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2015"/>
  </bookViews>
  <sheets>
    <sheet name="2020-2022" sheetId="3" r:id="rId1"/>
  </sheets>
  <definedNames>
    <definedName name="_xlnm.Print_Area" localSheetId="0">'2020-2022'!$A$3:$M$19</definedName>
  </definedNames>
  <calcPr calcId="145621"/>
</workbook>
</file>

<file path=xl/calcChain.xml><?xml version="1.0" encoding="utf-8"?>
<calcChain xmlns="http://schemas.openxmlformats.org/spreadsheetml/2006/main">
  <c r="K8" i="3" l="1"/>
  <c r="K9" i="3"/>
  <c r="H8" i="3"/>
  <c r="E8" i="3"/>
  <c r="E9" i="3"/>
  <c r="H9" i="3"/>
  <c r="B9" i="3" l="1"/>
  <c r="D8" i="3"/>
  <c r="D10" i="3" s="1"/>
  <c r="D11" i="3" s="1"/>
  <c r="C8" i="3"/>
  <c r="C10" i="3" s="1"/>
  <c r="C11" i="3" s="1"/>
  <c r="J10" i="3"/>
  <c r="J11" i="3" s="1"/>
  <c r="I10" i="3"/>
  <c r="I11" i="3" s="1"/>
  <c r="G10" i="3"/>
  <c r="G11" i="3" s="1"/>
  <c r="F10" i="3"/>
  <c r="F11" i="3" s="1"/>
  <c r="H10" i="3"/>
  <c r="H11" i="3" s="1"/>
  <c r="M10" i="3"/>
  <c r="M11" i="3" s="1"/>
  <c r="L10" i="3"/>
  <c r="L11" i="3" s="1"/>
  <c r="K10" i="3" l="1"/>
  <c r="K11" i="3" s="1"/>
  <c r="E10" i="3"/>
  <c r="E11" i="3" s="1"/>
  <c r="B8" i="3"/>
  <c r="B10" i="3" s="1"/>
  <c r="B11" i="3" s="1"/>
</calcChain>
</file>

<file path=xl/sharedStrings.xml><?xml version="1.0" encoding="utf-8"?>
<sst xmlns="http://schemas.openxmlformats.org/spreadsheetml/2006/main" count="23" uniqueCount="14">
  <si>
    <t>(тыс.рублей)</t>
  </si>
  <si>
    <t>Наименование показателя</t>
  </si>
  <si>
    <t>2020 год</t>
  </si>
  <si>
    <t>Консолидированный бюджет</t>
  </si>
  <si>
    <t>Бюджет муниципального района</t>
  </si>
  <si>
    <t>Свод бюджетов сельских поселений</t>
  </si>
  <si>
    <t>Доходы</t>
  </si>
  <si>
    <t>Расходы</t>
  </si>
  <si>
    <t>Профицит (+), дефицит (-)</t>
  </si>
  <si>
    <t>Источники финансирования дефицита бюджета</t>
  </si>
  <si>
    <t>2021 год</t>
  </si>
  <si>
    <t>2019 год                                                                      Уточненный план на 01.10.2019г</t>
  </si>
  <si>
    <t>2022 год</t>
  </si>
  <si>
    <t>Прогноз основных характеристик консолидированного бюджета муниципального образования "Онгудайский район"  на 2020 год и на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</si>
</sst>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5" formatCode="_-* #,##0.0_р_._-;\-* #,##0.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23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6" xfId="0" applyFont="1" applyBorder="1" applyAlignment="1">
      <alignment wrapText="1"/>
    </xf>
    <xf numFmtId="165" fontId="0" fillId="0" borderId="0" xfId="1" applyNumberFormat="1" applyFont="1"/>
    <xf numFmtId="0" fontId="0" fillId="0" borderId="0" xfId="0" applyBorder="1"/>
    <xf numFmtId="165" fontId="0" fillId="0" borderId="0" xfId="1" applyNumberFormat="1" applyFont="1" applyBorder="1"/>
    <xf numFmtId="43" fontId="6" fillId="0" borderId="0" xfId="1" applyFont="1" applyBorder="1"/>
    <xf numFmtId="4" fontId="4" fillId="0" borderId="6" xfId="0" applyNumberFormat="1" applyFont="1" applyBorder="1"/>
    <xf numFmtId="4" fontId="5" fillId="0" borderId="6" xfId="0" applyNumberFormat="1" applyFont="1" applyBorder="1"/>
    <xf numFmtId="4" fontId="4" fillId="0" borderId="6" xfId="1" applyNumberFormat="1" applyFont="1" applyBorder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Обычный" xfId="0" builtinId="0"/>
    <cellStyle name="Обычный 29" xfId="2"/>
    <cellStyle name="Обычный 3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2"/>
  <sheetViews>
    <sheetView tabSelected="1" view="pageBreakPreview" zoomScale="75" zoomScaleNormal="100" zoomScaleSheetLayoutView="75" workbookViewId="0">
      <selection activeCell="K14" sqref="K14"/>
    </sheetView>
  </sheetViews>
  <sheetFormatPr defaultRowHeight="12.75" x14ac:dyDescent="0.2"/>
  <cols>
    <col min="1" max="1" width="22.28515625" customWidth="1"/>
    <col min="2" max="2" width="15.140625" customWidth="1"/>
    <col min="3" max="3" width="16.5703125" customWidth="1"/>
    <col min="4" max="7" width="15" customWidth="1"/>
    <col min="8" max="8" width="21.7109375" customWidth="1"/>
    <col min="9" max="10" width="15" customWidth="1"/>
    <col min="11" max="11" width="12.5703125" customWidth="1"/>
    <col min="12" max="12" width="12.140625" customWidth="1"/>
    <col min="13" max="13" width="10.42578125" bestFit="1" customWidth="1"/>
  </cols>
  <sheetData>
    <row r="3" spans="1:13" ht="18.75" x14ac:dyDescent="0.3">
      <c r="A3" s="14" t="s">
        <v>13</v>
      </c>
      <c r="B3" s="14"/>
      <c r="C3" s="14"/>
      <c r="D3" s="14"/>
      <c r="E3" s="14"/>
      <c r="F3" s="14"/>
      <c r="G3" s="14"/>
      <c r="H3" s="14"/>
      <c r="I3" s="14"/>
      <c r="J3" s="14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ht="15.75" x14ac:dyDescent="0.25">
      <c r="A5" s="1"/>
      <c r="B5" s="1"/>
      <c r="C5" s="1"/>
      <c r="D5" s="1"/>
      <c r="E5" s="1"/>
      <c r="F5" s="1"/>
      <c r="G5" s="1"/>
      <c r="H5" s="1"/>
      <c r="I5" s="1"/>
      <c r="L5" s="13" t="s">
        <v>0</v>
      </c>
    </row>
    <row r="6" spans="1:13" s="2" customFormat="1" ht="51" customHeight="1" x14ac:dyDescent="0.2">
      <c r="A6" s="15" t="s">
        <v>1</v>
      </c>
      <c r="B6" s="20" t="s">
        <v>11</v>
      </c>
      <c r="C6" s="21"/>
      <c r="D6" s="22"/>
      <c r="E6" s="20" t="s">
        <v>2</v>
      </c>
      <c r="F6" s="21"/>
      <c r="G6" s="22"/>
      <c r="H6" s="17" t="s">
        <v>10</v>
      </c>
      <c r="I6" s="18"/>
      <c r="J6" s="19"/>
      <c r="K6" s="17" t="s">
        <v>12</v>
      </c>
      <c r="L6" s="18"/>
      <c r="M6" s="19"/>
    </row>
    <row r="7" spans="1:13" ht="105.75" customHeight="1" x14ac:dyDescent="0.2">
      <c r="A7" s="16"/>
      <c r="B7" s="3" t="s">
        <v>3</v>
      </c>
      <c r="C7" s="3" t="s">
        <v>4</v>
      </c>
      <c r="D7" s="3" t="s">
        <v>5</v>
      </c>
      <c r="E7" s="3" t="s">
        <v>3</v>
      </c>
      <c r="F7" s="3" t="s">
        <v>4</v>
      </c>
      <c r="G7" s="3" t="s">
        <v>5</v>
      </c>
      <c r="H7" s="3" t="s">
        <v>3</v>
      </c>
      <c r="I7" s="3" t="s">
        <v>4</v>
      </c>
      <c r="J7" s="3" t="s">
        <v>5</v>
      </c>
      <c r="K7" s="3" t="s">
        <v>3</v>
      </c>
      <c r="L7" s="3" t="s">
        <v>4</v>
      </c>
      <c r="M7" s="3" t="s">
        <v>5</v>
      </c>
    </row>
    <row r="8" spans="1:13" ht="15.75" x14ac:dyDescent="0.25">
      <c r="A8" s="4" t="s">
        <v>6</v>
      </c>
      <c r="B8" s="10">
        <f>SUM(C8:D8)-52539.59</f>
        <v>744683.45000000007</v>
      </c>
      <c r="C8" s="10">
        <f>730706.11</f>
        <v>730706.11</v>
      </c>
      <c r="D8" s="10">
        <f>66516.93</f>
        <v>66516.929999999993</v>
      </c>
      <c r="E8" s="10">
        <f>SUM(F8:G8)-38072.6</f>
        <v>592577.58000000007</v>
      </c>
      <c r="F8" s="10">
        <v>577745.91</v>
      </c>
      <c r="G8" s="10">
        <v>52904.27</v>
      </c>
      <c r="H8" s="10">
        <f>SUM(I8:J8)-20107-5824.6-10790-90</f>
        <v>557436.5</v>
      </c>
      <c r="I8" s="10">
        <v>540742.40000000002</v>
      </c>
      <c r="J8" s="10">
        <v>53505.7</v>
      </c>
      <c r="K8" s="10">
        <f>SUM(L8:M8)-20107-5824.6-90</f>
        <v>479227.28</v>
      </c>
      <c r="L8" s="10">
        <v>451019.26</v>
      </c>
      <c r="M8" s="10">
        <v>54229.62</v>
      </c>
    </row>
    <row r="9" spans="1:13" ht="18.75" x14ac:dyDescent="0.3">
      <c r="A9" s="4" t="s">
        <v>7</v>
      </c>
      <c r="B9" s="10">
        <f>SUM(C9:D9)-52539.59</f>
        <v>760819.54</v>
      </c>
      <c r="C9" s="11">
        <v>742970.77</v>
      </c>
      <c r="D9" s="10">
        <v>70388.36</v>
      </c>
      <c r="E9" s="10">
        <f>SUM(F9:G9)-20107-90-1261-10790-5824.6</f>
        <v>592577.58000000007</v>
      </c>
      <c r="F9" s="10">
        <v>577745.91</v>
      </c>
      <c r="G9" s="10">
        <v>52904.27</v>
      </c>
      <c r="H9" s="10">
        <f>SUM(I9:J9)-20107-5824.6-10790-90</f>
        <v>556803.5</v>
      </c>
      <c r="I9" s="10">
        <v>540109.4</v>
      </c>
      <c r="J9" s="10">
        <v>53505.7</v>
      </c>
      <c r="K9" s="10">
        <f>SUM(L9:M9)-20107-5824.6-90</f>
        <v>479227.28</v>
      </c>
      <c r="L9" s="10">
        <v>451019.26</v>
      </c>
      <c r="M9" s="10">
        <v>54229.62</v>
      </c>
    </row>
    <row r="10" spans="1:13" ht="15.75" x14ac:dyDescent="0.25">
      <c r="A10" s="4" t="s">
        <v>8</v>
      </c>
      <c r="B10" s="10">
        <f>B8-B9</f>
        <v>-16136.089999999967</v>
      </c>
      <c r="C10" s="10">
        <f t="shared" ref="C10" si="0">C8-C9</f>
        <v>-12264.660000000033</v>
      </c>
      <c r="D10" s="10">
        <f>D8-D9</f>
        <v>-3871.4300000000076</v>
      </c>
      <c r="E10" s="10">
        <f>E8-E9</f>
        <v>0</v>
      </c>
      <c r="F10" s="10">
        <f t="shared" ref="F10:G10" si="1">F8-F9</f>
        <v>0</v>
      </c>
      <c r="G10" s="10">
        <f t="shared" si="1"/>
        <v>0</v>
      </c>
      <c r="H10" s="10">
        <f>H8-H9</f>
        <v>633</v>
      </c>
      <c r="I10" s="10">
        <f t="shared" ref="I10:J10" si="2">I8-I9</f>
        <v>633</v>
      </c>
      <c r="J10" s="10">
        <f t="shared" si="2"/>
        <v>0</v>
      </c>
      <c r="K10" s="10">
        <f>K8-K9</f>
        <v>0</v>
      </c>
      <c r="L10" s="10">
        <f t="shared" ref="L10:M10" si="3">L8-L9</f>
        <v>0</v>
      </c>
      <c r="M10" s="10">
        <f t="shared" si="3"/>
        <v>0</v>
      </c>
    </row>
    <row r="11" spans="1:13" ht="47.25" x14ac:dyDescent="0.25">
      <c r="A11" s="5" t="s">
        <v>9</v>
      </c>
      <c r="B11" s="12">
        <f t="shared" ref="B11:D11" si="4">-B10</f>
        <v>16136.089999999967</v>
      </c>
      <c r="C11" s="12">
        <f t="shared" si="4"/>
        <v>12264.660000000033</v>
      </c>
      <c r="D11" s="12">
        <f t="shared" si="4"/>
        <v>3871.4300000000076</v>
      </c>
      <c r="E11" s="12">
        <f t="shared" ref="E11:J11" si="5">-E10</f>
        <v>0</v>
      </c>
      <c r="F11" s="12">
        <f t="shared" si="5"/>
        <v>0</v>
      </c>
      <c r="G11" s="12">
        <f t="shared" si="5"/>
        <v>0</v>
      </c>
      <c r="H11" s="12">
        <f t="shared" si="5"/>
        <v>-633</v>
      </c>
      <c r="I11" s="12">
        <f t="shared" si="5"/>
        <v>-633</v>
      </c>
      <c r="J11" s="12">
        <f t="shared" si="5"/>
        <v>0</v>
      </c>
      <c r="K11" s="12">
        <f t="shared" ref="K11:M11" si="6">-K10</f>
        <v>0</v>
      </c>
      <c r="L11" s="12">
        <f t="shared" si="6"/>
        <v>0</v>
      </c>
      <c r="M11" s="12">
        <f t="shared" si="6"/>
        <v>0</v>
      </c>
    </row>
    <row r="13" spans="1:13" x14ac:dyDescent="0.2">
      <c r="D13" s="6"/>
      <c r="E13" s="6"/>
      <c r="F13" s="6"/>
      <c r="G13" s="6"/>
      <c r="H13" s="6"/>
      <c r="I13" s="6"/>
    </row>
    <row r="14" spans="1:13" x14ac:dyDescent="0.2">
      <c r="D14" s="6"/>
      <c r="E14" s="6"/>
      <c r="F14" s="6"/>
      <c r="G14" s="6"/>
      <c r="H14" s="6"/>
      <c r="I14" s="6"/>
    </row>
    <row r="15" spans="1:13" x14ac:dyDescent="0.2">
      <c r="D15" s="6"/>
      <c r="E15" s="6"/>
      <c r="F15" s="6"/>
      <c r="G15" s="6"/>
      <c r="H15" s="6"/>
      <c r="I15" s="6"/>
    </row>
    <row r="16" spans="1:13" x14ac:dyDescent="0.2">
      <c r="D16" s="6"/>
      <c r="E16" s="6"/>
      <c r="F16" s="6"/>
      <c r="G16" s="6"/>
      <c r="H16" s="6"/>
      <c r="I16" s="6"/>
    </row>
    <row r="17" spans="1:9" x14ac:dyDescent="0.2">
      <c r="A17" s="7"/>
      <c r="B17" s="7"/>
      <c r="C17" s="7"/>
      <c r="D17" s="8"/>
      <c r="E17" s="8"/>
      <c r="F17" s="8"/>
      <c r="G17" s="6"/>
      <c r="H17" s="6"/>
      <c r="I17" s="6"/>
    </row>
    <row r="18" spans="1:9" ht="15" x14ac:dyDescent="0.25">
      <c r="A18" s="7"/>
      <c r="B18" s="9"/>
      <c r="C18" s="9"/>
      <c r="D18" s="9"/>
      <c r="E18" s="8"/>
      <c r="F18" s="8"/>
      <c r="G18" s="6"/>
      <c r="H18" s="6"/>
      <c r="I18" s="6"/>
    </row>
    <row r="19" spans="1:9" ht="15" x14ac:dyDescent="0.25">
      <c r="A19" s="7"/>
      <c r="B19" s="9"/>
      <c r="C19" s="9"/>
      <c r="D19" s="9"/>
      <c r="E19" s="8"/>
      <c r="F19" s="8"/>
      <c r="G19" s="6"/>
      <c r="H19" s="6"/>
      <c r="I19" s="6"/>
    </row>
    <row r="20" spans="1:9" ht="15" x14ac:dyDescent="0.25">
      <c r="A20" s="7"/>
      <c r="B20" s="9"/>
      <c r="C20" s="9"/>
      <c r="D20" s="9"/>
      <c r="E20" s="8"/>
      <c r="F20" s="8"/>
      <c r="G20" s="6"/>
      <c r="H20" s="6"/>
      <c r="I20" s="6"/>
    </row>
    <row r="21" spans="1:9" ht="15" x14ac:dyDescent="0.25">
      <c r="A21" s="7"/>
      <c r="B21" s="9"/>
      <c r="C21" s="9"/>
      <c r="D21" s="9"/>
      <c r="E21" s="7"/>
      <c r="F21" s="7"/>
    </row>
    <row r="22" spans="1:9" x14ac:dyDescent="0.2">
      <c r="A22" s="7"/>
      <c r="B22" s="7"/>
      <c r="C22" s="7"/>
      <c r="D22" s="7"/>
      <c r="E22" s="7"/>
      <c r="F22" s="7"/>
    </row>
  </sheetData>
  <mergeCells count="6">
    <mergeCell ref="K6:M6"/>
    <mergeCell ref="A3:J3"/>
    <mergeCell ref="A6:A7"/>
    <mergeCell ref="B6:D6"/>
    <mergeCell ref="E6:G6"/>
    <mergeCell ref="H6:J6"/>
  </mergeCells>
  <pageMargins left="0" right="0" top="1.5354330708661419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2020-2022</vt:lpstr>
      <vt:lpstr>'2020-2022'!Область_печати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2018-11-29T04:15:52Z</cp:lastPrinted>
  <dcterms:created xsi:type="dcterms:W3CDTF">2018-11-11T08:41:10Z</dcterms:created>
  <dcterms:modified xsi:type="dcterms:W3CDTF">2019-12-16T07:55:00Z</dcterms:modified>
</cp:coreProperties>
</file>