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40" windowWidth="18270" windowHeight="12690" activeTab="1"/>
  </bookViews>
  <sheets>
    <sheet name="1" sheetId="1" r:id="rId1"/>
    <sheet name="прил 1 с учетом 1900" sheetId="2" r:id="rId2"/>
  </sheets>
  <definedNames>
    <definedName name="_xlnm.Print_Area" localSheetId="0">'1'!$A$1:$E$30</definedName>
    <definedName name="_xlnm.Print_Area" localSheetId="1">'прил 1 с учетом 1900'!$A$1:$E$32</definedName>
  </definedNames>
  <calcPr calcId="145621"/>
</workbook>
</file>

<file path=xl/calcChain.xml><?xml version="1.0" encoding="utf-8"?>
<calcChain xmlns="http://schemas.openxmlformats.org/spreadsheetml/2006/main">
  <c r="C24" i="2" l="1"/>
  <c r="C23" i="2"/>
  <c r="D24" i="2"/>
  <c r="E24" i="2"/>
  <c r="D25" i="2"/>
  <c r="E20" i="2" l="1"/>
  <c r="D21" i="2"/>
  <c r="C20" i="2"/>
  <c r="C19" i="2" s="1"/>
  <c r="C18" i="2" s="1"/>
  <c r="E22" i="2"/>
  <c r="E15" i="2"/>
  <c r="E14" i="2" s="1"/>
  <c r="D14" i="2" s="1"/>
  <c r="D32" i="2"/>
  <c r="E31" i="2"/>
  <c r="E30" i="2" s="1"/>
  <c r="E29" i="2" s="1"/>
  <c r="E28" i="2" s="1"/>
  <c r="E27" i="2" s="1"/>
  <c r="D31" i="2"/>
  <c r="D30" i="2" s="1"/>
  <c r="D29" i="2" s="1"/>
  <c r="D28" i="2" s="1"/>
  <c r="D27" i="2" s="1"/>
  <c r="C31" i="2"/>
  <c r="C30" i="2"/>
  <c r="C29" i="2" s="1"/>
  <c r="C28" i="2" s="1"/>
  <c r="C27" i="2" s="1"/>
  <c r="D26" i="2"/>
  <c r="E23" i="2"/>
  <c r="D23" i="2" s="1"/>
  <c r="D22" i="2"/>
  <c r="D20" i="2" s="1"/>
  <c r="D17" i="2"/>
  <c r="E16" i="2"/>
  <c r="D16" i="2"/>
  <c r="C16" i="2"/>
  <c r="D15" i="2"/>
  <c r="C14" i="2"/>
  <c r="C13" i="2" s="1"/>
  <c r="D12" i="2"/>
  <c r="E11" i="2"/>
  <c r="D11" i="2"/>
  <c r="C11" i="2"/>
  <c r="D10" i="2"/>
  <c r="E9" i="2"/>
  <c r="D9" i="2"/>
  <c r="C9" i="2"/>
  <c r="E8" i="2"/>
  <c r="D8" i="2" s="1"/>
  <c r="C8" i="2"/>
  <c r="D20" i="1"/>
  <c r="E20" i="1"/>
  <c r="D15" i="1"/>
  <c r="C7" i="2" l="1"/>
  <c r="C6" i="2" s="1"/>
  <c r="E13" i="2"/>
  <c r="E19" i="2"/>
  <c r="D19" i="2" l="1"/>
  <c r="E18" i="2"/>
  <c r="D18" i="2" s="1"/>
  <c r="E7" i="2"/>
  <c r="E6" i="2" s="1"/>
  <c r="D6" i="2" s="1"/>
  <c r="D13" i="2"/>
  <c r="D7" i="2" s="1"/>
  <c r="C29" i="1" l="1"/>
  <c r="C28" i="1"/>
  <c r="C27" i="1" s="1"/>
  <c r="C26" i="1" s="1"/>
  <c r="C25" i="1" s="1"/>
  <c r="C22" i="1"/>
  <c r="C20" i="1"/>
  <c r="C19" i="1"/>
  <c r="C18" i="1" s="1"/>
  <c r="C7" i="1" s="1"/>
  <c r="C6" i="1" s="1"/>
  <c r="C16" i="1"/>
  <c r="C14" i="1"/>
  <c r="C13" i="1"/>
  <c r="C11" i="1"/>
  <c r="C9" i="1"/>
  <c r="C8" i="1" s="1"/>
  <c r="D30" i="1" l="1"/>
  <c r="E29" i="1"/>
  <c r="D29" i="1"/>
  <c r="D28" i="1" s="1"/>
  <c r="D27" i="1" s="1"/>
  <c r="D26" i="1" s="1"/>
  <c r="D25" i="1" s="1"/>
  <c r="E28" i="1"/>
  <c r="E27" i="1" s="1"/>
  <c r="E26" i="1" s="1"/>
  <c r="E25" i="1" s="1"/>
  <c r="D24" i="1"/>
  <c r="D23" i="1"/>
  <c r="E22" i="1"/>
  <c r="D22" i="1" s="1"/>
  <c r="D21" i="1"/>
  <c r="E19" i="1"/>
  <c r="D19" i="1" s="1"/>
  <c r="D17" i="1"/>
  <c r="E16" i="1"/>
  <c r="D16" i="1"/>
  <c r="E14" i="1"/>
  <c r="E13" i="1" s="1"/>
  <c r="D12" i="1"/>
  <c r="E11" i="1"/>
  <c r="D11" i="1" s="1"/>
  <c r="D10" i="1"/>
  <c r="E9" i="1"/>
  <c r="D9" i="1" s="1"/>
  <c r="E18" i="1" l="1"/>
  <c r="D18" i="1" s="1"/>
  <c r="E8" i="1"/>
  <c r="D8" i="1" s="1"/>
  <c r="E7" i="1" l="1"/>
  <c r="E6" i="1" s="1"/>
  <c r="D14" i="1"/>
  <c r="D6" i="1" l="1"/>
  <c r="D13" i="1"/>
  <c r="D7" i="1" s="1"/>
</calcChain>
</file>

<file path=xl/sharedStrings.xml><?xml version="1.0" encoding="utf-8"?>
<sst xmlns="http://schemas.openxmlformats.org/spreadsheetml/2006/main" count="118" uniqueCount="53">
  <si>
    <t>Источники финансирования дефицита  бюджета муниципального образования "Онгудайский район"на 2016 год</t>
  </si>
  <si>
    <t>(тыс. рублей)</t>
  </si>
  <si>
    <t>Наименование источника</t>
  </si>
  <si>
    <t>Код бюджетной классификации</t>
  </si>
  <si>
    <t>Сумма на 2016 год</t>
  </si>
  <si>
    <t xml:space="preserve">Изменения </t>
  </si>
  <si>
    <t>Итого с изменениями 2016 год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</si>
  <si>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</si>
  <si>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</si>
  <si>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</si>
  <si>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</si>
  <si>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</si>
  <si>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</si>
  <si>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</si>
  <si>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</si>
  <si>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</si>
  <si>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</si>
  <si>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</si>
  <si>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</si>
  <si>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</si>
  <si>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</si>
  <si>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</si>
  <si>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</si>
  <si>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</si>
  <si>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</si>
  <si>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</si>
  <si>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</si>
  <si>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</si>
  <si>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</si>
  <si>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</si>
  <si>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Изменение остатков средств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</si>
  <si>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</si>
  <si>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</si>
  <si>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</si>
  <si>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</si>
  <si>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</si>
  <si>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000 01 03 01 00 05 0000 810</t>
  </si>
  <si>
    <t>000 01 03 00 00 00 0000 800</t>
  </si>
  <si>
    <t>000 01 03 01 00 05 0000 710</t>
  </si>
  <si>
    <t>000 01 03 00 00 00 0000 700</t>
  </si>
  <si>
    <t>000 01 03 00 00 00 0000 000</t>
  </si>
  <si>
    <t>000 01 02 00 00 05 0000 710</t>
  </si>
  <si>
    <t>000 01 02 00 00 00 0000 700</t>
  </si>
  <si>
    <t>000 01 02 00 00 00 0000 000</t>
  </si>
  <si>
    <t>000 01 05 02 01 05 0000 610</t>
  </si>
  <si>
    <t>000 01 05 02 01 00 0000 610</t>
  </si>
  <si>
    <t>000 01 05 02 00 00 0000 600</t>
  </si>
  <si>
    <t>000 01 05 00 00 00 0000 600</t>
  </si>
  <si>
    <t>Приложение 1
к решению «О бюджете 
муниципального образования "Онгудайский район"
на 2016 год"  ( в редакции решения Совета депутатов от 24.03.2016г. № __, от 18.05.2016г №      )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</si>
  <si>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</si>
  <si>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Приложение 1
к решению «О бюджете  муниципального образования "Онгудайский район" на 2016 год"  ( в редакции решения Совета депутатов от 24.03.2016г. №18-1 , от 18.05.2016г №19-3)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</si>
  <si>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</si>
  <si>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Итого с изменениями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</si>
</sst>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/>
    <xf numFmtId="0" fontId="7" fillId="0" borderId="0">
      <alignment vertical="top"/>
    </xf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/>
    </xf>
    <xf numFmtId="43" fontId="2" fillId="0" borderId="0" xfId="1" applyFont="1" applyFill="1" applyAlignment="1">
      <alignment vertical="top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3" fontId="2" fillId="0" borderId="3" xfId="1" applyFont="1" applyFill="1" applyBorder="1" applyAlignment="1">
      <alignment horizontal="center" vertical="top" wrapText="1"/>
    </xf>
    <xf numFmtId="43" fontId="3" fillId="0" borderId="3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43" fontId="2" fillId="0" borderId="0" xfId="1" applyFont="1" applyFill="1" applyBorder="1" applyAlignment="1">
      <alignment horizontal="center" vertical="top"/>
    </xf>
    <xf numFmtId="43" fontId="2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right"/>
    </xf>
    <xf numFmtId="4" fontId="2" fillId="0" borderId="3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 2" xfId="6"/>
    <cellStyle name="Обычный 18 2 2" xfId="7"/>
    <cellStyle name="Обычный 2 2 2" xfId="8"/>
    <cellStyle name="Обычный 23" xfId="9"/>
    <cellStyle name="Обычный 3 31" xfId="10"/>
    <cellStyle name="Обычный 3 33" xfId="11"/>
    <cellStyle name="Обычный 5" xfId="12"/>
    <cellStyle name="Обычный 7" xfId="13"/>
    <cellStyle name="Финансовый" xfId="1" builtinId="3"/>
    <cellStyle name="Финансовый 13" xfId="14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opLeftCell="A4" zoomScaleNormal="100" workbookViewId="0">
      <selection activeCell="E15" sqref="E15"/>
    </sheetView>
  </sheetViews>
  <sheetFormatPr defaultRowHeight="15.75" x14ac:dyDescent="0.25"/>
  <cols>
    <col min="1" max="1" width="55.28515625" style="1" customWidth="1"/>
    <col min="2" max="2" width="35.7109375" style="1" customWidth="1"/>
    <col min="3" max="3" width="26.5703125" style="4" customWidth="1"/>
    <col min="4" max="4" width="20.5703125" style="1" customWidth="1"/>
    <col min="5" max="5" width="22.7109375" style="22" customWidth="1"/>
    <col min="6" max="16384" width="9.140625" style="1"/>
  </cols>
  <sheetData>
    <row r="1" spans="1:5" ht="79.5" customHeight="1" x14ac:dyDescent="0.25">
      <c r="B1" s="2"/>
      <c r="C1" s="23" t="s">
        <v>48</v>
      </c>
      <c r="D1" s="23"/>
      <c r="E1" s="23"/>
    </row>
    <row r="2" spans="1:5" ht="31.5" customHeight="1" x14ac:dyDescent="0.25">
      <c r="A2" s="24" t="s">
        <v>0</v>
      </c>
      <c r="B2" s="24"/>
      <c r="C2" s="24"/>
      <c r="D2" s="24"/>
      <c r="E2" s="24"/>
    </row>
    <row r="3" spans="1:5" ht="19.149999999999999" customHeight="1" x14ac:dyDescent="0.25">
      <c r="B3" s="3"/>
      <c r="E3" s="19" t="s">
        <v>1</v>
      </c>
    </row>
    <row r="4" spans="1:5" ht="18.75" customHeight="1" x14ac:dyDescent="0.25">
      <c r="A4" s="25" t="s">
        <v>2</v>
      </c>
      <c r="B4" s="27" t="s">
        <v>3</v>
      </c>
      <c r="C4" s="29" t="s">
        <v>4</v>
      </c>
      <c r="D4" s="29" t="s">
        <v>5</v>
      </c>
      <c r="E4" s="31" t="s">
        <v>6</v>
      </c>
    </row>
    <row r="5" spans="1:5" ht="32.25" customHeight="1" x14ac:dyDescent="0.25">
      <c r="A5" s="26"/>
      <c r="B5" s="28"/>
      <c r="C5" s="30"/>
      <c r="D5" s="30"/>
      <c r="E5" s="32"/>
    </row>
    <row r="6" spans="1:5" x14ac:dyDescent="0.25">
      <c r="A6" s="5" t="s">
        <v>7</v>
      </c>
      <c r="B6" s="6"/>
      <c r="C6" s="7">
        <f t="shared" ref="C6:E6" si="0">-C7</f>
        <v>-6006.9930000000004</v>
      </c>
      <c r="D6" s="7">
        <f>E6-C6</f>
        <v>-1243.4769999999999</v>
      </c>
      <c r="E6" s="7">
        <f t="shared" si="0"/>
        <v>-7250.47</v>
      </c>
    </row>
    <row r="7" spans="1:5" ht="36.75" customHeight="1" x14ac:dyDescent="0.25">
      <c r="A7" s="5" t="s">
        <v>8</v>
      </c>
      <c r="B7" s="6" t="s">
        <v>9</v>
      </c>
      <c r="C7" s="7">
        <f>C13+C18+C25</f>
        <v>6006.9930000000004</v>
      </c>
      <c r="D7" s="7">
        <f>D13+D18+D25</f>
        <v>1243.4770000000003</v>
      </c>
      <c r="E7" s="7">
        <f>E13+E18+E25</f>
        <v>7250.47</v>
      </c>
    </row>
    <row r="8" spans="1:5" ht="15.75" hidden="1" customHeight="1" x14ac:dyDescent="0.25">
      <c r="A8" s="5" t="s">
        <v>10</v>
      </c>
      <c r="B8" s="6" t="s">
        <v>11</v>
      </c>
      <c r="C8" s="7">
        <f t="shared" ref="C8:E8" si="1">C9+C11</f>
        <v>0</v>
      </c>
      <c r="D8" s="7">
        <f t="shared" ref="D8:D30" si="2">E8-C8</f>
        <v>0</v>
      </c>
      <c r="E8" s="7">
        <f t="shared" si="1"/>
        <v>0</v>
      </c>
    </row>
    <row r="9" spans="1:5" s="11" customFormat="1" ht="31.5" hidden="1" customHeight="1" x14ac:dyDescent="0.25">
      <c r="A9" s="8" t="s">
        <v>12</v>
      </c>
      <c r="B9" s="9" t="s">
        <v>13</v>
      </c>
      <c r="C9" s="10">
        <f t="shared" ref="C9:E9" si="3">C10</f>
        <v>0</v>
      </c>
      <c r="D9" s="10">
        <f t="shared" si="2"/>
        <v>0</v>
      </c>
      <c r="E9" s="10">
        <f t="shared" si="3"/>
        <v>0</v>
      </c>
    </row>
    <row r="10" spans="1:5" ht="31.5" hidden="1" customHeight="1" x14ac:dyDescent="0.25">
      <c r="A10" s="8" t="s">
        <v>14</v>
      </c>
      <c r="B10" s="9" t="s">
        <v>15</v>
      </c>
      <c r="C10" s="10"/>
      <c r="D10" s="10">
        <f t="shared" si="2"/>
        <v>0</v>
      </c>
      <c r="E10" s="10"/>
    </row>
    <row r="11" spans="1:5" ht="40.5" hidden="1" customHeight="1" x14ac:dyDescent="0.25">
      <c r="A11" s="8" t="s">
        <v>16</v>
      </c>
      <c r="B11" s="9" t="s">
        <v>17</v>
      </c>
      <c r="C11" s="10">
        <f t="shared" ref="C11:E11" si="4">C12</f>
        <v>0</v>
      </c>
      <c r="D11" s="10">
        <f t="shared" si="2"/>
        <v>0</v>
      </c>
      <c r="E11" s="10">
        <f t="shared" si="4"/>
        <v>0</v>
      </c>
    </row>
    <row r="12" spans="1:5" ht="43.5" hidden="1" customHeight="1" x14ac:dyDescent="0.25">
      <c r="A12" s="8" t="s">
        <v>18</v>
      </c>
      <c r="B12" s="9" t="s">
        <v>19</v>
      </c>
      <c r="C12" s="10"/>
      <c r="D12" s="10">
        <f t="shared" si="2"/>
        <v>0</v>
      </c>
      <c r="E12" s="10"/>
    </row>
    <row r="13" spans="1:5" ht="28.5" customHeight="1" x14ac:dyDescent="0.25">
      <c r="A13" s="5" t="s">
        <v>10</v>
      </c>
      <c r="B13" s="6" t="s">
        <v>43</v>
      </c>
      <c r="C13" s="10">
        <f t="shared" ref="C13:E13" si="5">C14-C16</f>
        <v>5200</v>
      </c>
      <c r="D13" s="10">
        <f t="shared" si="2"/>
        <v>0</v>
      </c>
      <c r="E13" s="10">
        <f t="shared" si="5"/>
        <v>5200</v>
      </c>
    </row>
    <row r="14" spans="1:5" s="11" customFormat="1" ht="52.5" customHeight="1" x14ac:dyDescent="0.25">
      <c r="A14" s="8" t="s">
        <v>12</v>
      </c>
      <c r="B14" s="9" t="s">
        <v>42</v>
      </c>
      <c r="C14" s="10">
        <f t="shared" ref="C14:E14" si="6">C15</f>
        <v>5200</v>
      </c>
      <c r="D14" s="10">
        <f t="shared" si="2"/>
        <v>0</v>
      </c>
      <c r="E14" s="10">
        <f t="shared" si="6"/>
        <v>5200</v>
      </c>
    </row>
    <row r="15" spans="1:5" ht="51" customHeight="1" x14ac:dyDescent="0.25">
      <c r="A15" s="8" t="s">
        <v>20</v>
      </c>
      <c r="B15" s="9" t="s">
        <v>41</v>
      </c>
      <c r="C15" s="10">
        <v>5200</v>
      </c>
      <c r="D15" s="10">
        <f t="shared" si="2"/>
        <v>0</v>
      </c>
      <c r="E15" s="10">
        <v>5200</v>
      </c>
    </row>
    <row r="16" spans="1:5" ht="41.25" hidden="1" customHeight="1" x14ac:dyDescent="0.25">
      <c r="A16" s="8" t="s">
        <v>16</v>
      </c>
      <c r="B16" s="9" t="s">
        <v>17</v>
      </c>
      <c r="C16" s="10">
        <f t="shared" ref="C16:E16" si="7">C17</f>
        <v>0</v>
      </c>
      <c r="D16" s="10">
        <f t="shared" si="7"/>
        <v>0</v>
      </c>
      <c r="E16" s="10">
        <f t="shared" si="7"/>
        <v>0</v>
      </c>
    </row>
    <row r="17" spans="1:5" ht="51.75" hidden="1" customHeight="1" x14ac:dyDescent="0.25">
      <c r="A17" s="8" t="s">
        <v>21</v>
      </c>
      <c r="B17" s="9" t="s">
        <v>22</v>
      </c>
      <c r="C17" s="10">
        <v>0</v>
      </c>
      <c r="D17" s="10">
        <f t="shared" si="2"/>
        <v>0</v>
      </c>
      <c r="E17" s="10">
        <v>0</v>
      </c>
    </row>
    <row r="18" spans="1:5" ht="41.25" customHeight="1" x14ac:dyDescent="0.25">
      <c r="A18" s="5" t="s">
        <v>23</v>
      </c>
      <c r="B18" s="6" t="s">
        <v>40</v>
      </c>
      <c r="C18" s="7">
        <f t="shared" ref="C18:E18" si="8">C19-(-C22)</f>
        <v>-2700</v>
      </c>
      <c r="D18" s="7">
        <f t="shared" si="2"/>
        <v>0</v>
      </c>
      <c r="E18" s="7">
        <f t="shared" si="8"/>
        <v>-2700</v>
      </c>
    </row>
    <row r="19" spans="1:5" s="11" customFormat="1" ht="75" customHeight="1" x14ac:dyDescent="0.25">
      <c r="A19" s="8" t="s">
        <v>24</v>
      </c>
      <c r="B19" s="9" t="s">
        <v>39</v>
      </c>
      <c r="C19" s="10">
        <f t="shared" ref="C19:E19" si="9">C20</f>
        <v>15000</v>
      </c>
      <c r="D19" s="10">
        <f t="shared" si="2"/>
        <v>-8000</v>
      </c>
      <c r="E19" s="10">
        <f t="shared" si="9"/>
        <v>7000</v>
      </c>
    </row>
    <row r="20" spans="1:5" ht="75" customHeight="1" x14ac:dyDescent="0.25">
      <c r="A20" s="8" t="s">
        <v>25</v>
      </c>
      <c r="B20" s="9" t="s">
        <v>38</v>
      </c>
      <c r="C20" s="10">
        <f>C21</f>
        <v>15000</v>
      </c>
      <c r="D20" s="10">
        <f t="shared" si="2"/>
        <v>-8000</v>
      </c>
      <c r="E20" s="10">
        <f>E21</f>
        <v>7000</v>
      </c>
    </row>
    <row r="21" spans="1:5" ht="107.25" customHeight="1" x14ac:dyDescent="0.25">
      <c r="A21" s="8" t="s">
        <v>26</v>
      </c>
      <c r="B21" s="9" t="s">
        <v>38</v>
      </c>
      <c r="C21" s="10">
        <v>15000</v>
      </c>
      <c r="D21" s="10">
        <f t="shared" si="2"/>
        <v>-8000</v>
      </c>
      <c r="E21" s="10">
        <v>7000</v>
      </c>
    </row>
    <row r="22" spans="1:5" ht="75" customHeight="1" x14ac:dyDescent="0.25">
      <c r="A22" s="8" t="s">
        <v>27</v>
      </c>
      <c r="B22" s="9" t="s">
        <v>37</v>
      </c>
      <c r="C22" s="10">
        <f t="shared" ref="C22:E22" si="10">C23</f>
        <v>-17700</v>
      </c>
      <c r="D22" s="10">
        <f t="shared" si="2"/>
        <v>8000</v>
      </c>
      <c r="E22" s="10">
        <f t="shared" si="10"/>
        <v>-9700</v>
      </c>
    </row>
    <row r="23" spans="1:5" ht="75" customHeight="1" x14ac:dyDescent="0.25">
      <c r="A23" s="8" t="s">
        <v>28</v>
      </c>
      <c r="B23" s="9" t="s">
        <v>36</v>
      </c>
      <c r="C23" s="10">
        <v>-17700</v>
      </c>
      <c r="D23" s="10">
        <f t="shared" si="2"/>
        <v>8000</v>
      </c>
      <c r="E23" s="10">
        <v>-9700</v>
      </c>
    </row>
    <row r="24" spans="1:5" ht="144.75" customHeight="1" x14ac:dyDescent="0.25">
      <c r="A24" s="8" t="s">
        <v>29</v>
      </c>
      <c r="B24" s="9" t="s">
        <v>36</v>
      </c>
      <c r="C24" s="10">
        <v>-15000</v>
      </c>
      <c r="D24" s="10">
        <f t="shared" si="2"/>
        <v>8000</v>
      </c>
      <c r="E24" s="10">
        <v>-7000</v>
      </c>
    </row>
    <row r="25" spans="1:5" x14ac:dyDescent="0.25">
      <c r="A25" s="8" t="s">
        <v>30</v>
      </c>
      <c r="B25" s="9" t="s">
        <v>9</v>
      </c>
      <c r="C25" s="12">
        <f t="shared" ref="C25:E29" si="11">C26</f>
        <v>3506.9929999999999</v>
      </c>
      <c r="D25" s="12">
        <f t="shared" si="11"/>
        <v>1243.4770000000003</v>
      </c>
      <c r="E25" s="20">
        <f t="shared" si="11"/>
        <v>4750.47</v>
      </c>
    </row>
    <row r="26" spans="1:5" ht="31.5" x14ac:dyDescent="0.25">
      <c r="A26" s="8" t="s">
        <v>31</v>
      </c>
      <c r="B26" s="9" t="s">
        <v>47</v>
      </c>
      <c r="C26" s="12">
        <f t="shared" si="11"/>
        <v>3506.9929999999999</v>
      </c>
      <c r="D26" s="12">
        <f t="shared" si="11"/>
        <v>1243.4770000000003</v>
      </c>
      <c r="E26" s="20">
        <f t="shared" si="11"/>
        <v>4750.47</v>
      </c>
    </row>
    <row r="27" spans="1:5" x14ac:dyDescent="0.25">
      <c r="A27" s="8" t="s">
        <v>32</v>
      </c>
      <c r="B27" s="9" t="s">
        <v>46</v>
      </c>
      <c r="C27" s="13">
        <f t="shared" si="11"/>
        <v>3506.9929999999999</v>
      </c>
      <c r="D27" s="13">
        <f t="shared" si="11"/>
        <v>1243.4770000000003</v>
      </c>
      <c r="E27" s="21">
        <f t="shared" si="11"/>
        <v>4750.47</v>
      </c>
    </row>
    <row r="28" spans="1:5" x14ac:dyDescent="0.25">
      <c r="A28" s="8" t="s">
        <v>33</v>
      </c>
      <c r="B28" s="9" t="s">
        <v>45</v>
      </c>
      <c r="C28" s="12">
        <f t="shared" si="11"/>
        <v>3506.9929999999999</v>
      </c>
      <c r="D28" s="12">
        <f t="shared" si="11"/>
        <v>1243.4770000000003</v>
      </c>
      <c r="E28" s="20">
        <f t="shared" si="11"/>
        <v>4750.47</v>
      </c>
    </row>
    <row r="29" spans="1:5" ht="31.5" x14ac:dyDescent="0.25">
      <c r="A29" s="8" t="s">
        <v>34</v>
      </c>
      <c r="B29" s="9" t="s">
        <v>45</v>
      </c>
      <c r="C29" s="12">
        <f t="shared" si="11"/>
        <v>3506.9929999999999</v>
      </c>
      <c r="D29" s="12">
        <f t="shared" si="11"/>
        <v>1243.4770000000003</v>
      </c>
      <c r="E29" s="20">
        <f t="shared" si="11"/>
        <v>4750.47</v>
      </c>
    </row>
    <row r="30" spans="1:5" ht="31.5" x14ac:dyDescent="0.25">
      <c r="A30" s="8" t="s">
        <v>35</v>
      </c>
      <c r="B30" s="9" t="s">
        <v>44</v>
      </c>
      <c r="C30" s="13">
        <v>3506.9929999999999</v>
      </c>
      <c r="D30" s="13">
        <f t="shared" si="2"/>
        <v>1243.4770000000003</v>
      </c>
      <c r="E30" s="21">
        <v>4750.47</v>
      </c>
    </row>
    <row r="31" spans="1:5" x14ac:dyDescent="0.25">
      <c r="B31" s="14"/>
      <c r="C31" s="15"/>
    </row>
    <row r="32" spans="1:5" x14ac:dyDescent="0.25">
      <c r="B32" s="14"/>
      <c r="C32" s="15"/>
    </row>
    <row r="33" spans="2:3" x14ac:dyDescent="0.25">
      <c r="B33" s="14"/>
      <c r="C33" s="15"/>
    </row>
    <row r="34" spans="2:3" x14ac:dyDescent="0.25">
      <c r="B34" s="14"/>
      <c r="C34" s="15"/>
    </row>
    <row r="35" spans="2:3" x14ac:dyDescent="0.25">
      <c r="B35" s="16"/>
      <c r="C35" s="17"/>
    </row>
    <row r="36" spans="2:3" x14ac:dyDescent="0.25">
      <c r="B36" s="16"/>
      <c r="C36" s="17"/>
    </row>
    <row r="37" spans="2:3" x14ac:dyDescent="0.25">
      <c r="B37" s="16"/>
      <c r="C37" s="17"/>
    </row>
    <row r="38" spans="2:3" x14ac:dyDescent="0.25">
      <c r="C38" s="18"/>
    </row>
    <row r="39" spans="2:3" x14ac:dyDescent="0.25">
      <c r="C39" s="18"/>
    </row>
    <row r="40" spans="2:3" x14ac:dyDescent="0.25">
      <c r="C40" s="18"/>
    </row>
    <row r="41" spans="2:3" x14ac:dyDescent="0.25">
      <c r="C41" s="18"/>
    </row>
    <row r="42" spans="2:3" x14ac:dyDescent="0.25">
      <c r="C42" s="18"/>
    </row>
    <row r="43" spans="2:3" x14ac:dyDescent="0.25">
      <c r="C43" s="18"/>
    </row>
    <row r="44" spans="2:3" x14ac:dyDescent="0.25">
      <c r="C44" s="18"/>
    </row>
    <row r="45" spans="2:3" x14ac:dyDescent="0.25">
      <c r="C45" s="18"/>
    </row>
    <row r="46" spans="2:3" x14ac:dyDescent="0.25">
      <c r="C46" s="18"/>
    </row>
    <row r="47" spans="2:3" x14ac:dyDescent="0.25">
      <c r="C47" s="18"/>
    </row>
    <row r="48" spans="2:3" x14ac:dyDescent="0.25">
      <c r="C48" s="18"/>
    </row>
    <row r="49" spans="3:3" x14ac:dyDescent="0.25">
      <c r="C49" s="18"/>
    </row>
    <row r="50" spans="3:3" x14ac:dyDescent="0.25">
      <c r="C50" s="18"/>
    </row>
    <row r="51" spans="3:3" x14ac:dyDescent="0.25">
      <c r="C51" s="18"/>
    </row>
    <row r="52" spans="3:3" x14ac:dyDescent="0.25">
      <c r="C52" s="18"/>
    </row>
    <row r="53" spans="3:3" x14ac:dyDescent="0.25">
      <c r="C53" s="18"/>
    </row>
    <row r="54" spans="3:3" x14ac:dyDescent="0.25">
      <c r="C54" s="18"/>
    </row>
    <row r="55" spans="3:3" x14ac:dyDescent="0.25">
      <c r="C55" s="18"/>
    </row>
    <row r="56" spans="3:3" x14ac:dyDescent="0.25">
      <c r="C56" s="18"/>
    </row>
    <row r="57" spans="3:3" x14ac:dyDescent="0.25">
      <c r="C57" s="18"/>
    </row>
    <row r="58" spans="3:3" x14ac:dyDescent="0.25">
      <c r="C58" s="18"/>
    </row>
    <row r="59" spans="3:3" x14ac:dyDescent="0.25">
      <c r="C59" s="18"/>
    </row>
    <row r="60" spans="3:3" x14ac:dyDescent="0.25">
      <c r="C60" s="18"/>
    </row>
    <row r="61" spans="3:3" x14ac:dyDescent="0.25">
      <c r="C61" s="18"/>
    </row>
    <row r="62" spans="3:3" x14ac:dyDescent="0.25">
      <c r="C62" s="18"/>
    </row>
    <row r="63" spans="3:3" x14ac:dyDescent="0.25">
      <c r="C63" s="18"/>
    </row>
    <row r="64" spans="3:3" x14ac:dyDescent="0.25">
      <c r="C64" s="18"/>
    </row>
    <row r="65" spans="3:3" x14ac:dyDescent="0.25">
      <c r="C65" s="18"/>
    </row>
    <row r="66" spans="3:3" x14ac:dyDescent="0.25">
      <c r="C66" s="18"/>
    </row>
    <row r="67" spans="3:3" x14ac:dyDescent="0.25">
      <c r="C67" s="18"/>
    </row>
    <row r="68" spans="3:3" x14ac:dyDescent="0.25">
      <c r="C68" s="18"/>
    </row>
    <row r="69" spans="3:3" x14ac:dyDescent="0.25">
      <c r="C69" s="18"/>
    </row>
    <row r="70" spans="3:3" x14ac:dyDescent="0.25">
      <c r="C70" s="18"/>
    </row>
    <row r="71" spans="3:3" x14ac:dyDescent="0.25">
      <c r="C71" s="18"/>
    </row>
    <row r="72" spans="3:3" x14ac:dyDescent="0.25">
      <c r="C72" s="18"/>
    </row>
    <row r="73" spans="3:3" x14ac:dyDescent="0.25">
      <c r="C73" s="18"/>
    </row>
    <row r="74" spans="3:3" x14ac:dyDescent="0.25">
      <c r="C74" s="18"/>
    </row>
    <row r="75" spans="3:3" x14ac:dyDescent="0.25">
      <c r="C75" s="18"/>
    </row>
    <row r="76" spans="3:3" x14ac:dyDescent="0.25">
      <c r="C76" s="18"/>
    </row>
    <row r="77" spans="3:3" x14ac:dyDescent="0.25">
      <c r="C77" s="18"/>
    </row>
    <row r="78" spans="3:3" x14ac:dyDescent="0.25">
      <c r="C78" s="18"/>
    </row>
    <row r="79" spans="3:3" x14ac:dyDescent="0.25">
      <c r="C79" s="18"/>
    </row>
    <row r="80" spans="3:3" x14ac:dyDescent="0.25">
      <c r="C80" s="18"/>
    </row>
    <row r="81" spans="3:3" x14ac:dyDescent="0.25">
      <c r="C81" s="18"/>
    </row>
    <row r="82" spans="3:3" x14ac:dyDescent="0.25">
      <c r="C82" s="18"/>
    </row>
    <row r="83" spans="3:3" x14ac:dyDescent="0.25">
      <c r="C83" s="18"/>
    </row>
    <row r="84" spans="3:3" x14ac:dyDescent="0.25">
      <c r="C84" s="18"/>
    </row>
    <row r="85" spans="3:3" x14ac:dyDescent="0.25">
      <c r="C85" s="18"/>
    </row>
    <row r="86" spans="3:3" x14ac:dyDescent="0.25">
      <c r="C86" s="18"/>
    </row>
    <row r="87" spans="3:3" x14ac:dyDescent="0.25">
      <c r="C87" s="18"/>
    </row>
    <row r="88" spans="3:3" x14ac:dyDescent="0.25">
      <c r="C88" s="18"/>
    </row>
    <row r="89" spans="3:3" x14ac:dyDescent="0.25">
      <c r="C89" s="18"/>
    </row>
    <row r="90" spans="3:3" x14ac:dyDescent="0.25">
      <c r="C90" s="18"/>
    </row>
    <row r="91" spans="3:3" x14ac:dyDescent="0.25">
      <c r="C91" s="18"/>
    </row>
    <row r="92" spans="3:3" x14ac:dyDescent="0.25">
      <c r="C92" s="18"/>
    </row>
    <row r="93" spans="3:3" x14ac:dyDescent="0.25">
      <c r="C93" s="18"/>
    </row>
    <row r="94" spans="3:3" x14ac:dyDescent="0.25">
      <c r="C94" s="18"/>
    </row>
    <row r="95" spans="3:3" x14ac:dyDescent="0.25">
      <c r="C95" s="18"/>
    </row>
    <row r="96" spans="3:3" x14ac:dyDescent="0.25">
      <c r="C96" s="18"/>
    </row>
    <row r="97" spans="3:3" x14ac:dyDescent="0.25">
      <c r="C97" s="18"/>
    </row>
    <row r="98" spans="3:3" x14ac:dyDescent="0.25">
      <c r="C98" s="18"/>
    </row>
    <row r="99" spans="3:3" x14ac:dyDescent="0.25">
      <c r="C99" s="18"/>
    </row>
    <row r="100" spans="3:3" x14ac:dyDescent="0.25">
      <c r="C100" s="18"/>
    </row>
    <row r="101" spans="3:3" x14ac:dyDescent="0.25">
      <c r="C101" s="18"/>
    </row>
    <row r="102" spans="3:3" x14ac:dyDescent="0.25">
      <c r="C102" s="18"/>
    </row>
    <row r="103" spans="3:3" x14ac:dyDescent="0.25">
      <c r="C103" s="18"/>
    </row>
    <row r="104" spans="3:3" x14ac:dyDescent="0.25">
      <c r="C104" s="18"/>
    </row>
    <row r="105" spans="3:3" x14ac:dyDescent="0.25">
      <c r="C105" s="18"/>
    </row>
    <row r="106" spans="3:3" x14ac:dyDescent="0.25">
      <c r="C106" s="18"/>
    </row>
    <row r="107" spans="3:3" x14ac:dyDescent="0.25">
      <c r="C107" s="18"/>
    </row>
    <row r="108" spans="3:3" x14ac:dyDescent="0.25">
      <c r="C108" s="18"/>
    </row>
    <row r="109" spans="3:3" x14ac:dyDescent="0.25">
      <c r="C109" s="18"/>
    </row>
    <row r="110" spans="3:3" x14ac:dyDescent="0.25">
      <c r="C110" s="18"/>
    </row>
    <row r="111" spans="3:3" x14ac:dyDescent="0.25">
      <c r="C111" s="18"/>
    </row>
    <row r="112" spans="3:3" x14ac:dyDescent="0.25">
      <c r="C112" s="18"/>
    </row>
    <row r="113" spans="3:3" x14ac:dyDescent="0.25">
      <c r="C113" s="18"/>
    </row>
    <row r="114" spans="3:3" x14ac:dyDescent="0.25">
      <c r="C114" s="18"/>
    </row>
    <row r="115" spans="3:3" x14ac:dyDescent="0.25">
      <c r="C115" s="18"/>
    </row>
    <row r="116" spans="3:3" x14ac:dyDescent="0.25">
      <c r="C116" s="18"/>
    </row>
    <row r="117" spans="3:3" x14ac:dyDescent="0.25">
      <c r="C117" s="18"/>
    </row>
    <row r="118" spans="3:3" x14ac:dyDescent="0.25">
      <c r="C118" s="18"/>
    </row>
    <row r="119" spans="3:3" x14ac:dyDescent="0.25">
      <c r="C119" s="18"/>
    </row>
    <row r="120" spans="3:3" x14ac:dyDescent="0.25">
      <c r="C120" s="18"/>
    </row>
    <row r="121" spans="3:3" x14ac:dyDescent="0.25">
      <c r="C121" s="18"/>
    </row>
    <row r="122" spans="3:3" x14ac:dyDescent="0.25">
      <c r="C122" s="18"/>
    </row>
    <row r="123" spans="3:3" x14ac:dyDescent="0.25">
      <c r="C123" s="18"/>
    </row>
    <row r="124" spans="3:3" x14ac:dyDescent="0.25">
      <c r="C124" s="18"/>
    </row>
    <row r="125" spans="3:3" x14ac:dyDescent="0.25">
      <c r="C125" s="18"/>
    </row>
    <row r="126" spans="3:3" x14ac:dyDescent="0.25">
      <c r="C126" s="18"/>
    </row>
    <row r="127" spans="3:3" x14ac:dyDescent="0.25">
      <c r="C127" s="18"/>
    </row>
    <row r="128" spans="3:3" x14ac:dyDescent="0.25">
      <c r="C128" s="18"/>
    </row>
    <row r="129" spans="3:3" x14ac:dyDescent="0.25">
      <c r="C129" s="18"/>
    </row>
    <row r="130" spans="3:3" x14ac:dyDescent="0.25">
      <c r="C130" s="18"/>
    </row>
    <row r="131" spans="3:3" x14ac:dyDescent="0.25">
      <c r="C131" s="18"/>
    </row>
    <row r="132" spans="3:3" x14ac:dyDescent="0.25">
      <c r="C132" s="18"/>
    </row>
    <row r="133" spans="3:3" x14ac:dyDescent="0.25">
      <c r="C133" s="18"/>
    </row>
    <row r="134" spans="3:3" x14ac:dyDescent="0.25">
      <c r="C134" s="18"/>
    </row>
    <row r="135" spans="3:3" x14ac:dyDescent="0.25">
      <c r="C135" s="18"/>
    </row>
    <row r="136" spans="3:3" x14ac:dyDescent="0.25">
      <c r="C136" s="18"/>
    </row>
    <row r="137" spans="3:3" x14ac:dyDescent="0.25">
      <c r="C137" s="18"/>
    </row>
    <row r="138" spans="3:3" x14ac:dyDescent="0.25">
      <c r="C138" s="18"/>
    </row>
    <row r="139" spans="3:3" x14ac:dyDescent="0.25">
      <c r="C139" s="18"/>
    </row>
    <row r="140" spans="3:3" x14ac:dyDescent="0.25">
      <c r="C140" s="18"/>
    </row>
    <row r="141" spans="3:3" x14ac:dyDescent="0.25">
      <c r="C141" s="18"/>
    </row>
    <row r="142" spans="3:3" x14ac:dyDescent="0.25">
      <c r="C142" s="18"/>
    </row>
    <row r="143" spans="3:3" x14ac:dyDescent="0.25">
      <c r="C143" s="18"/>
    </row>
    <row r="144" spans="3:3" x14ac:dyDescent="0.25">
      <c r="C144" s="18"/>
    </row>
    <row r="145" spans="3:3" x14ac:dyDescent="0.25">
      <c r="C145" s="18"/>
    </row>
    <row r="146" spans="3:3" x14ac:dyDescent="0.25">
      <c r="C146" s="18"/>
    </row>
    <row r="147" spans="3:3" x14ac:dyDescent="0.25">
      <c r="C147" s="18"/>
    </row>
  </sheetData>
  <mergeCells count="7">
    <mergeCell ref="C1:E1"/>
    <mergeCell ref="A2:E2"/>
    <mergeCell ref="A4:A5"/>
    <mergeCell ref="B4:B5"/>
    <mergeCell ref="C4:C5"/>
    <mergeCell ref="D4:D5"/>
    <mergeCell ref="E4:E5"/>
  </mergeCells>
  <pageMargins left="0.9055118110236221" right="0" top="0.35433070866141736" bottom="0.35433070866141736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view="pageBreakPreview" zoomScale="60" zoomScaleNormal="100" workbookViewId="0">
      <selection activeCell="F41" sqref="F41"/>
    </sheetView>
  </sheetViews>
  <sheetFormatPr defaultRowHeight="15.75" x14ac:dyDescent="0.25"/>
  <cols>
    <col min="1" max="1" width="55.28515625" style="1" customWidth="1"/>
    <col min="2" max="2" width="35.7109375" style="1" customWidth="1"/>
    <col min="3" max="3" width="26.5703125" style="4" customWidth="1"/>
    <col min="4" max="4" width="20.5703125" style="1" customWidth="1"/>
    <col min="5" max="5" width="22.7109375" style="22" customWidth="1"/>
    <col min="6" max="16384" width="9.140625" style="1"/>
  </cols>
  <sheetData>
    <row r="1" spans="1:5" ht="79.5" customHeight="1" x14ac:dyDescent="0.25">
      <c r="B1" s="2"/>
      <c r="C1" s="23" t="s">
        <v>50</v>
      </c>
      <c r="D1" s="23"/>
      <c r="E1" s="23"/>
    </row>
    <row r="2" spans="1:5" ht="31.5" customHeight="1" x14ac:dyDescent="0.25">
      <c r="A2" s="24" t="s">
        <v>0</v>
      </c>
      <c r="B2" s="24"/>
      <c r="C2" s="24"/>
      <c r="D2" s="24"/>
      <c r="E2" s="24"/>
    </row>
    <row r="3" spans="1:5" ht="19.149999999999999" customHeight="1" x14ac:dyDescent="0.25">
      <c r="B3" s="3"/>
      <c r="E3" s="19" t="s">
        <v>1</v>
      </c>
    </row>
    <row r="4" spans="1:5" ht="18.75" customHeight="1" x14ac:dyDescent="0.25">
      <c r="A4" s="25" t="s">
        <v>2</v>
      </c>
      <c r="B4" s="27" t="s">
        <v>3</v>
      </c>
      <c r="C4" s="29" t="s">
        <v>4</v>
      </c>
      <c r="D4" s="29" t="s">
        <v>5</v>
      </c>
      <c r="E4" s="31" t="s">
        <v>52</v>
      </c>
    </row>
    <row r="5" spans="1:5" ht="32.25" customHeight="1" x14ac:dyDescent="0.25">
      <c r="A5" s="26"/>
      <c r="B5" s="28"/>
      <c r="C5" s="30"/>
      <c r="D5" s="30"/>
      <c r="E5" s="32"/>
    </row>
    <row r="6" spans="1:5" x14ac:dyDescent="0.25">
      <c r="A6" s="5" t="s">
        <v>7</v>
      </c>
      <c r="B6" s="6"/>
      <c r="C6" s="7">
        <f t="shared" ref="C6:E6" si="0">-C7</f>
        <v>-6006.9930000000004</v>
      </c>
      <c r="D6" s="7">
        <f>E6-C6</f>
        <v>-1243.4779799999997</v>
      </c>
      <c r="E6" s="7">
        <f t="shared" si="0"/>
        <v>-7250.4709800000001</v>
      </c>
    </row>
    <row r="7" spans="1:5" ht="36.75" customHeight="1" x14ac:dyDescent="0.25">
      <c r="A7" s="5" t="s">
        <v>8</v>
      </c>
      <c r="B7" s="6" t="s">
        <v>9</v>
      </c>
      <c r="C7" s="7">
        <f>C13+C18+C27</f>
        <v>6006.9930000000004</v>
      </c>
      <c r="D7" s="7">
        <f>D13+D18+D27</f>
        <v>1243.4779800000001</v>
      </c>
      <c r="E7" s="7">
        <f>E13+E18+E27</f>
        <v>7250.4709800000001</v>
      </c>
    </row>
    <row r="8" spans="1:5" ht="15.75" hidden="1" customHeight="1" x14ac:dyDescent="0.25">
      <c r="A8" s="5" t="s">
        <v>10</v>
      </c>
      <c r="B8" s="6" t="s">
        <v>11</v>
      </c>
      <c r="C8" s="7">
        <f t="shared" ref="C8:E8" si="1">C9+C11</f>
        <v>0</v>
      </c>
      <c r="D8" s="7">
        <f t="shared" ref="D8:D32" si="2">E8-C8</f>
        <v>0</v>
      </c>
      <c r="E8" s="7">
        <f t="shared" si="1"/>
        <v>0</v>
      </c>
    </row>
    <row r="9" spans="1:5" s="11" customFormat="1" ht="31.5" hidden="1" customHeight="1" x14ac:dyDescent="0.25">
      <c r="A9" s="8" t="s">
        <v>12</v>
      </c>
      <c r="B9" s="9" t="s">
        <v>13</v>
      </c>
      <c r="C9" s="10">
        <f t="shared" ref="C9:E9" si="3">C10</f>
        <v>0</v>
      </c>
      <c r="D9" s="10">
        <f t="shared" si="2"/>
        <v>0</v>
      </c>
      <c r="E9" s="10">
        <f t="shared" si="3"/>
        <v>0</v>
      </c>
    </row>
    <row r="10" spans="1:5" ht="31.5" hidden="1" customHeight="1" x14ac:dyDescent="0.25">
      <c r="A10" s="8" t="s">
        <v>14</v>
      </c>
      <c r="B10" s="9" t="s">
        <v>15</v>
      </c>
      <c r="C10" s="10"/>
      <c r="D10" s="10">
        <f t="shared" si="2"/>
        <v>0</v>
      </c>
      <c r="E10" s="10"/>
    </row>
    <row r="11" spans="1:5" ht="40.5" hidden="1" customHeight="1" x14ac:dyDescent="0.25">
      <c r="A11" s="8" t="s">
        <v>16</v>
      </c>
      <c r="B11" s="9" t="s">
        <v>17</v>
      </c>
      <c r="C11" s="10">
        <f t="shared" ref="C11:E11" si="4">C12</f>
        <v>0</v>
      </c>
      <c r="D11" s="10">
        <f t="shared" si="2"/>
        <v>0</v>
      </c>
      <c r="E11" s="10">
        <f t="shared" si="4"/>
        <v>0</v>
      </c>
    </row>
    <row r="12" spans="1:5" ht="43.5" hidden="1" customHeight="1" x14ac:dyDescent="0.25">
      <c r="A12" s="8" t="s">
        <v>18</v>
      </c>
      <c r="B12" s="9" t="s">
        <v>19</v>
      </c>
      <c r="C12" s="10"/>
      <c r="D12" s="10">
        <f t="shared" si="2"/>
        <v>0</v>
      </c>
      <c r="E12" s="10"/>
    </row>
    <row r="13" spans="1:5" ht="39.75" customHeight="1" x14ac:dyDescent="0.25">
      <c r="A13" s="5" t="s">
        <v>10</v>
      </c>
      <c r="B13" s="6" t="s">
        <v>43</v>
      </c>
      <c r="C13" s="10">
        <f t="shared" ref="C13:E13" si="5">C14-C16</f>
        <v>5200</v>
      </c>
      <c r="D13" s="10">
        <f t="shared" si="2"/>
        <v>-1900</v>
      </c>
      <c r="E13" s="10">
        <f t="shared" si="5"/>
        <v>3300</v>
      </c>
    </row>
    <row r="14" spans="1:5" s="11" customFormat="1" ht="52.5" customHeight="1" x14ac:dyDescent="0.25">
      <c r="A14" s="8" t="s">
        <v>12</v>
      </c>
      <c r="B14" s="9" t="s">
        <v>42</v>
      </c>
      <c r="C14" s="10">
        <f t="shared" ref="C14:E14" si="6">C15</f>
        <v>5200</v>
      </c>
      <c r="D14" s="10">
        <f t="shared" si="2"/>
        <v>-1900</v>
      </c>
      <c r="E14" s="10">
        <f t="shared" si="6"/>
        <v>3300</v>
      </c>
    </row>
    <row r="15" spans="1:5" ht="51" customHeight="1" x14ac:dyDescent="0.25">
      <c r="A15" s="8" t="s">
        <v>20</v>
      </c>
      <c r="B15" s="9" t="s">
        <v>41</v>
      </c>
      <c r="C15" s="10">
        <v>5200</v>
      </c>
      <c r="D15" s="10">
        <f t="shared" si="2"/>
        <v>-1900</v>
      </c>
      <c r="E15" s="10">
        <f>5200-1900</f>
        <v>3300</v>
      </c>
    </row>
    <row r="16" spans="1:5" ht="41.25" hidden="1" customHeight="1" x14ac:dyDescent="0.25">
      <c r="A16" s="8" t="s">
        <v>16</v>
      </c>
      <c r="B16" s="9" t="s">
        <v>17</v>
      </c>
      <c r="C16" s="10">
        <f t="shared" ref="C16:E16" si="7">C17</f>
        <v>0</v>
      </c>
      <c r="D16" s="10">
        <f t="shared" si="7"/>
        <v>0</v>
      </c>
      <c r="E16" s="10">
        <f t="shared" si="7"/>
        <v>0</v>
      </c>
    </row>
    <row r="17" spans="1:5" ht="51.75" hidden="1" customHeight="1" x14ac:dyDescent="0.25">
      <c r="A17" s="8" t="s">
        <v>21</v>
      </c>
      <c r="B17" s="9" t="s">
        <v>22</v>
      </c>
      <c r="C17" s="10">
        <v>0</v>
      </c>
      <c r="D17" s="10">
        <f t="shared" si="2"/>
        <v>0</v>
      </c>
      <c r="E17" s="10">
        <v>0</v>
      </c>
    </row>
    <row r="18" spans="1:5" ht="41.25" customHeight="1" x14ac:dyDescent="0.25">
      <c r="A18" s="5" t="s">
        <v>23</v>
      </c>
      <c r="B18" s="6" t="s">
        <v>40</v>
      </c>
      <c r="C18" s="7">
        <f t="shared" ref="C18:E18" si="8">C19-(-C23)</f>
        <v>-2700</v>
      </c>
      <c r="D18" s="7">
        <f t="shared" si="2"/>
        <v>1900</v>
      </c>
      <c r="E18" s="7">
        <f t="shared" si="8"/>
        <v>-800</v>
      </c>
    </row>
    <row r="19" spans="1:5" s="11" customFormat="1" ht="75" customHeight="1" x14ac:dyDescent="0.25">
      <c r="A19" s="8" t="s">
        <v>24</v>
      </c>
      <c r="B19" s="9" t="s">
        <v>39</v>
      </c>
      <c r="C19" s="10">
        <f t="shared" ref="C19:E19" si="9">C20</f>
        <v>15000</v>
      </c>
      <c r="D19" s="10">
        <f t="shared" si="2"/>
        <v>-6100</v>
      </c>
      <c r="E19" s="10">
        <f t="shared" si="9"/>
        <v>8900</v>
      </c>
    </row>
    <row r="20" spans="1:5" ht="75" customHeight="1" x14ac:dyDescent="0.25">
      <c r="A20" s="8" t="s">
        <v>25</v>
      </c>
      <c r="B20" s="9" t="s">
        <v>38</v>
      </c>
      <c r="C20" s="10">
        <f>C22+C21</f>
        <v>15000</v>
      </c>
      <c r="D20" s="10">
        <f t="shared" ref="D20:E20" si="10">D22+D21</f>
        <v>-6100</v>
      </c>
      <c r="E20" s="10">
        <f t="shared" si="10"/>
        <v>8900</v>
      </c>
    </row>
    <row r="21" spans="1:5" ht="107.25" customHeight="1" x14ac:dyDescent="0.25">
      <c r="A21" s="8" t="s">
        <v>49</v>
      </c>
      <c r="B21" s="9" t="s">
        <v>38</v>
      </c>
      <c r="C21" s="10">
        <v>0</v>
      </c>
      <c r="D21" s="10">
        <f t="shared" si="2"/>
        <v>1900</v>
      </c>
      <c r="E21" s="10">
        <v>1900</v>
      </c>
    </row>
    <row r="22" spans="1:5" ht="123.75" customHeight="1" x14ac:dyDescent="0.25">
      <c r="A22" s="8" t="s">
        <v>26</v>
      </c>
      <c r="B22" s="9" t="s">
        <v>38</v>
      </c>
      <c r="C22" s="10">
        <v>15000</v>
      </c>
      <c r="D22" s="10">
        <f t="shared" si="2"/>
        <v>-8000</v>
      </c>
      <c r="E22" s="10">
        <f>7000</f>
        <v>7000</v>
      </c>
    </row>
    <row r="23" spans="1:5" ht="75" customHeight="1" x14ac:dyDescent="0.25">
      <c r="A23" s="8" t="s">
        <v>27</v>
      </c>
      <c r="B23" s="9" t="s">
        <v>37</v>
      </c>
      <c r="C23" s="10">
        <f>C24</f>
        <v>-17700</v>
      </c>
      <c r="D23" s="10">
        <f t="shared" si="2"/>
        <v>8000</v>
      </c>
      <c r="E23" s="10">
        <f t="shared" ref="E23" si="11">E24</f>
        <v>-9700</v>
      </c>
    </row>
    <row r="24" spans="1:5" ht="75" customHeight="1" x14ac:dyDescent="0.25">
      <c r="A24" s="8" t="s">
        <v>28</v>
      </c>
      <c r="B24" s="9" t="s">
        <v>36</v>
      </c>
      <c r="C24" s="10">
        <f>C25+C26</f>
        <v>-17700</v>
      </c>
      <c r="D24" s="10">
        <f t="shared" ref="D24:E24" si="12">D25+D26</f>
        <v>8000</v>
      </c>
      <c r="E24" s="10">
        <f t="shared" si="12"/>
        <v>-9700</v>
      </c>
    </row>
    <row r="25" spans="1:5" ht="75" customHeight="1" x14ac:dyDescent="0.25">
      <c r="A25" s="8" t="s">
        <v>51</v>
      </c>
      <c r="B25" s="9" t="s">
        <v>36</v>
      </c>
      <c r="C25" s="10">
        <v>-2700</v>
      </c>
      <c r="D25" s="10">
        <f t="shared" ref="D25" si="13">E25-C25</f>
        <v>0</v>
      </c>
      <c r="E25" s="10">
        <v>-2700</v>
      </c>
    </row>
    <row r="26" spans="1:5" ht="144.75" customHeight="1" x14ac:dyDescent="0.25">
      <c r="A26" s="8" t="s">
        <v>29</v>
      </c>
      <c r="B26" s="9" t="s">
        <v>36</v>
      </c>
      <c r="C26" s="10">
        <v>-15000</v>
      </c>
      <c r="D26" s="10">
        <f t="shared" si="2"/>
        <v>8000</v>
      </c>
      <c r="E26" s="10">
        <v>-7000</v>
      </c>
    </row>
    <row r="27" spans="1:5" x14ac:dyDescent="0.25">
      <c r="A27" s="8" t="s">
        <v>30</v>
      </c>
      <c r="B27" s="9" t="s">
        <v>9</v>
      </c>
      <c r="C27" s="12">
        <f t="shared" ref="C27:E31" si="14">C28</f>
        <v>3506.9929999999999</v>
      </c>
      <c r="D27" s="12">
        <f t="shared" si="14"/>
        <v>1243.4779800000001</v>
      </c>
      <c r="E27" s="20">
        <f t="shared" si="14"/>
        <v>4750.4709800000001</v>
      </c>
    </row>
    <row r="28" spans="1:5" ht="31.5" x14ac:dyDescent="0.25">
      <c r="A28" s="8" t="s">
        <v>31</v>
      </c>
      <c r="B28" s="9" t="s">
        <v>47</v>
      </c>
      <c r="C28" s="12">
        <f t="shared" si="14"/>
        <v>3506.9929999999999</v>
      </c>
      <c r="D28" s="12">
        <f t="shared" si="14"/>
        <v>1243.4779800000001</v>
      </c>
      <c r="E28" s="20">
        <f t="shared" si="14"/>
        <v>4750.4709800000001</v>
      </c>
    </row>
    <row r="29" spans="1:5" x14ac:dyDescent="0.25">
      <c r="A29" s="8" t="s">
        <v>32</v>
      </c>
      <c r="B29" s="9" t="s">
        <v>46</v>
      </c>
      <c r="C29" s="13">
        <f t="shared" si="14"/>
        <v>3506.9929999999999</v>
      </c>
      <c r="D29" s="13">
        <f t="shared" si="14"/>
        <v>1243.4779800000001</v>
      </c>
      <c r="E29" s="21">
        <f t="shared" si="14"/>
        <v>4750.4709800000001</v>
      </c>
    </row>
    <row r="30" spans="1:5" x14ac:dyDescent="0.25">
      <c r="A30" s="8" t="s">
        <v>33</v>
      </c>
      <c r="B30" s="9" t="s">
        <v>45</v>
      </c>
      <c r="C30" s="12">
        <f t="shared" si="14"/>
        <v>3506.9929999999999</v>
      </c>
      <c r="D30" s="12">
        <f t="shared" si="14"/>
        <v>1243.4779800000001</v>
      </c>
      <c r="E30" s="20">
        <f t="shared" si="14"/>
        <v>4750.4709800000001</v>
      </c>
    </row>
    <row r="31" spans="1:5" ht="31.5" x14ac:dyDescent="0.25">
      <c r="A31" s="8" t="s">
        <v>34</v>
      </c>
      <c r="B31" s="9" t="s">
        <v>45</v>
      </c>
      <c r="C31" s="12">
        <f t="shared" si="14"/>
        <v>3506.9929999999999</v>
      </c>
      <c r="D31" s="12">
        <f t="shared" si="14"/>
        <v>1243.4779800000001</v>
      </c>
      <c r="E31" s="20">
        <f t="shared" si="14"/>
        <v>4750.4709800000001</v>
      </c>
    </row>
    <row r="32" spans="1:5" ht="31.5" x14ac:dyDescent="0.25">
      <c r="A32" s="8" t="s">
        <v>35</v>
      </c>
      <c r="B32" s="9" t="s">
        <v>44</v>
      </c>
      <c r="C32" s="13">
        <v>3506.9929999999999</v>
      </c>
      <c r="D32" s="13">
        <f t="shared" si="2"/>
        <v>1243.4779800000001</v>
      </c>
      <c r="E32" s="21">
        <v>4750.4709800000001</v>
      </c>
    </row>
    <row r="33" spans="2:3" x14ac:dyDescent="0.25">
      <c r="B33" s="14"/>
      <c r="C33" s="15"/>
    </row>
    <row r="34" spans="2:3" x14ac:dyDescent="0.25">
      <c r="B34" s="14"/>
      <c r="C34" s="15"/>
    </row>
    <row r="35" spans="2:3" x14ac:dyDescent="0.25">
      <c r="B35" s="14"/>
      <c r="C35" s="15"/>
    </row>
    <row r="36" spans="2:3" x14ac:dyDescent="0.25">
      <c r="B36" s="14"/>
      <c r="C36" s="15"/>
    </row>
    <row r="37" spans="2:3" x14ac:dyDescent="0.25">
      <c r="B37" s="16"/>
      <c r="C37" s="17"/>
    </row>
    <row r="38" spans="2:3" x14ac:dyDescent="0.25">
      <c r="B38" s="16"/>
      <c r="C38" s="17"/>
    </row>
    <row r="39" spans="2:3" x14ac:dyDescent="0.25">
      <c r="B39" s="16"/>
      <c r="C39" s="17"/>
    </row>
    <row r="40" spans="2:3" x14ac:dyDescent="0.25">
      <c r="C40" s="18"/>
    </row>
    <row r="41" spans="2:3" x14ac:dyDescent="0.25">
      <c r="C41" s="18"/>
    </row>
    <row r="42" spans="2:3" x14ac:dyDescent="0.25">
      <c r="C42" s="18"/>
    </row>
    <row r="43" spans="2:3" x14ac:dyDescent="0.25">
      <c r="C43" s="18"/>
    </row>
    <row r="44" spans="2:3" x14ac:dyDescent="0.25">
      <c r="C44" s="18"/>
    </row>
    <row r="45" spans="2:3" x14ac:dyDescent="0.25">
      <c r="C45" s="18"/>
    </row>
    <row r="46" spans="2:3" x14ac:dyDescent="0.25">
      <c r="C46" s="18"/>
    </row>
    <row r="47" spans="2:3" x14ac:dyDescent="0.25">
      <c r="C47" s="18"/>
    </row>
    <row r="48" spans="2:3" x14ac:dyDescent="0.25">
      <c r="C48" s="18"/>
    </row>
    <row r="49" spans="3:3" x14ac:dyDescent="0.25">
      <c r="C49" s="18"/>
    </row>
    <row r="50" spans="3:3" x14ac:dyDescent="0.25">
      <c r="C50" s="18"/>
    </row>
    <row r="51" spans="3:3" x14ac:dyDescent="0.25">
      <c r="C51" s="18"/>
    </row>
    <row r="52" spans="3:3" x14ac:dyDescent="0.25">
      <c r="C52" s="18"/>
    </row>
    <row r="53" spans="3:3" x14ac:dyDescent="0.25">
      <c r="C53" s="18"/>
    </row>
    <row r="54" spans="3:3" x14ac:dyDescent="0.25">
      <c r="C54" s="18"/>
    </row>
    <row r="55" spans="3:3" x14ac:dyDescent="0.25">
      <c r="C55" s="18"/>
    </row>
    <row r="56" spans="3:3" x14ac:dyDescent="0.25">
      <c r="C56" s="18"/>
    </row>
    <row r="57" spans="3:3" x14ac:dyDescent="0.25">
      <c r="C57" s="18"/>
    </row>
    <row r="58" spans="3:3" x14ac:dyDescent="0.25">
      <c r="C58" s="18"/>
    </row>
    <row r="59" spans="3:3" x14ac:dyDescent="0.25">
      <c r="C59" s="18"/>
    </row>
    <row r="60" spans="3:3" x14ac:dyDescent="0.25">
      <c r="C60" s="18"/>
    </row>
    <row r="61" spans="3:3" x14ac:dyDescent="0.25">
      <c r="C61" s="18"/>
    </row>
    <row r="62" spans="3:3" x14ac:dyDescent="0.25">
      <c r="C62" s="18"/>
    </row>
    <row r="63" spans="3:3" x14ac:dyDescent="0.25">
      <c r="C63" s="18"/>
    </row>
    <row r="64" spans="3:3" x14ac:dyDescent="0.25">
      <c r="C64" s="18"/>
    </row>
    <row r="65" spans="3:3" x14ac:dyDescent="0.25">
      <c r="C65" s="18"/>
    </row>
    <row r="66" spans="3:3" x14ac:dyDescent="0.25">
      <c r="C66" s="18"/>
    </row>
    <row r="67" spans="3:3" x14ac:dyDescent="0.25">
      <c r="C67" s="18"/>
    </row>
    <row r="68" spans="3:3" x14ac:dyDescent="0.25">
      <c r="C68" s="18"/>
    </row>
    <row r="69" spans="3:3" x14ac:dyDescent="0.25">
      <c r="C69" s="18"/>
    </row>
    <row r="70" spans="3:3" x14ac:dyDescent="0.25">
      <c r="C70" s="18"/>
    </row>
    <row r="71" spans="3:3" x14ac:dyDescent="0.25">
      <c r="C71" s="18"/>
    </row>
    <row r="72" spans="3:3" x14ac:dyDescent="0.25">
      <c r="C72" s="18"/>
    </row>
    <row r="73" spans="3:3" x14ac:dyDescent="0.25">
      <c r="C73" s="18"/>
    </row>
    <row r="74" spans="3:3" x14ac:dyDescent="0.25">
      <c r="C74" s="18"/>
    </row>
    <row r="75" spans="3:3" x14ac:dyDescent="0.25">
      <c r="C75" s="18"/>
    </row>
    <row r="76" spans="3:3" x14ac:dyDescent="0.25">
      <c r="C76" s="18"/>
    </row>
    <row r="77" spans="3:3" x14ac:dyDescent="0.25">
      <c r="C77" s="18"/>
    </row>
    <row r="78" spans="3:3" x14ac:dyDescent="0.25">
      <c r="C78" s="18"/>
    </row>
    <row r="79" spans="3:3" x14ac:dyDescent="0.25">
      <c r="C79" s="18"/>
    </row>
    <row r="80" spans="3:3" x14ac:dyDescent="0.25">
      <c r="C80" s="18"/>
    </row>
    <row r="81" spans="3:3" x14ac:dyDescent="0.25">
      <c r="C81" s="18"/>
    </row>
    <row r="82" spans="3:3" x14ac:dyDescent="0.25">
      <c r="C82" s="18"/>
    </row>
    <row r="83" spans="3:3" x14ac:dyDescent="0.25">
      <c r="C83" s="18"/>
    </row>
    <row r="84" spans="3:3" x14ac:dyDescent="0.25">
      <c r="C84" s="18"/>
    </row>
    <row r="85" spans="3:3" x14ac:dyDescent="0.25">
      <c r="C85" s="18"/>
    </row>
    <row r="86" spans="3:3" x14ac:dyDescent="0.25">
      <c r="C86" s="18"/>
    </row>
    <row r="87" spans="3:3" x14ac:dyDescent="0.25">
      <c r="C87" s="18"/>
    </row>
    <row r="88" spans="3:3" x14ac:dyDescent="0.25">
      <c r="C88" s="18"/>
    </row>
    <row r="89" spans="3:3" x14ac:dyDescent="0.25">
      <c r="C89" s="18"/>
    </row>
    <row r="90" spans="3:3" x14ac:dyDescent="0.25">
      <c r="C90" s="18"/>
    </row>
    <row r="91" spans="3:3" x14ac:dyDescent="0.25">
      <c r="C91" s="18"/>
    </row>
    <row r="92" spans="3:3" x14ac:dyDescent="0.25">
      <c r="C92" s="18"/>
    </row>
    <row r="93" spans="3:3" x14ac:dyDescent="0.25">
      <c r="C93" s="18"/>
    </row>
    <row r="94" spans="3:3" x14ac:dyDescent="0.25">
      <c r="C94" s="18"/>
    </row>
    <row r="95" spans="3:3" x14ac:dyDescent="0.25">
      <c r="C95" s="18"/>
    </row>
    <row r="96" spans="3:3" x14ac:dyDescent="0.25">
      <c r="C96" s="18"/>
    </row>
    <row r="97" spans="3:3" x14ac:dyDescent="0.25">
      <c r="C97" s="18"/>
    </row>
    <row r="98" spans="3:3" x14ac:dyDescent="0.25">
      <c r="C98" s="18"/>
    </row>
    <row r="99" spans="3:3" x14ac:dyDescent="0.25">
      <c r="C99" s="18"/>
    </row>
    <row r="100" spans="3:3" x14ac:dyDescent="0.25">
      <c r="C100" s="18"/>
    </row>
    <row r="101" spans="3:3" x14ac:dyDescent="0.25">
      <c r="C101" s="18"/>
    </row>
    <row r="102" spans="3:3" x14ac:dyDescent="0.25">
      <c r="C102" s="18"/>
    </row>
    <row r="103" spans="3:3" x14ac:dyDescent="0.25">
      <c r="C103" s="18"/>
    </row>
    <row r="104" spans="3:3" x14ac:dyDescent="0.25">
      <c r="C104" s="18"/>
    </row>
    <row r="105" spans="3:3" x14ac:dyDescent="0.25">
      <c r="C105" s="18"/>
    </row>
    <row r="106" spans="3:3" x14ac:dyDescent="0.25">
      <c r="C106" s="18"/>
    </row>
    <row r="107" spans="3:3" x14ac:dyDescent="0.25">
      <c r="C107" s="18"/>
    </row>
    <row r="108" spans="3:3" x14ac:dyDescent="0.25">
      <c r="C108" s="18"/>
    </row>
    <row r="109" spans="3:3" x14ac:dyDescent="0.25">
      <c r="C109" s="18"/>
    </row>
    <row r="110" spans="3:3" x14ac:dyDescent="0.25">
      <c r="C110" s="18"/>
    </row>
    <row r="111" spans="3:3" x14ac:dyDescent="0.25">
      <c r="C111" s="18"/>
    </row>
    <row r="112" spans="3:3" x14ac:dyDescent="0.25">
      <c r="C112" s="18"/>
    </row>
    <row r="113" spans="3:3" x14ac:dyDescent="0.25">
      <c r="C113" s="18"/>
    </row>
    <row r="114" spans="3:3" x14ac:dyDescent="0.25">
      <c r="C114" s="18"/>
    </row>
    <row r="115" spans="3:3" x14ac:dyDescent="0.25">
      <c r="C115" s="18"/>
    </row>
    <row r="116" spans="3:3" x14ac:dyDescent="0.25">
      <c r="C116" s="18"/>
    </row>
    <row r="117" spans="3:3" x14ac:dyDescent="0.25">
      <c r="C117" s="18"/>
    </row>
    <row r="118" spans="3:3" x14ac:dyDescent="0.25">
      <c r="C118" s="18"/>
    </row>
    <row r="119" spans="3:3" x14ac:dyDescent="0.25">
      <c r="C119" s="18"/>
    </row>
    <row r="120" spans="3:3" x14ac:dyDescent="0.25">
      <c r="C120" s="18"/>
    </row>
    <row r="121" spans="3:3" x14ac:dyDescent="0.25">
      <c r="C121" s="18"/>
    </row>
    <row r="122" spans="3:3" x14ac:dyDescent="0.25">
      <c r="C122" s="18"/>
    </row>
    <row r="123" spans="3:3" x14ac:dyDescent="0.25">
      <c r="C123" s="18"/>
    </row>
    <row r="124" spans="3:3" x14ac:dyDescent="0.25">
      <c r="C124" s="18"/>
    </row>
    <row r="125" spans="3:3" x14ac:dyDescent="0.25">
      <c r="C125" s="18"/>
    </row>
    <row r="126" spans="3:3" x14ac:dyDescent="0.25">
      <c r="C126" s="18"/>
    </row>
    <row r="127" spans="3:3" x14ac:dyDescent="0.25">
      <c r="C127" s="18"/>
    </row>
    <row r="128" spans="3:3" x14ac:dyDescent="0.25">
      <c r="C128" s="18"/>
    </row>
    <row r="129" spans="3:3" x14ac:dyDescent="0.25">
      <c r="C129" s="18"/>
    </row>
    <row r="130" spans="3:3" x14ac:dyDescent="0.25">
      <c r="C130" s="18"/>
    </row>
    <row r="131" spans="3:3" x14ac:dyDescent="0.25">
      <c r="C131" s="18"/>
    </row>
    <row r="132" spans="3:3" x14ac:dyDescent="0.25">
      <c r="C132" s="18"/>
    </row>
    <row r="133" spans="3:3" x14ac:dyDescent="0.25">
      <c r="C133" s="18"/>
    </row>
    <row r="134" spans="3:3" x14ac:dyDescent="0.25">
      <c r="C134" s="18"/>
    </row>
    <row r="135" spans="3:3" x14ac:dyDescent="0.25">
      <c r="C135" s="18"/>
    </row>
    <row r="136" spans="3:3" x14ac:dyDescent="0.25">
      <c r="C136" s="18"/>
    </row>
    <row r="137" spans="3:3" x14ac:dyDescent="0.25">
      <c r="C137" s="18"/>
    </row>
    <row r="138" spans="3:3" x14ac:dyDescent="0.25">
      <c r="C138" s="18"/>
    </row>
    <row r="139" spans="3:3" x14ac:dyDescent="0.25">
      <c r="C139" s="18"/>
    </row>
    <row r="140" spans="3:3" x14ac:dyDescent="0.25">
      <c r="C140" s="18"/>
    </row>
    <row r="141" spans="3:3" x14ac:dyDescent="0.25">
      <c r="C141" s="18"/>
    </row>
    <row r="142" spans="3:3" x14ac:dyDescent="0.25">
      <c r="C142" s="18"/>
    </row>
    <row r="143" spans="3:3" x14ac:dyDescent="0.25">
      <c r="C143" s="18"/>
    </row>
    <row r="144" spans="3:3" x14ac:dyDescent="0.25">
      <c r="C144" s="18"/>
    </row>
    <row r="145" spans="3:3" x14ac:dyDescent="0.25">
      <c r="C145" s="18"/>
    </row>
    <row r="146" spans="3:3" x14ac:dyDescent="0.25">
      <c r="C146" s="18"/>
    </row>
    <row r="147" spans="3:3" x14ac:dyDescent="0.25">
      <c r="C147" s="18"/>
    </row>
    <row r="148" spans="3:3" x14ac:dyDescent="0.25">
      <c r="C148" s="18"/>
    </row>
    <row r="149" spans="3:3" x14ac:dyDescent="0.25">
      <c r="C149" s="18"/>
    </row>
  </sheetData>
  <mergeCells count="7">
    <mergeCell ref="C1:E1"/>
    <mergeCell ref="A2:E2"/>
    <mergeCell ref="A4:A5"/>
    <mergeCell ref="B4:B5"/>
    <mergeCell ref="C4:C5"/>
    <mergeCell ref="D4:D5"/>
    <mergeCell ref="E4:E5"/>
  </mergeCells>
  <pageMargins left="0.9055118110236221" right="0" top="0.35433070866141736" bottom="0.35433070866141736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прил 1 с учетом 1900</vt:lpstr>
      <vt:lpstr>'1'!Область_печати</vt:lpstr>
      <vt:lpstr>'прил 1 с учетом 1900'!Область_печати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2016-05-18T10:41:03Z</cp:lastPrinted>
  <dcterms:created xsi:type="dcterms:W3CDTF">2016-03-15T11:42:18Z</dcterms:created>
  <dcterms:modified xsi:type="dcterms:W3CDTF">2016-05-18T10:41:11Z</dcterms:modified>
</cp:coreProperties>
</file>