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2"/>
  </bookViews>
  <sheets>
    <sheet name="прил 12" sheetId="1" r:id="rId1"/>
    <sheet name="прил 11" sheetId="2" r:id="rId2"/>
    <sheet name="прил. 1" sheetId="3" r:id="rId3"/>
    <sheet name="прил.  2" sheetId="4" r:id="rId4"/>
    <sheet name="прил.  3" sheetId="5" r:id="rId5"/>
    <sheet name="прил  4" sheetId="6" r:id="rId6"/>
    <sheet name="прил   5" sheetId="7" r:id="rId7"/>
    <sheet name="прил  6" sheetId="8" r:id="rId8"/>
    <sheet name="прил 7" sheetId="9" r:id="rId9"/>
    <sheet name="прил 8" sheetId="10" r:id="rId10"/>
    <sheet name="прил   9" sheetId="11" r:id="rId11"/>
    <sheet name="прил  10" sheetId="12" r:id="rId12"/>
  </sheets>
  <definedNames>
    <definedName name="_Toc105952697" localSheetId="8">'прил 7'!#REF!</definedName>
    <definedName name="_Toc105952697" localSheetId="9">'прил 8'!#REF!</definedName>
    <definedName name="_Toc105952698" localSheetId="8">'прил 7'!#REF!</definedName>
    <definedName name="_Toc105952698" localSheetId="9">'прил 8'!#REF!</definedName>
    <definedName name="_xlnm.Print_Area" localSheetId="6">'прил   5'!$A$1:$J$52</definedName>
    <definedName name="_xlnm.Print_Area" localSheetId="10">'прил   9'!$A$1:$M$71</definedName>
    <definedName name="_xlnm.Print_Area" localSheetId="11">'прил  10'!$A$1:$N$60</definedName>
    <definedName name="_xlnm.Print_Area" localSheetId="5">'прил  4'!$A$1:$I$15</definedName>
    <definedName name="_xlnm.Print_Area" localSheetId="7">'прил  6'!$A$1:$K$55</definedName>
    <definedName name="_xlnm.Print_Area" localSheetId="1">'прил 11'!$A$1:$P$71</definedName>
    <definedName name="_xlnm.Print_Area" localSheetId="0">'прил 12'!$A$1:$Q$60</definedName>
    <definedName name="_xlnm.Print_Area" localSheetId="8">'прил 7'!$A$1:$J$33</definedName>
    <definedName name="_xlnm.Print_Area" localSheetId="9">'прил 8'!$A$1:$J$36</definedName>
    <definedName name="_xlnm.Print_Area" localSheetId="3">'прил.  2'!$A$1:$G$13</definedName>
    <definedName name="_xlnm.Print_Area" localSheetId="4">'прил.  3'!$A$1:$G$13</definedName>
    <definedName name="_xlnm.Print_Area" localSheetId="2">'прил. 1'!$A$1:$I$29</definedName>
    <definedName name="п" localSheetId="10">#REF!</definedName>
    <definedName name="п" localSheetId="11">#REF!</definedName>
    <definedName name="п" localSheetId="7">#REF!</definedName>
    <definedName name="п" localSheetId="1">#REF!</definedName>
    <definedName name="п" localSheetId="0">#REF!</definedName>
    <definedName name="п" localSheetId="8">#REF!</definedName>
    <definedName name="п" localSheetId="9">#REF!</definedName>
    <definedName name="п" localSheetId="4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<sst xmlns="http://schemas.openxmlformats.org/spreadsheetml/2006/main" count="1815" uniqueCount="339">
  <si>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</si>
  <si>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</si>
  <si>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</si>
  <si>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</si>
  <si>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</si>
  <si>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</si>
  <si>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</si>
  <si>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</si>
  <si>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</si>
  <si>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</si>
  <si>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</si>
  <si>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</si>
  <si>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</si>
  <si>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</si>
  <si>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</si>
  <si>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</si>
  <si>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</si>
  <si>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</si>
  <si>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</si>
  <si>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</si>
  <si>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</si>
  <si>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</si>
  <si>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</si>
  <si>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</si>
  <si>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</si>
  <si>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</si>
  <si>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</si>
  <si>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</si>
  <si>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</si>
  <si>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</si>
  <si>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</si>
  <si>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</si>
  <si>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</si>
  <si>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</si>
  <si>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</si>
  <si>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</si>
  <si>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</si>
  <si>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</si>
  <si>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</si>
  <si>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</si>
  <si>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</si>
  <si>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</si>
  <si>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</si>
  <si>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</si>
  <si>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</si>
  <si>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</si>
  <si>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</si>
  <si>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</si>
  <si>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</si>
  <si>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</si>
  <si>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</si>
  <si>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</si>
  <si>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</si>
  <si>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</si>
  <si>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</si>
  <si>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</si>
  <si>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</si>
  <si>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</si>
  <si>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</si>
  <si>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</si>
  <si>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</si>
  <si>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</si>
  <si>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</si>
  <si>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</si>
  <si>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</si>
  <si>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</si>
  <si>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</si>
  <si>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</si>
  <si>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</si>
  <si>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</si>
  <si>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</si>
  <si>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</si>
  <si>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</si>
  <si>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</si>
  <si>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</si>
  <si>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</si>
  <si>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</si>
  <si>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</si>
  <si>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</si>
  <si>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</si>
  <si>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</si>
  <si>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</si>
  <si>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</si>
  <si>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</si>
  <si>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</si>
  <si>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</si>
  <si>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</si>
  <si>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</si>
  <si>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</si>
  <si>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</si>
  <si>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</si>
  <si>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</si>
  <si>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</si>
  <si>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</si>
  <si>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</si>
  <si>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</si>
  <si>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</si>
  <si>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</si>
  <si>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</si>
  <si>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</si>
  <si>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</si>
  <si>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</si>
  <si>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</si>
  <si>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</si>
  <si>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</si>
  <si>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</si>
  <si>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</si>
  <si>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1 14 02052 10 0000 440</t>
  </si>
  <si>
    <t>1 17 01050 10 0000 180</t>
  </si>
  <si>
    <t>Невыясненные поступления, зачисляемые в бюджеты поселений</t>
  </si>
  <si>
    <t>1 17 05050 10 0000 180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</si>
  <si>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</si>
  <si>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2 19 05000 10 0000 151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</si>
  <si>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</si>
  <si>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</si>
  <si>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</si>
  <si>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</si>
  <si>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</si>
  <si>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</si>
  <si>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</si>
  <si>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</si>
  <si>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</si>
  <si>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</si>
  <si>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</si>
  <si>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</si>
  <si>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</si>
  <si>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</si>
  <si>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</si>
  <si>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</si>
  <si>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</si>
  <si>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</si>
  <si>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</si>
  <si>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</si>
  <si>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</si>
  <si>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</si>
  <si>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</si>
  <si>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</si>
  <si>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</si>
  <si>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</si>
  <si>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</si>
  <si>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</si>
  <si>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</si>
  <si>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</si>
  <si>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</si>
  <si>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</si>
  <si>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</si>
  <si>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</si>
  <si>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</si>
  <si>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</si>
  <si>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</si>
  <si>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</si>
  <si>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</si>
  <si>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</si>
  <si>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</si>
  <si>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</si>
  <si>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</si>
  <si>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</si>
  <si>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</si>
  <si>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</si>
  <si>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</si>
  <si>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</si>
  <si>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</si>
  <si>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</si>
  <si>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</si>
  <si>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</si>
  <si>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</si>
  <si>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</si>
  <si>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</si>
  <si>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</si>
  <si>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</si>
  <si>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</si>
  <si>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</si>
  <si>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</si>
  <si>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</si>
  <si>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</si>
  <si>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</si>
  <si>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</si>
  <si>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</si>
  <si>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</si>
  <si>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</si>
  <si>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</si>
  <si>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</si>
  <si>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</si>
  <si>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</si>
  <si>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Подпрограмма "Повышение качества управления муниципальным имуществом и земельными ресурсами Хабаровского сельского поселения на 2015-2018г"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</si>
  <si>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</si>
  <si>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</si>
  <si>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</si>
  <si>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</si>
  <si>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</si>
  <si>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</si>
  <si>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</si>
  <si>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</si>
  <si>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</si>
  <si>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Субвенции бюджетам субъектов Российской Федерации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</si>
  <si>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</si>
  <si>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</si>
  <si>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</si>
  <si>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</si>
  <si>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</si>
  <si>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</si>
  <si>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</si>
  <si>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Нормативы отчислений доходов</t>
  </si>
  <si>
    <t>КБК</t>
  </si>
  <si>
    <t xml:space="preserve">                        Наименование доходов</t>
  </si>
  <si>
    <t>Нормативы отчислений    (%)</t>
  </si>
  <si>
    <t>801 1 13 01995 10 0000 130</t>
  </si>
  <si>
    <t xml:space="preserve">Прочие доходы от оказания платных услуг(работ) получателями средств бюджета поселений </t>
  </si>
  <si>
    <t>801 117 01050 10 0000 180</t>
  </si>
  <si>
    <t>801 117 05050 10 0000 180</t>
  </si>
  <si>
    <t>Прочие неналоговые доходы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</si>
  <si>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</si>
  <si>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</si>
  <si>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24"/>
        <color indexed="10"/>
        <rFont val="Times New Roman"/>
        <family val="1"/>
      </rPr>
      <t xml:space="preserve"> </t>
    </r>
  </si>
  <si>
    <t>202 01001 10 0000 151</t>
  </si>
  <si>
    <t>8</t>
  </si>
  <si>
    <t>0100000</t>
  </si>
  <si>
    <t>0100801</t>
  </si>
  <si>
    <t>122</t>
  </si>
  <si>
    <t>99</t>
  </si>
  <si>
    <t>9990000</t>
  </si>
  <si>
    <t>999</t>
  </si>
  <si>
    <t>1 06 06033 10 0000 110</t>
  </si>
  <si>
    <t>Приложение 10</t>
  </si>
  <si>
    <t>Приложение 11</t>
  </si>
  <si>
    <t>9999</t>
  </si>
  <si>
    <t>Дотации бюджетам сельских поселений на выравнивание бюджетной обеспеченности</t>
  </si>
  <si>
    <t>990А018000</t>
  </si>
  <si>
    <t>Приложение 9</t>
  </si>
  <si>
    <t>Приложение 12</t>
  </si>
  <si>
    <t>101 00000 00 0000 000</t>
  </si>
  <si>
    <t>Дотации бюджетам бюджетной системы Российской Федерации</t>
  </si>
  <si>
    <t>1.2</t>
  </si>
  <si>
    <t>1.3</t>
  </si>
  <si>
    <t>1.4</t>
  </si>
  <si>
    <t>Приложение 1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</si>
  <si>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
законодательными актами Российской Федерации на совершение нотариальных действий</t>
  </si>
  <si>
    <t>Доходы от сдачи   в аренду имущества находящегося в оперативном управлении поселений и созданных ими учреждений  ( за исключением имущества муниципальных и автономных учреждений)</t>
  </si>
  <si>
    <t>Прочие доходы   от оказания платных услуг(работ) получателями средств бюджетов поселений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</si>
  <si>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</si>
  <si>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</si>
  <si>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Прочие неналоговые доходы  бюджетов поселений</t>
  </si>
  <si>
    <t>202 02150 10 0000 151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</si>
  <si>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</si>
  <si>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2 02 03015 10 0000 151</t>
  </si>
  <si>
    <t>208 05000 10 0000 180</t>
  </si>
  <si>
    <t>Перечисления избюджетов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</si>
  <si>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субвенций,субсидий и иных межбюджетных трансфертов, имеющих целевое назначение, прошлых лет из бюджетов поселений</t>
  </si>
  <si>
    <t>202 35118 10 0000 151</t>
  </si>
  <si>
    <t>2 02 35000 00 0000 151</t>
  </si>
  <si>
    <t>2 02 15001 10 0000 151</t>
  </si>
  <si>
    <t>2 02 15000 00 0000 151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</si>
  <si>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</si>
  <si>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01 05 00 00 00 0000 000</t>
  </si>
  <si>
    <t>Изменение остатков средств на счетах по учету средств бюджетов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</si>
  <si>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</si>
  <si>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2 02 40014 10 0000 151</t>
  </si>
  <si>
    <t>202 45160 10 0000 151</t>
  </si>
  <si>
    <t>Сумма на 2018 год тыс.рублей</t>
  </si>
  <si>
    <t>Сумма на 2019 год                тыс.рублей</t>
  </si>
  <si>
    <t>Сумма на 2020 год тыс.рублей</t>
  </si>
  <si>
    <t>Сумма на 2020 год тыс.руб.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</si>
  <si>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</si>
  <si>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Сумма на  2018 год                      тыс.рублей</t>
  </si>
  <si>
    <t>Сумма на 2018 год    тыс.руб.</t>
  </si>
  <si>
    <t>Суммана 2019 год тыс.руб.</t>
  </si>
  <si>
    <t>Сумма на  2020год                      тыс.рублей</t>
  </si>
  <si>
    <t>Изменения  (+/-)</t>
  </si>
  <si>
    <t>Изменения (+/ -)</t>
  </si>
  <si>
    <t>Изменения (+/-)</t>
  </si>
  <si>
    <t>Жилищно-коммунальное хозяйство</t>
  </si>
  <si>
    <t>Благоустройство</t>
  </si>
  <si>
    <t>0120000000</t>
  </si>
  <si>
    <t>0120100000</t>
  </si>
  <si>
    <t>853</t>
  </si>
  <si>
    <t>Штрафы, пени</t>
  </si>
  <si>
    <t>0130300001</t>
  </si>
  <si>
    <t>125,19</t>
  </si>
  <si>
    <t>Субвенции бюджетам сельских поселенйи на осуществление первичного воинского учета на территориях, где отсуствуют военные комиссариаты</t>
  </si>
  <si>
    <t>2 02 10000 00 0000 151</t>
  </si>
  <si>
    <t>0500</t>
  </si>
  <si>
    <t>0503</t>
  </si>
  <si>
    <t>578,1</t>
  </si>
  <si>
    <t>Сумма на 2019 год тыс.руб.</t>
  </si>
  <si>
    <t>1.1</t>
  </si>
  <si>
    <t>на 2019г</t>
  </si>
  <si>
    <t>Обеспечение проведения выборов и референдумов</t>
  </si>
  <si>
    <t xml:space="preserve">Проведение выборов главы муниципального образования </t>
  </si>
  <si>
    <t>2018г</t>
  </si>
  <si>
    <t>0107</t>
  </si>
  <si>
    <t>99Г0916000</t>
  </si>
  <si>
    <t>880</t>
  </si>
  <si>
    <t>Межбюджетные трансферты, передаваемые бюджетам сельских поселений  для 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</si>
  <si>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</si>
  <si>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Приложение 5
к решению «О бюджете муниципального   образования
 Нижне-Талдинское сельское поселение на 2018 год и на плановый период 2019-2020 годов"
</t>
  </si>
  <si>
    <t>Поступление доходов в бюджет муниципального образования Нижне-Талдинское сельское поселение в 2018 году</t>
  </si>
  <si>
    <t xml:space="preserve">Приложение 6
к решению «О бюджете муниципального  образования  Нижне-Талдинское сельское поселение
 на 2018 год и на плановый период 2019-2020 годов"
</t>
  </si>
  <si>
    <t>Поступление доходов в бюджет муниципального образования Нижне-Талдинское сельское поселение в 2019-2020 годов</t>
  </si>
  <si>
    <t xml:space="preserve">Приложение  8
к решению «О бюджете муниципального образования  Нижне-Талдинское сельское поселение на 2018 год и на плановый период 2019 - 2020 годов"
</t>
  </si>
  <si>
    <t>Распределение
бюджета муниципального образования  Нижне-Талдинское сельское поселение  по разделам и подразделам функциональной классификации расходов на 2019-2020 гг</t>
  </si>
  <si>
    <t xml:space="preserve">Приложение  7
к решению «О бюджете муниципального образования  Нижне-Талдинское сельское поселение на 2018 год и на плановый период 2019 - 2020 годов"
</t>
  </si>
  <si>
    <t>Распределение    
бюджета муниципального образования Нижне-Талдинское сельское поселение  по разделам и подразделам функциональной классификации расходов на 2018  год</t>
  </si>
  <si>
    <t>к решению "О бюджете муниципального образования Нижне-Талдинское сельское поселение на 2018 год и на плановый период 2019-2020 годов"</t>
  </si>
  <si>
    <t>Муниципальная программа "Комплексное развитие территории Нижне-Талдинского сельского поселения на 2015-2018г.г"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</si>
  <si>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"Нижне-Талдинское сельское поселение" на 2018 год</t>
  </si>
  <si>
    <t>АВЦП" Обеспечение деятельности Администрации МО Нижне-Талдинское сельское поселение на 2015-2018 гг.</t>
  </si>
  <si>
    <t>Подпрограмма "Развитие  экономического и налогового потенциала Нижне-Талдинского сельского поселения на 2015-2018 годы"</t>
  </si>
  <si>
    <t>Мероприятия на осуществление воинского учета на территориях, где отсутствуют военные комиссариаты в рамках подпрограммы "Развитие  экономического и налогового потенциала Нижне-Талдинского сельского поселенияна 2015-2018 годы"</t>
  </si>
  <si>
    <t>Подпрограмма "Устойчивое развитие систем жизнеобеспечения  Нижне-Талдинского сельского поселения на 2015-2018 г.г"</t>
  </si>
  <si>
    <t>Подпрограмма "Развитие социально-культурной сферы Нижне-Талдинского сельского поселения на 2015-2018 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</si>
  <si>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 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</si>
  <si>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 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</si>
  <si>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 г.г"</t>
  </si>
  <si>
    <t xml:space="preserve"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"Нижне-Талдинское сельское поселение" на 2018-2020 годов 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</si>
  <si>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</si>
  <si>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Ведомственная структура расходов бюджета муниципального образования "Нижне-Талдинское сельское поселение" на 2018 год</t>
  </si>
  <si>
    <t xml:space="preserve">Ведомственная структура расходов бюджета муниципального образования "Нижне-Талдинское сельское поселение" на 2019-2020 годов </t>
  </si>
  <si>
    <t xml:space="preserve">
к решению «О бюджете муниципального  образования  Нижне-Талдинское сельское поселение
 на 2018 год и на плановый период 2019-2020 годов"
</t>
  </si>
  <si>
    <t>Перечень главных администраторов доходов бюджета муниципального образования Нижне-Талдинское  сельское поселение</t>
  </si>
  <si>
    <t xml:space="preserve">Сельская администрация муниципального образования Нижне-Талдинское сельское поселение Онгудайского района </t>
  </si>
  <si>
    <t xml:space="preserve">Приложение 2
к решению «О бюджете муниципального образования
Нижне-Талдинское сельское поселение на 2018 год и на плановый период 2019-2020 годов"
</t>
  </si>
  <si>
    <t>Перечень главных администраторов источников финансирования дефицита бюджета муниципального образования Нижне-Талдинское сельское поселение на 2018 год</t>
  </si>
  <si>
    <t>Сельская администрация Нижне-Талдинского сельского поселения Онгудайского района Республики Алтай</t>
  </si>
  <si>
    <t xml:space="preserve">Приложение 3
к решению «О бюджете муниципального образования
Нижне-Талдинское сельское поселение на 2018 год и на плановый период 2019-2020 годов"
</t>
  </si>
  <si>
    <t>Перечень главных администраторов источников финансирования дефицита бюджета муниципального образования Нижне-Талдинское сельское поселение на 2019-2020 годы</t>
  </si>
  <si>
    <t xml:space="preserve">Приложение 4
к решению «О бюджете муниципального образования
 Нижне-Талдинское сельское поселение на 2018 год и на плановый период 2019-2020 годов"
</t>
  </si>
  <si>
    <t xml:space="preserve">в бюджет  муниципального образования «Нижне-Талдинское сельское поселение» на 2018 год </t>
  </si>
  <si>
    <t>0110451180</t>
  </si>
  <si>
    <t>9</t>
  </si>
  <si>
    <t>Муниципальная программа "Комплексное развитие территории Нижне-Талдинское сельского поселения на 2019-2024 г.г"</t>
  </si>
  <si>
    <t>АВЦП" Обеспечение деятельности Администрации МО Нижне-Талдинское сельское поселение на 2019-2024 гг.</t>
  </si>
  <si>
    <t>Подпрограмма "Развитие  экономического и налогового потенциала Нижне-Талдинского сельского поселенияна 2019-2024годы"</t>
  </si>
  <si>
    <t>Подпрограмма "Устойчивое развитие систем жизнеобеспечения  Нижне-Талдинского сельского поселения на 2019-2024 г.г"</t>
  </si>
  <si>
    <t>Подпрограмма "Развитие социально-культурной сферы Нижне-Талдинского сельского поселения на 2019-2024 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</si>
  <si>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2019-2024 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</si>
  <si>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2019-2024г.г"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</si>
  <si>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2019-2024 г.г"</t>
  </si>
  <si>
    <t>Мероприятия на осуществление воинского учета на территориях, где отсутствуют военные комиссариаты в рамках подпрограммы "Развитие  экономического и налогового потенциала Нижне-Талдинского сельского поселенияна 2019-2024 годы"</t>
  </si>
  <si>
    <t>Подпрограмма "Развитие  экономического и налогового потенциала Нижне-Талдинского сельского поселенияна 2019-2024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</si>
</sst>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Arial Cyr"/>
      <family val="0"/>
    </font>
    <font>
      <sz val="36"/>
      <name val="Arial Cyr"/>
      <family val="0"/>
    </font>
    <font>
      <sz val="32"/>
      <name val="Arial Cyr"/>
      <family val="0"/>
    </font>
    <font>
      <sz val="48"/>
      <name val="Arial Cyr"/>
      <family val="0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6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7" fillId="33" borderId="10" xfId="0" applyFont="1" applyFill="1" applyBorder="1" applyAlignment="1">
      <alignment wrapText="1"/>
    </xf>
    <xf numFmtId="2" fontId="23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2" fontId="77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wrapText="1"/>
    </xf>
    <xf numFmtId="0" fontId="33" fillId="0" borderId="18" xfId="0" applyFont="1" applyBorder="1" applyAlignment="1">
      <alignment wrapText="1"/>
    </xf>
    <xf numFmtId="0" fontId="33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justify"/>
    </xf>
    <xf numFmtId="0" fontId="30" fillId="0" borderId="1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wrapText="1"/>
    </xf>
    <xf numFmtId="49" fontId="33" fillId="0" borderId="2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wrapText="1"/>
    </xf>
    <xf numFmtId="0" fontId="32" fillId="0" borderId="21" xfId="33" applyFont="1" applyFill="1" applyBorder="1" applyAlignment="1">
      <alignment horizontal="center" wrapText="1"/>
      <protection/>
    </xf>
    <xf numFmtId="49" fontId="32" fillId="0" borderId="21" xfId="33" applyNumberFormat="1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23" fillId="34" borderId="10" xfId="0" applyNumberFormat="1" applyFont="1" applyFill="1" applyBorder="1" applyAlignment="1">
      <alignment horizontal="center" wrapText="1"/>
    </xf>
    <xf numFmtId="49" fontId="18" fillId="35" borderId="10" xfId="0" applyNumberFormat="1" applyFont="1" applyFill="1" applyBorder="1" applyAlignment="1">
      <alignment horizontal="center" wrapText="1"/>
    </xf>
    <xf numFmtId="49" fontId="19" fillId="35" borderId="10" xfId="0" applyNumberFormat="1" applyFont="1" applyFill="1" applyBorder="1" applyAlignment="1">
      <alignment horizontal="center" wrapText="1"/>
    </xf>
    <xf numFmtId="2" fontId="19" fillId="35" borderId="10" xfId="0" applyNumberFormat="1" applyFont="1" applyFill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 wrapText="1"/>
    </xf>
    <xf numFmtId="2" fontId="19" fillId="35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right" wrapText="1"/>
    </xf>
    <xf numFmtId="49" fontId="38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40" fillId="0" borderId="10" xfId="54" applyFont="1" applyFill="1" applyBorder="1" applyAlignment="1">
      <alignment horizontal="left" wrapText="1"/>
      <protection/>
    </xf>
    <xf numFmtId="49" fontId="38" fillId="0" borderId="10" xfId="0" applyNumberFormat="1" applyFont="1" applyFill="1" applyBorder="1" applyAlignment="1">
      <alignment horizontal="center" wrapText="1"/>
    </xf>
    <xf numFmtId="2" fontId="38" fillId="0" borderId="10" xfId="0" applyNumberFormat="1" applyFont="1" applyFill="1" applyBorder="1" applyAlignment="1">
      <alignment horizontal="center" wrapText="1"/>
    </xf>
    <xf numFmtId="0" fontId="40" fillId="0" borderId="20" xfId="54" applyFont="1" applyFill="1" applyBorder="1" applyAlignment="1">
      <alignment horizontal="left" wrapText="1"/>
      <protection/>
    </xf>
    <xf numFmtId="49" fontId="38" fillId="0" borderId="22" xfId="0" applyNumberFormat="1" applyFont="1" applyFill="1" applyBorder="1" applyAlignment="1">
      <alignment horizontal="center" wrapText="1"/>
    </xf>
    <xf numFmtId="49" fontId="38" fillId="0" borderId="22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wrapText="1"/>
    </xf>
    <xf numFmtId="0" fontId="41" fillId="0" borderId="10" xfId="54" applyFont="1" applyFill="1" applyBorder="1" applyAlignment="1">
      <alignment horizontal="left" wrapText="1"/>
      <protection/>
    </xf>
    <xf numFmtId="2" fontId="39" fillId="0" borderId="10" xfId="0" applyNumberFormat="1" applyFont="1" applyFill="1" applyBorder="1" applyAlignment="1">
      <alignment horizontal="center" wrapText="1"/>
    </xf>
    <xf numFmtId="49" fontId="39" fillId="0" borderId="22" xfId="0" applyNumberFormat="1" applyFont="1" applyFill="1" applyBorder="1" applyAlignment="1">
      <alignment horizontal="center" wrapText="1"/>
    </xf>
    <xf numFmtId="49" fontId="39" fillId="0" borderId="22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53" applyFont="1" applyFill="1" applyBorder="1" applyAlignment="1">
      <alignment horizontal="justify" wrapText="1"/>
      <protection/>
    </xf>
    <xf numFmtId="49" fontId="38" fillId="0" borderId="10" xfId="0" applyNumberFormat="1" applyFont="1" applyFill="1" applyBorder="1" applyAlignment="1">
      <alignment wrapText="1"/>
    </xf>
    <xf numFmtId="0" fontId="38" fillId="0" borderId="10" xfId="53" applyFont="1" applyFill="1" applyBorder="1" applyAlignment="1">
      <alignment horizontal="justify"/>
      <protection/>
    </xf>
    <xf numFmtId="0" fontId="39" fillId="0" borderId="14" xfId="53" applyFont="1" applyFill="1" applyBorder="1" applyAlignment="1">
      <alignment horizontal="justify" wrapText="1"/>
      <protection/>
    </xf>
    <xf numFmtId="49" fontId="39" fillId="0" borderId="14" xfId="0" applyNumberFormat="1" applyFont="1" applyFill="1" applyBorder="1" applyAlignment="1">
      <alignment horizontal="center" wrapText="1"/>
    </xf>
    <xf numFmtId="2" fontId="39" fillId="0" borderId="14" xfId="0" applyNumberFormat="1" applyFont="1" applyFill="1" applyBorder="1" applyAlignment="1">
      <alignment horizontal="center" wrapText="1"/>
    </xf>
    <xf numFmtId="2" fontId="37" fillId="0" borderId="0" xfId="0" applyNumberFormat="1" applyFont="1" applyAlignment="1">
      <alignment/>
    </xf>
    <xf numFmtId="49" fontId="38" fillId="0" borderId="14" xfId="0" applyNumberFormat="1" applyFont="1" applyFill="1" applyBorder="1" applyAlignment="1">
      <alignment horizontal="center" wrapText="1"/>
    </xf>
    <xf numFmtId="2" fontId="38" fillId="0" borderId="14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8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wrapText="1"/>
    </xf>
    <xf numFmtId="49" fontId="37" fillId="0" borderId="0" xfId="0" applyNumberFormat="1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39" fillId="0" borderId="14" xfId="0" applyFont="1" applyFill="1" applyBorder="1" applyAlignment="1">
      <alignment wrapText="1"/>
    </xf>
    <xf numFmtId="49" fontId="37" fillId="0" borderId="0" xfId="0" applyNumberFormat="1" applyFont="1" applyAlignment="1">
      <alignment horizontal="right" wrapText="1"/>
    </xf>
    <xf numFmtId="49" fontId="38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33" fillId="0" borderId="10" xfId="0" applyFont="1" applyBorder="1" applyAlignment="1">
      <alignment wrapText="1"/>
    </xf>
    <xf numFmtId="2" fontId="32" fillId="0" borderId="21" xfId="33" applyNumberFormat="1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justify" wrapText="1"/>
    </xf>
    <xf numFmtId="49" fontId="33" fillId="0" borderId="20" xfId="0" applyNumberFormat="1" applyFont="1" applyBorder="1" applyAlignment="1">
      <alignment horizontal="justify" wrapText="1"/>
    </xf>
    <xf numFmtId="49" fontId="33" fillId="0" borderId="24" xfId="0" applyNumberFormat="1" applyFont="1" applyBorder="1" applyAlignment="1">
      <alignment horizontal="justify" wrapText="1"/>
    </xf>
    <xf numFmtId="49" fontId="33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31" fillId="0" borderId="0" xfId="0" applyNumberFormat="1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0" fillId="0" borderId="0" xfId="0" applyFont="1" applyAlignment="1">
      <alignment horizontal="center" wrapText="1"/>
    </xf>
    <xf numFmtId="49" fontId="33" fillId="0" borderId="25" xfId="0" applyNumberFormat="1" applyFont="1" applyBorder="1" applyAlignment="1">
      <alignment horizontal="center" wrapText="1"/>
    </xf>
    <xf numFmtId="49" fontId="33" fillId="0" borderId="24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 horizontal="right" wrapText="1"/>
    </xf>
    <xf numFmtId="0" fontId="19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19" fillId="0" borderId="0" xfId="0" applyNumberFormat="1" applyFont="1" applyAlignment="1">
      <alignment horizontal="right" wrapText="1"/>
    </xf>
    <xf numFmtId="49" fontId="21" fillId="0" borderId="0" xfId="0" applyNumberFormat="1" applyFont="1" applyFill="1" applyAlignment="1">
      <alignment horizontal="right" wrapText="1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 wrapText="1"/>
    </xf>
    <xf numFmtId="0" fontId="25" fillId="0" borderId="28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23" fillId="0" borderId="29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wrapText="1"/>
    </xf>
    <xf numFmtId="49" fontId="0" fillId="0" borderId="29" xfId="0" applyNumberFormat="1" applyBorder="1" applyAlignment="1">
      <alignment wrapText="1"/>
    </xf>
    <xf numFmtId="49" fontId="6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Q61"/>
  <sheetViews>
    <sheetView view="pageBreakPreview" zoomScale="22" zoomScaleNormal="65" zoomScaleSheetLayoutView="22" zoomScalePageLayoutView="0" workbookViewId="0" topLeftCell="A11">
      <selection activeCell="J51" sqref="J51"/>
    </sheetView>
  </sheetViews>
  <sheetFormatPr defaultColWidth="9.00390625" defaultRowHeight="12.75"/>
  <cols>
    <col min="1" max="1" width="45.625" style="0" customWidth="1"/>
    <col min="2" max="2" width="29.25390625" style="0" customWidth="1"/>
    <col min="3" max="3" width="255.625" style="0" customWidth="1"/>
    <col min="4" max="4" width="20.75390625" style="0" hidden="1" customWidth="1"/>
    <col min="5" max="5" width="18.00390625" style="0" hidden="1" customWidth="1"/>
    <col min="6" max="6" width="16.375" style="0" hidden="1" customWidth="1"/>
    <col min="7" max="9" width="16.375" style="0" customWidth="1"/>
    <col min="10" max="10" width="70.625" style="0" customWidth="1"/>
    <col min="11" max="11" width="47.125" style="0" customWidth="1"/>
    <col min="12" max="12" width="60.125" style="0" customWidth="1"/>
    <col min="13" max="13" width="70.375" style="0" customWidth="1"/>
    <col min="14" max="14" width="62.75390625" style="0" customWidth="1"/>
    <col min="16" max="16" width="22.875" style="0" customWidth="1"/>
  </cols>
  <sheetData>
    <row r="1" spans="2:16" ht="59.25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6" ht="90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23"/>
      <c r="O2" s="223"/>
      <c r="P2" s="223"/>
    </row>
    <row r="3" spans="2:17" ht="64.5" customHeight="1">
      <c r="B3" s="175"/>
      <c r="C3" s="219"/>
      <c r="D3" s="175"/>
      <c r="E3" s="175"/>
      <c r="F3" s="175"/>
      <c r="G3" s="175"/>
      <c r="H3" s="175"/>
      <c r="I3" s="175"/>
      <c r="J3" s="175"/>
      <c r="K3" s="175"/>
      <c r="L3" s="175"/>
      <c r="M3" s="178"/>
      <c r="N3" s="178" t="s">
        <v>229</v>
      </c>
      <c r="O3" s="175"/>
      <c r="P3" s="175"/>
      <c r="Q3" s="124"/>
    </row>
    <row r="4" spans="2:17" ht="59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24" t="s">
        <v>302</v>
      </c>
      <c r="N4" s="224"/>
      <c r="O4" s="225"/>
      <c r="P4" s="225"/>
      <c r="Q4" s="124"/>
    </row>
    <row r="5" spans="2:17" ht="59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224"/>
      <c r="N5" s="224"/>
      <c r="O5" s="225"/>
      <c r="P5" s="225"/>
      <c r="Q5" s="124"/>
    </row>
    <row r="6" spans="2:17" ht="95.2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224"/>
      <c r="N6" s="224"/>
      <c r="O6" s="225"/>
      <c r="P6" s="225"/>
      <c r="Q6" s="124"/>
    </row>
    <row r="7" spans="2:17" ht="59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24"/>
    </row>
    <row r="8" spans="2:17" ht="59.2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24"/>
    </row>
    <row r="9" spans="2:17" ht="180.75" customHeight="1">
      <c r="B9" s="226" t="s">
        <v>316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175"/>
      <c r="P9" s="175"/>
      <c r="Q9" s="124"/>
    </row>
    <row r="10" spans="2:17" ht="61.5">
      <c r="B10" s="179"/>
      <c r="C10" s="179"/>
      <c r="D10" s="179"/>
      <c r="E10" s="179"/>
      <c r="F10" s="179"/>
      <c r="G10" s="179"/>
      <c r="H10" s="179"/>
      <c r="I10" s="179"/>
      <c r="J10" s="180"/>
      <c r="K10" s="227"/>
      <c r="L10" s="227"/>
      <c r="M10" s="227"/>
      <c r="N10" s="227"/>
      <c r="O10" s="175"/>
      <c r="P10" s="175"/>
      <c r="Q10" s="124"/>
    </row>
    <row r="11" spans="2:17" ht="133.5" customHeight="1">
      <c r="B11" s="181" t="s">
        <v>37</v>
      </c>
      <c r="C11" s="181" t="s">
        <v>38</v>
      </c>
      <c r="D11" s="182" t="s">
        <v>56</v>
      </c>
      <c r="E11" s="182" t="s">
        <v>57</v>
      </c>
      <c r="F11" s="182" t="s">
        <v>58</v>
      </c>
      <c r="G11" s="182" t="s">
        <v>56</v>
      </c>
      <c r="H11" s="182" t="s">
        <v>57</v>
      </c>
      <c r="I11" s="182" t="s">
        <v>58</v>
      </c>
      <c r="J11" s="182" t="s">
        <v>59</v>
      </c>
      <c r="K11" s="182" t="s">
        <v>60</v>
      </c>
      <c r="L11" s="220" t="s">
        <v>269</v>
      </c>
      <c r="M11" s="183" t="s">
        <v>265</v>
      </c>
      <c r="N11" s="184" t="s">
        <v>266</v>
      </c>
      <c r="O11" s="175"/>
      <c r="P11" s="175"/>
      <c r="Q11" s="124"/>
    </row>
    <row r="12" spans="2:17" ht="61.5">
      <c r="B12" s="185">
        <v>1</v>
      </c>
      <c r="C12" s="185">
        <v>2</v>
      </c>
      <c r="D12" s="186" t="s">
        <v>39</v>
      </c>
      <c r="E12" s="186" t="s">
        <v>40</v>
      </c>
      <c r="F12" s="186" t="s">
        <v>41</v>
      </c>
      <c r="G12" s="186" t="s">
        <v>39</v>
      </c>
      <c r="H12" s="186" t="s">
        <v>40</v>
      </c>
      <c r="I12" s="186" t="s">
        <v>41</v>
      </c>
      <c r="J12" s="186" t="s">
        <v>42</v>
      </c>
      <c r="K12" s="186" t="s">
        <v>43</v>
      </c>
      <c r="L12" s="186" t="s">
        <v>215</v>
      </c>
      <c r="M12" s="186" t="s">
        <v>328</v>
      </c>
      <c r="N12" s="185">
        <v>10</v>
      </c>
      <c r="O12" s="175"/>
      <c r="P12" s="175"/>
      <c r="Q12" s="124"/>
    </row>
    <row r="13" spans="2:17" ht="177.75" customHeight="1">
      <c r="B13" s="187">
        <v>1</v>
      </c>
      <c r="C13" s="196" t="s">
        <v>329</v>
      </c>
      <c r="D13" s="195" t="s">
        <v>61</v>
      </c>
      <c r="E13" s="195" t="s">
        <v>74</v>
      </c>
      <c r="F13" s="195" t="s">
        <v>76</v>
      </c>
      <c r="G13" s="195"/>
      <c r="H13" s="195"/>
      <c r="I13" s="195"/>
      <c r="J13" s="195" t="s">
        <v>168</v>
      </c>
      <c r="K13" s="195"/>
      <c r="L13" s="197">
        <v>150.09</v>
      </c>
      <c r="M13" s="197">
        <v>1696.75</v>
      </c>
      <c r="N13" s="197">
        <v>1643.66</v>
      </c>
      <c r="O13" s="175"/>
      <c r="P13" s="175"/>
      <c r="Q13" s="124"/>
    </row>
    <row r="14" spans="2:17" ht="135" customHeight="1">
      <c r="B14" s="195" t="s">
        <v>284</v>
      </c>
      <c r="C14" s="196" t="s">
        <v>330</v>
      </c>
      <c r="D14" s="195" t="s">
        <v>61</v>
      </c>
      <c r="E14" s="195" t="s">
        <v>74</v>
      </c>
      <c r="F14" s="195" t="s">
        <v>76</v>
      </c>
      <c r="G14" s="198" t="s">
        <v>61</v>
      </c>
      <c r="H14" s="198"/>
      <c r="I14" s="198"/>
      <c r="J14" s="199" t="s">
        <v>178</v>
      </c>
      <c r="K14" s="195"/>
      <c r="L14" s="197">
        <v>-207.31000000000003</v>
      </c>
      <c r="M14" s="197">
        <v>903.4200000000001</v>
      </c>
      <c r="N14" s="197">
        <v>903.4200000000001</v>
      </c>
      <c r="O14" s="175"/>
      <c r="P14" s="175"/>
      <c r="Q14" s="124"/>
    </row>
    <row r="15" spans="2:17" ht="102" customHeight="1">
      <c r="B15" s="195"/>
      <c r="C15" s="194" t="s">
        <v>190</v>
      </c>
      <c r="D15" s="189" t="s">
        <v>61</v>
      </c>
      <c r="E15" s="189" t="s">
        <v>74</v>
      </c>
      <c r="F15" s="189" t="s">
        <v>76</v>
      </c>
      <c r="G15" s="192" t="s">
        <v>61</v>
      </c>
      <c r="H15" s="192" t="s">
        <v>74</v>
      </c>
      <c r="I15" s="192" t="s">
        <v>76</v>
      </c>
      <c r="J15" s="193" t="s">
        <v>179</v>
      </c>
      <c r="K15" s="189" t="s">
        <v>89</v>
      </c>
      <c r="L15" s="190">
        <v>-133.08</v>
      </c>
      <c r="M15" s="190">
        <v>534.71</v>
      </c>
      <c r="N15" s="190">
        <v>534.71</v>
      </c>
      <c r="O15" s="175"/>
      <c r="P15" s="175"/>
      <c r="Q15" s="124"/>
    </row>
    <row r="16" spans="2:17" ht="90" customHeight="1">
      <c r="B16" s="195"/>
      <c r="C16" s="194" t="s">
        <v>189</v>
      </c>
      <c r="D16" s="189" t="s">
        <v>61</v>
      </c>
      <c r="E16" s="189" t="s">
        <v>74</v>
      </c>
      <c r="F16" s="189" t="s">
        <v>76</v>
      </c>
      <c r="G16" s="192" t="s">
        <v>61</v>
      </c>
      <c r="H16" s="192" t="s">
        <v>74</v>
      </c>
      <c r="I16" s="192" t="s">
        <v>76</v>
      </c>
      <c r="J16" s="193" t="s">
        <v>179</v>
      </c>
      <c r="K16" s="189" t="s">
        <v>188</v>
      </c>
      <c r="L16" s="190">
        <v>-117.83</v>
      </c>
      <c r="M16" s="190">
        <v>171.11</v>
      </c>
      <c r="N16" s="190">
        <v>171.11</v>
      </c>
      <c r="O16" s="175"/>
      <c r="P16" s="175"/>
      <c r="Q16" s="124"/>
    </row>
    <row r="17" spans="2:17" ht="96" customHeight="1">
      <c r="B17" s="195"/>
      <c r="C17" s="194" t="s">
        <v>91</v>
      </c>
      <c r="D17" s="189" t="s">
        <v>61</v>
      </c>
      <c r="E17" s="189" t="s">
        <v>74</v>
      </c>
      <c r="F17" s="189" t="s">
        <v>76</v>
      </c>
      <c r="G17" s="192" t="s">
        <v>61</v>
      </c>
      <c r="H17" s="192" t="s">
        <v>74</v>
      </c>
      <c r="I17" s="192" t="s">
        <v>76</v>
      </c>
      <c r="J17" s="193" t="s">
        <v>180</v>
      </c>
      <c r="K17" s="189" t="s">
        <v>92</v>
      </c>
      <c r="L17" s="190">
        <v>-78</v>
      </c>
      <c r="M17" s="190">
        <v>0</v>
      </c>
      <c r="N17" s="190">
        <v>0</v>
      </c>
      <c r="O17" s="175"/>
      <c r="P17" s="175"/>
      <c r="Q17" s="124"/>
    </row>
    <row r="18" spans="2:17" ht="95.25" customHeight="1">
      <c r="B18" s="195"/>
      <c r="C18" s="194" t="s">
        <v>1</v>
      </c>
      <c r="D18" s="189" t="s">
        <v>61</v>
      </c>
      <c r="E18" s="189" t="s">
        <v>74</v>
      </c>
      <c r="F18" s="189" t="s">
        <v>76</v>
      </c>
      <c r="G18" s="192" t="s">
        <v>61</v>
      </c>
      <c r="H18" s="192" t="s">
        <v>74</v>
      </c>
      <c r="I18" s="192" t="s">
        <v>76</v>
      </c>
      <c r="J18" s="193" t="s">
        <v>180</v>
      </c>
      <c r="K18" s="189" t="s">
        <v>95</v>
      </c>
      <c r="L18" s="190">
        <v>120.6</v>
      </c>
      <c r="M18" s="190">
        <v>168.6</v>
      </c>
      <c r="N18" s="190">
        <v>168.6</v>
      </c>
      <c r="O18" s="175"/>
      <c r="P18" s="175"/>
      <c r="Q18" s="124"/>
    </row>
    <row r="19" spans="2:17" ht="78" customHeight="1">
      <c r="B19" s="195"/>
      <c r="C19" s="194" t="s">
        <v>93</v>
      </c>
      <c r="D19" s="189" t="s">
        <v>61</v>
      </c>
      <c r="E19" s="189" t="s">
        <v>74</v>
      </c>
      <c r="F19" s="189" t="s">
        <v>76</v>
      </c>
      <c r="G19" s="192" t="s">
        <v>61</v>
      </c>
      <c r="H19" s="192" t="s">
        <v>74</v>
      </c>
      <c r="I19" s="192" t="s">
        <v>76</v>
      </c>
      <c r="J19" s="193" t="s">
        <v>180</v>
      </c>
      <c r="K19" s="189">
        <v>851</v>
      </c>
      <c r="L19" s="190">
        <v>0</v>
      </c>
      <c r="M19" s="190">
        <v>22</v>
      </c>
      <c r="N19" s="190">
        <v>22</v>
      </c>
      <c r="O19" s="175"/>
      <c r="P19" s="175"/>
      <c r="Q19" s="124"/>
    </row>
    <row r="20" spans="2:17" ht="93.75" customHeight="1">
      <c r="B20" s="195"/>
      <c r="C20" s="194" t="s">
        <v>94</v>
      </c>
      <c r="D20" s="189" t="s">
        <v>61</v>
      </c>
      <c r="E20" s="189" t="s">
        <v>74</v>
      </c>
      <c r="F20" s="189" t="s">
        <v>76</v>
      </c>
      <c r="G20" s="192" t="s">
        <v>61</v>
      </c>
      <c r="H20" s="192" t="s">
        <v>74</v>
      </c>
      <c r="I20" s="192" t="s">
        <v>76</v>
      </c>
      <c r="J20" s="193" t="s">
        <v>180</v>
      </c>
      <c r="K20" s="189">
        <v>852</v>
      </c>
      <c r="L20" s="190">
        <v>0</v>
      </c>
      <c r="M20" s="190">
        <v>6</v>
      </c>
      <c r="N20" s="190">
        <v>6</v>
      </c>
      <c r="O20" s="175"/>
      <c r="P20" s="175"/>
      <c r="Q20" s="124"/>
    </row>
    <row r="21" spans="2:17" ht="93.75" customHeight="1">
      <c r="B21" s="195"/>
      <c r="C21" s="194" t="s">
        <v>275</v>
      </c>
      <c r="D21" s="189"/>
      <c r="E21" s="189"/>
      <c r="F21" s="189"/>
      <c r="G21" s="192" t="s">
        <v>61</v>
      </c>
      <c r="H21" s="192" t="s">
        <v>74</v>
      </c>
      <c r="I21" s="192" t="s">
        <v>76</v>
      </c>
      <c r="J21" s="193" t="s">
        <v>180</v>
      </c>
      <c r="K21" s="189" t="s">
        <v>274</v>
      </c>
      <c r="L21" s="190">
        <v>1</v>
      </c>
      <c r="M21" s="190">
        <v>1</v>
      </c>
      <c r="N21" s="190">
        <v>1</v>
      </c>
      <c r="O21" s="175"/>
      <c r="P21" s="175"/>
      <c r="Q21" s="124"/>
    </row>
    <row r="22" spans="2:17" ht="177.75" customHeight="1">
      <c r="B22" s="195" t="s">
        <v>232</v>
      </c>
      <c r="C22" s="200" t="s">
        <v>338</v>
      </c>
      <c r="D22" s="189"/>
      <c r="E22" s="189"/>
      <c r="F22" s="189"/>
      <c r="G22" s="198" t="s">
        <v>61</v>
      </c>
      <c r="H22" s="198"/>
      <c r="I22" s="198"/>
      <c r="J22" s="199" t="s">
        <v>174</v>
      </c>
      <c r="K22" s="195"/>
      <c r="L22" s="197">
        <v>4</v>
      </c>
      <c r="M22" s="197">
        <v>51.4</v>
      </c>
      <c r="N22" s="197">
        <v>53.2</v>
      </c>
      <c r="O22" s="175"/>
      <c r="P22" s="175"/>
      <c r="Q22" s="124"/>
    </row>
    <row r="23" spans="2:17" ht="224.25" customHeight="1">
      <c r="B23" s="195"/>
      <c r="C23" s="194" t="s">
        <v>337</v>
      </c>
      <c r="D23" s="189" t="s">
        <v>61</v>
      </c>
      <c r="E23" s="189" t="s">
        <v>75</v>
      </c>
      <c r="F23" s="189" t="s">
        <v>77</v>
      </c>
      <c r="G23" s="189" t="s">
        <v>61</v>
      </c>
      <c r="H23" s="189" t="s">
        <v>75</v>
      </c>
      <c r="I23" s="189" t="s">
        <v>77</v>
      </c>
      <c r="J23" s="189" t="s">
        <v>191</v>
      </c>
      <c r="K23" s="189" t="s">
        <v>62</v>
      </c>
      <c r="L23" s="190">
        <v>4</v>
      </c>
      <c r="M23" s="190">
        <v>51.4</v>
      </c>
      <c r="N23" s="190">
        <v>53.2</v>
      </c>
      <c r="O23" s="175"/>
      <c r="P23" s="175"/>
      <c r="Q23" s="124"/>
    </row>
    <row r="24" spans="2:17" ht="76.5" customHeight="1">
      <c r="B24" s="195"/>
      <c r="C24" s="194" t="s">
        <v>190</v>
      </c>
      <c r="D24" s="189" t="s">
        <v>61</v>
      </c>
      <c r="E24" s="189" t="s">
        <v>75</v>
      </c>
      <c r="F24" s="189" t="s">
        <v>77</v>
      </c>
      <c r="G24" s="189" t="s">
        <v>61</v>
      </c>
      <c r="H24" s="189" t="s">
        <v>75</v>
      </c>
      <c r="I24" s="189" t="s">
        <v>77</v>
      </c>
      <c r="J24" s="189" t="s">
        <v>191</v>
      </c>
      <c r="K24" s="189" t="s">
        <v>89</v>
      </c>
      <c r="L24" s="190">
        <v>2.4</v>
      </c>
      <c r="M24" s="190">
        <v>38.4</v>
      </c>
      <c r="N24" s="190">
        <v>39.6</v>
      </c>
      <c r="O24" s="175"/>
      <c r="P24" s="175"/>
      <c r="Q24" s="124"/>
    </row>
    <row r="25" spans="2:17" ht="87.75" customHeight="1">
      <c r="B25" s="195"/>
      <c r="C25" s="194" t="s">
        <v>189</v>
      </c>
      <c r="D25" s="189" t="s">
        <v>61</v>
      </c>
      <c r="E25" s="189" t="s">
        <v>75</v>
      </c>
      <c r="F25" s="189" t="s">
        <v>77</v>
      </c>
      <c r="G25" s="189" t="s">
        <v>61</v>
      </c>
      <c r="H25" s="189" t="s">
        <v>75</v>
      </c>
      <c r="I25" s="189" t="s">
        <v>77</v>
      </c>
      <c r="J25" s="189" t="s">
        <v>191</v>
      </c>
      <c r="K25" s="189" t="s">
        <v>188</v>
      </c>
      <c r="L25" s="190">
        <v>0.73</v>
      </c>
      <c r="M25" s="190">
        <v>11.6</v>
      </c>
      <c r="N25" s="190">
        <v>11.96</v>
      </c>
      <c r="O25" s="175"/>
      <c r="P25" s="175"/>
      <c r="Q25" s="124"/>
    </row>
    <row r="26" spans="2:17" ht="93" customHeight="1">
      <c r="B26" s="195"/>
      <c r="C26" s="194" t="s">
        <v>1</v>
      </c>
      <c r="D26" s="189" t="s">
        <v>61</v>
      </c>
      <c r="E26" s="189" t="s">
        <v>75</v>
      </c>
      <c r="F26" s="189" t="s">
        <v>77</v>
      </c>
      <c r="G26" s="189" t="s">
        <v>61</v>
      </c>
      <c r="H26" s="189" t="s">
        <v>75</v>
      </c>
      <c r="I26" s="189" t="s">
        <v>77</v>
      </c>
      <c r="J26" s="189" t="s">
        <v>191</v>
      </c>
      <c r="K26" s="189" t="s">
        <v>95</v>
      </c>
      <c r="L26" s="190">
        <v>0.87</v>
      </c>
      <c r="M26" s="190">
        <v>1.4</v>
      </c>
      <c r="N26" s="190">
        <v>1.64</v>
      </c>
      <c r="O26" s="175"/>
      <c r="P26" s="175"/>
      <c r="Q26" s="124"/>
    </row>
    <row r="27" spans="2:17" ht="152.25" customHeight="1" hidden="1">
      <c r="B27" s="195" t="s">
        <v>234</v>
      </c>
      <c r="C27" s="201" t="s">
        <v>184</v>
      </c>
      <c r="D27" s="195" t="s">
        <v>61</v>
      </c>
      <c r="E27" s="195" t="s">
        <v>76</v>
      </c>
      <c r="F27" s="195" t="s">
        <v>80</v>
      </c>
      <c r="G27" s="195" t="s">
        <v>61</v>
      </c>
      <c r="H27" s="195" t="s">
        <v>74</v>
      </c>
      <c r="I27" s="195" t="s">
        <v>76</v>
      </c>
      <c r="J27" s="202" t="s">
        <v>174</v>
      </c>
      <c r="K27" s="195"/>
      <c r="L27" s="197"/>
      <c r="M27" s="197"/>
      <c r="N27" s="197"/>
      <c r="O27" s="175"/>
      <c r="P27" s="175"/>
      <c r="Q27" s="124"/>
    </row>
    <row r="28" spans="2:17" ht="189.75" customHeight="1" hidden="1">
      <c r="B28" s="195"/>
      <c r="C28" s="203" t="s">
        <v>183</v>
      </c>
      <c r="D28" s="189" t="s">
        <v>61</v>
      </c>
      <c r="E28" s="189" t="s">
        <v>76</v>
      </c>
      <c r="F28" s="189" t="s">
        <v>80</v>
      </c>
      <c r="G28" s="189"/>
      <c r="H28" s="189"/>
      <c r="I28" s="189"/>
      <c r="J28" s="204" t="s">
        <v>175</v>
      </c>
      <c r="K28" s="189"/>
      <c r="L28" s="190"/>
      <c r="M28" s="190"/>
      <c r="N28" s="190"/>
      <c r="O28" s="175"/>
      <c r="P28" s="175"/>
      <c r="Q28" s="124"/>
    </row>
    <row r="29" spans="2:17" ht="71.25" customHeight="1" hidden="1">
      <c r="B29" s="195"/>
      <c r="C29" s="194" t="s">
        <v>190</v>
      </c>
      <c r="D29" s="189" t="s">
        <v>61</v>
      </c>
      <c r="E29" s="189" t="s">
        <v>76</v>
      </c>
      <c r="F29" s="189" t="s">
        <v>80</v>
      </c>
      <c r="G29" s="189"/>
      <c r="H29" s="189"/>
      <c r="I29" s="189"/>
      <c r="J29" s="204" t="s">
        <v>175</v>
      </c>
      <c r="K29" s="189" t="s">
        <v>89</v>
      </c>
      <c r="L29" s="190"/>
      <c r="M29" s="190"/>
      <c r="N29" s="190"/>
      <c r="O29" s="175"/>
      <c r="P29" s="175"/>
      <c r="Q29" s="124"/>
    </row>
    <row r="30" spans="2:17" ht="60.75" customHeight="1" hidden="1">
      <c r="B30" s="195"/>
      <c r="C30" s="194" t="s">
        <v>189</v>
      </c>
      <c r="D30" s="189" t="s">
        <v>61</v>
      </c>
      <c r="E30" s="189" t="s">
        <v>76</v>
      </c>
      <c r="F30" s="189" t="s">
        <v>80</v>
      </c>
      <c r="G30" s="189" t="s">
        <v>61</v>
      </c>
      <c r="H30" s="189" t="s">
        <v>74</v>
      </c>
      <c r="I30" s="189" t="s">
        <v>76</v>
      </c>
      <c r="J30" s="204" t="s">
        <v>175</v>
      </c>
      <c r="K30" s="189" t="s">
        <v>188</v>
      </c>
      <c r="L30" s="190"/>
      <c r="M30" s="190"/>
      <c r="N30" s="190"/>
      <c r="O30" s="175"/>
      <c r="P30" s="175"/>
      <c r="Q30" s="124"/>
    </row>
    <row r="31" spans="2:17" ht="179.25" customHeight="1">
      <c r="B31" s="195" t="s">
        <v>233</v>
      </c>
      <c r="C31" s="196" t="s">
        <v>332</v>
      </c>
      <c r="D31" s="195"/>
      <c r="E31" s="195"/>
      <c r="F31" s="195"/>
      <c r="G31" s="195" t="s">
        <v>61</v>
      </c>
      <c r="H31" s="195"/>
      <c r="I31" s="195"/>
      <c r="J31" s="202" t="s">
        <v>272</v>
      </c>
      <c r="K31" s="195"/>
      <c r="L31" s="197">
        <v>2</v>
      </c>
      <c r="M31" s="197">
        <v>2</v>
      </c>
      <c r="N31" s="197">
        <v>2</v>
      </c>
      <c r="O31" s="175"/>
      <c r="P31" s="175"/>
      <c r="Q31" s="124"/>
    </row>
    <row r="32" spans="2:17" ht="138" customHeight="1">
      <c r="B32" s="195"/>
      <c r="C32" s="194" t="s">
        <v>1</v>
      </c>
      <c r="D32" s="189"/>
      <c r="E32" s="189"/>
      <c r="F32" s="189"/>
      <c r="G32" s="189" t="s">
        <v>61</v>
      </c>
      <c r="H32" s="189" t="s">
        <v>81</v>
      </c>
      <c r="I32" s="189" t="s">
        <v>77</v>
      </c>
      <c r="J32" s="204" t="s">
        <v>273</v>
      </c>
      <c r="K32" s="189" t="s">
        <v>95</v>
      </c>
      <c r="L32" s="190">
        <v>2</v>
      </c>
      <c r="M32" s="190">
        <v>2</v>
      </c>
      <c r="N32" s="190">
        <v>2</v>
      </c>
      <c r="O32" s="175"/>
      <c r="P32" s="175"/>
      <c r="Q32" s="124"/>
    </row>
    <row r="33" spans="2:17" ht="108" customHeight="1">
      <c r="B33" s="195" t="s">
        <v>234</v>
      </c>
      <c r="C33" s="196" t="s">
        <v>333</v>
      </c>
      <c r="D33" s="195" t="s">
        <v>61</v>
      </c>
      <c r="E33" s="202" t="s">
        <v>7</v>
      </c>
      <c r="F33" s="202" t="s">
        <v>7</v>
      </c>
      <c r="G33" s="202"/>
      <c r="H33" s="202"/>
      <c r="I33" s="202"/>
      <c r="J33" s="195" t="s">
        <v>169</v>
      </c>
      <c r="K33" s="202" t="s">
        <v>62</v>
      </c>
      <c r="L33" s="221">
        <v>351.40000000000003</v>
      </c>
      <c r="M33" s="221">
        <f>M34+M38+M44</f>
        <v>597.67</v>
      </c>
      <c r="N33" s="221">
        <f>N38+N34+N44</f>
        <v>497.47999999999996</v>
      </c>
      <c r="O33" s="175"/>
      <c r="P33" s="175"/>
      <c r="Q33" s="124"/>
    </row>
    <row r="34" spans="2:17" ht="250.5" customHeight="1">
      <c r="B34" s="195"/>
      <c r="C34" s="194" t="s">
        <v>334</v>
      </c>
      <c r="D34" s="189" t="s">
        <v>61</v>
      </c>
      <c r="E34" s="204" t="s">
        <v>7</v>
      </c>
      <c r="F34" s="204" t="s">
        <v>7</v>
      </c>
      <c r="G34" s="204" t="s">
        <v>61</v>
      </c>
      <c r="H34" s="204"/>
      <c r="I34" s="204"/>
      <c r="J34" s="189" t="s">
        <v>171</v>
      </c>
      <c r="K34" s="204"/>
      <c r="L34" s="222">
        <v>-95.42</v>
      </c>
      <c r="M34" s="222">
        <v>2</v>
      </c>
      <c r="N34" s="222">
        <v>2</v>
      </c>
      <c r="O34" s="175"/>
      <c r="P34" s="175"/>
      <c r="Q34" s="124"/>
    </row>
    <row r="35" spans="2:17" ht="98.25" customHeight="1">
      <c r="B35" s="195"/>
      <c r="C35" s="194" t="s">
        <v>190</v>
      </c>
      <c r="D35" s="189" t="s">
        <v>61</v>
      </c>
      <c r="E35" s="204" t="s">
        <v>7</v>
      </c>
      <c r="F35" s="204" t="s">
        <v>7</v>
      </c>
      <c r="G35" s="204" t="s">
        <v>61</v>
      </c>
      <c r="H35" s="204" t="s">
        <v>7</v>
      </c>
      <c r="I35" s="204" t="s">
        <v>7</v>
      </c>
      <c r="J35" s="189" t="s">
        <v>171</v>
      </c>
      <c r="K35" s="204" t="s">
        <v>89</v>
      </c>
      <c r="L35" s="222">
        <v>-74.5</v>
      </c>
      <c r="M35" s="190">
        <v>0</v>
      </c>
      <c r="N35" s="190">
        <v>0</v>
      </c>
      <c r="O35" s="175"/>
      <c r="P35" s="175"/>
      <c r="Q35" s="124"/>
    </row>
    <row r="36" spans="2:17" ht="72.75" customHeight="1">
      <c r="B36" s="195"/>
      <c r="C36" s="194" t="s">
        <v>189</v>
      </c>
      <c r="D36" s="189" t="s">
        <v>61</v>
      </c>
      <c r="E36" s="204" t="s">
        <v>7</v>
      </c>
      <c r="F36" s="204" t="s">
        <v>7</v>
      </c>
      <c r="G36" s="204" t="s">
        <v>61</v>
      </c>
      <c r="H36" s="204" t="s">
        <v>7</v>
      </c>
      <c r="I36" s="204" t="s">
        <v>7</v>
      </c>
      <c r="J36" s="189" t="s">
        <v>171</v>
      </c>
      <c r="K36" s="204" t="s">
        <v>188</v>
      </c>
      <c r="L36" s="222">
        <v>-20.92</v>
      </c>
      <c r="M36" s="190">
        <v>0</v>
      </c>
      <c r="N36" s="190">
        <v>0</v>
      </c>
      <c r="O36" s="175"/>
      <c r="P36" s="175"/>
      <c r="Q36" s="124"/>
    </row>
    <row r="37" spans="2:17" ht="120" customHeight="1">
      <c r="B37" s="195"/>
      <c r="C37" s="205" t="s">
        <v>1</v>
      </c>
      <c r="D37" s="189" t="s">
        <v>61</v>
      </c>
      <c r="E37" s="204" t="s">
        <v>7</v>
      </c>
      <c r="F37" s="204" t="s">
        <v>7</v>
      </c>
      <c r="G37" s="204" t="s">
        <v>61</v>
      </c>
      <c r="H37" s="204" t="s">
        <v>7</v>
      </c>
      <c r="I37" s="204" t="s">
        <v>7</v>
      </c>
      <c r="J37" s="189" t="s">
        <v>171</v>
      </c>
      <c r="K37" s="204" t="s">
        <v>95</v>
      </c>
      <c r="L37" s="222">
        <v>0</v>
      </c>
      <c r="M37" s="190">
        <v>2</v>
      </c>
      <c r="N37" s="190">
        <v>2</v>
      </c>
      <c r="O37" s="175"/>
      <c r="P37" s="175"/>
      <c r="Q37" s="124"/>
    </row>
    <row r="38" spans="2:17" ht="237" customHeight="1">
      <c r="B38" s="195"/>
      <c r="C38" s="214" t="s">
        <v>336</v>
      </c>
      <c r="D38" s="195" t="s">
        <v>61</v>
      </c>
      <c r="E38" s="195" t="s">
        <v>83</v>
      </c>
      <c r="F38" s="195" t="s">
        <v>74</v>
      </c>
      <c r="G38" s="195" t="s">
        <v>61</v>
      </c>
      <c r="H38" s="195"/>
      <c r="I38" s="195"/>
      <c r="J38" s="195" t="s">
        <v>172</v>
      </c>
      <c r="K38" s="195" t="s">
        <v>62</v>
      </c>
      <c r="L38" s="197">
        <v>-72.9</v>
      </c>
      <c r="M38" s="197">
        <v>82.71000000000001</v>
      </c>
      <c r="N38" s="197">
        <v>27.82</v>
      </c>
      <c r="O38" s="175"/>
      <c r="P38" s="175"/>
      <c r="Q38" s="124"/>
    </row>
    <row r="39" spans="2:17" ht="137.25" customHeight="1">
      <c r="B39" s="195"/>
      <c r="C39" s="194" t="s">
        <v>186</v>
      </c>
      <c r="D39" s="189" t="s">
        <v>61</v>
      </c>
      <c r="E39" s="189" t="s">
        <v>83</v>
      </c>
      <c r="F39" s="189" t="s">
        <v>74</v>
      </c>
      <c r="G39" s="189" t="s">
        <v>61</v>
      </c>
      <c r="H39" s="189" t="s">
        <v>83</v>
      </c>
      <c r="I39" s="189" t="s">
        <v>74</v>
      </c>
      <c r="J39" s="189" t="s">
        <v>172</v>
      </c>
      <c r="K39" s="189" t="s">
        <v>95</v>
      </c>
      <c r="L39" s="190">
        <v>-88.9</v>
      </c>
      <c r="M39" s="190">
        <v>56.71</v>
      </c>
      <c r="N39" s="190">
        <v>1.82</v>
      </c>
      <c r="O39" s="175"/>
      <c r="P39" s="175"/>
      <c r="Q39" s="124"/>
    </row>
    <row r="40" spans="2:17" ht="72.75" customHeight="1">
      <c r="B40" s="195"/>
      <c r="C40" s="194" t="s">
        <v>157</v>
      </c>
      <c r="D40" s="189" t="s">
        <v>61</v>
      </c>
      <c r="E40" s="189" t="s">
        <v>83</v>
      </c>
      <c r="F40" s="189" t="s">
        <v>74</v>
      </c>
      <c r="G40" s="189" t="s">
        <v>61</v>
      </c>
      <c r="H40" s="189" t="s">
        <v>83</v>
      </c>
      <c r="I40" s="189" t="s">
        <v>74</v>
      </c>
      <c r="J40" s="189" t="s">
        <v>172</v>
      </c>
      <c r="K40" s="189" t="s">
        <v>187</v>
      </c>
      <c r="L40" s="190">
        <v>0</v>
      </c>
      <c r="M40" s="190">
        <v>10</v>
      </c>
      <c r="N40" s="190">
        <v>10</v>
      </c>
      <c r="O40" s="175"/>
      <c r="P40" s="175"/>
      <c r="Q40" s="124"/>
    </row>
    <row r="41" spans="2:17" ht="78.75" customHeight="1">
      <c r="B41" s="195"/>
      <c r="C41" s="194" t="s">
        <v>93</v>
      </c>
      <c r="D41" s="189" t="s">
        <v>61</v>
      </c>
      <c r="E41" s="189" t="s">
        <v>83</v>
      </c>
      <c r="F41" s="189" t="s">
        <v>74</v>
      </c>
      <c r="G41" s="189" t="s">
        <v>61</v>
      </c>
      <c r="H41" s="189" t="s">
        <v>83</v>
      </c>
      <c r="I41" s="189" t="s">
        <v>74</v>
      </c>
      <c r="J41" s="189" t="s">
        <v>172</v>
      </c>
      <c r="K41" s="189" t="s">
        <v>96</v>
      </c>
      <c r="L41" s="190">
        <v>10</v>
      </c>
      <c r="M41" s="190">
        <v>10</v>
      </c>
      <c r="N41" s="190">
        <v>10</v>
      </c>
      <c r="O41" s="175"/>
      <c r="P41" s="175"/>
      <c r="Q41" s="124"/>
    </row>
    <row r="42" spans="2:17" ht="80.25" customHeight="1">
      <c r="B42" s="195"/>
      <c r="C42" s="194" t="s">
        <v>94</v>
      </c>
      <c r="D42" s="189" t="s">
        <v>61</v>
      </c>
      <c r="E42" s="189" t="s">
        <v>83</v>
      </c>
      <c r="F42" s="189" t="s">
        <v>74</v>
      </c>
      <c r="G42" s="189" t="s">
        <v>61</v>
      </c>
      <c r="H42" s="189" t="s">
        <v>83</v>
      </c>
      <c r="I42" s="189" t="s">
        <v>74</v>
      </c>
      <c r="J42" s="189" t="s">
        <v>172</v>
      </c>
      <c r="K42" s="189" t="s">
        <v>9</v>
      </c>
      <c r="L42" s="190">
        <v>4</v>
      </c>
      <c r="M42" s="190">
        <v>4</v>
      </c>
      <c r="N42" s="190">
        <v>4</v>
      </c>
      <c r="O42" s="175"/>
      <c r="P42" s="175"/>
      <c r="Q42" s="124"/>
    </row>
    <row r="43" spans="2:17" ht="80.25" customHeight="1">
      <c r="B43" s="195"/>
      <c r="C43" s="194" t="s">
        <v>275</v>
      </c>
      <c r="D43" s="189"/>
      <c r="E43" s="189"/>
      <c r="F43" s="189"/>
      <c r="G43" s="189" t="s">
        <v>61</v>
      </c>
      <c r="H43" s="189" t="s">
        <v>83</v>
      </c>
      <c r="I43" s="189" t="s">
        <v>74</v>
      </c>
      <c r="J43" s="189" t="s">
        <v>172</v>
      </c>
      <c r="K43" s="189" t="s">
        <v>274</v>
      </c>
      <c r="L43" s="190">
        <v>2</v>
      </c>
      <c r="M43" s="190">
        <v>2</v>
      </c>
      <c r="N43" s="190">
        <v>2</v>
      </c>
      <c r="O43" s="175"/>
      <c r="P43" s="175"/>
      <c r="Q43" s="124"/>
    </row>
    <row r="44" spans="2:17" ht="275.25" customHeight="1">
      <c r="B44" s="195"/>
      <c r="C44" s="214" t="s">
        <v>314</v>
      </c>
      <c r="D44" s="195" t="s">
        <v>61</v>
      </c>
      <c r="E44" s="195" t="s">
        <v>86</v>
      </c>
      <c r="F44" s="195" t="s">
        <v>81</v>
      </c>
      <c r="G44" s="195" t="s">
        <v>61</v>
      </c>
      <c r="H44" s="195"/>
      <c r="I44" s="195"/>
      <c r="J44" s="195" t="s">
        <v>170</v>
      </c>
      <c r="K44" s="195"/>
      <c r="L44" s="197">
        <v>519.72</v>
      </c>
      <c r="M44" s="197">
        <f>M45+M46+M47+M48+M49</f>
        <v>512.9599999999999</v>
      </c>
      <c r="N44" s="197">
        <f>N45+N46+N47+N48+N49</f>
        <v>467.65999999999997</v>
      </c>
      <c r="O44" s="175"/>
      <c r="P44" s="175"/>
      <c r="Q44" s="124"/>
    </row>
    <row r="45" spans="2:17" ht="74.25" customHeight="1">
      <c r="B45" s="195"/>
      <c r="C45" s="207" t="s">
        <v>190</v>
      </c>
      <c r="D45" s="189" t="s">
        <v>61</v>
      </c>
      <c r="E45" s="189" t="s">
        <v>86</v>
      </c>
      <c r="F45" s="189" t="s">
        <v>81</v>
      </c>
      <c r="G45" s="189" t="s">
        <v>61</v>
      </c>
      <c r="H45" s="189" t="s">
        <v>86</v>
      </c>
      <c r="I45" s="189" t="s">
        <v>81</v>
      </c>
      <c r="J45" s="189" t="s">
        <v>170</v>
      </c>
      <c r="K45" s="189" t="s">
        <v>89</v>
      </c>
      <c r="L45" s="190">
        <v>101.13</v>
      </c>
      <c r="M45" s="190">
        <v>178.63</v>
      </c>
      <c r="N45" s="190">
        <v>178.63</v>
      </c>
      <c r="O45" s="175"/>
      <c r="P45" s="175"/>
      <c r="Q45" s="124"/>
    </row>
    <row r="46" spans="2:17" ht="87.75" customHeight="1">
      <c r="B46" s="195"/>
      <c r="C46" s="207" t="s">
        <v>189</v>
      </c>
      <c r="D46" s="189" t="s">
        <v>61</v>
      </c>
      <c r="E46" s="189" t="s">
        <v>86</v>
      </c>
      <c r="F46" s="189" t="s">
        <v>81</v>
      </c>
      <c r="G46" s="189" t="s">
        <v>61</v>
      </c>
      <c r="H46" s="189" t="s">
        <v>86</v>
      </c>
      <c r="I46" s="189" t="s">
        <v>81</v>
      </c>
      <c r="J46" s="189" t="s">
        <v>170</v>
      </c>
      <c r="K46" s="189" t="s">
        <v>188</v>
      </c>
      <c r="L46" s="190">
        <v>34.16</v>
      </c>
      <c r="M46" s="190">
        <v>57.16</v>
      </c>
      <c r="N46" s="190">
        <v>57.16</v>
      </c>
      <c r="O46" s="175"/>
      <c r="P46" s="175"/>
      <c r="Q46" s="124"/>
    </row>
    <row r="47" spans="2:17" ht="87.75" customHeight="1">
      <c r="B47" s="195"/>
      <c r="C47" s="207" t="s">
        <v>190</v>
      </c>
      <c r="D47" s="189" t="s">
        <v>61</v>
      </c>
      <c r="E47" s="189" t="s">
        <v>86</v>
      </c>
      <c r="F47" s="189" t="s">
        <v>81</v>
      </c>
      <c r="G47" s="189" t="s">
        <v>61</v>
      </c>
      <c r="H47" s="189" t="s">
        <v>86</v>
      </c>
      <c r="I47" s="189" t="s">
        <v>81</v>
      </c>
      <c r="J47" s="189" t="s">
        <v>276</v>
      </c>
      <c r="K47" s="189" t="s">
        <v>89</v>
      </c>
      <c r="L47" s="190">
        <v>74.5</v>
      </c>
      <c r="M47" s="190">
        <v>74.5</v>
      </c>
      <c r="N47" s="190">
        <v>74.5</v>
      </c>
      <c r="O47" s="175"/>
      <c r="P47" s="175"/>
      <c r="Q47" s="124"/>
    </row>
    <row r="48" spans="2:17" ht="87.75" customHeight="1">
      <c r="B48" s="195"/>
      <c r="C48" s="207" t="s">
        <v>189</v>
      </c>
      <c r="D48" s="189" t="s">
        <v>61</v>
      </c>
      <c r="E48" s="189" t="s">
        <v>86</v>
      </c>
      <c r="F48" s="189" t="s">
        <v>81</v>
      </c>
      <c r="G48" s="189" t="s">
        <v>61</v>
      </c>
      <c r="H48" s="189" t="s">
        <v>86</v>
      </c>
      <c r="I48" s="189" t="s">
        <v>81</v>
      </c>
      <c r="J48" s="189" t="s">
        <v>276</v>
      </c>
      <c r="K48" s="189" t="s">
        <v>188</v>
      </c>
      <c r="L48" s="190">
        <v>23.84</v>
      </c>
      <c r="M48" s="190">
        <v>23.84</v>
      </c>
      <c r="N48" s="190">
        <v>23.84</v>
      </c>
      <c r="O48" s="175"/>
      <c r="P48" s="175"/>
      <c r="Q48" s="124"/>
    </row>
    <row r="49" spans="2:17" ht="135.75" customHeight="1">
      <c r="B49" s="195"/>
      <c r="C49" s="194" t="s">
        <v>186</v>
      </c>
      <c r="D49" s="189"/>
      <c r="E49" s="189"/>
      <c r="F49" s="189"/>
      <c r="G49" s="189" t="s">
        <v>61</v>
      </c>
      <c r="H49" s="189" t="s">
        <v>86</v>
      </c>
      <c r="I49" s="189" t="s">
        <v>81</v>
      </c>
      <c r="J49" s="189" t="s">
        <v>276</v>
      </c>
      <c r="K49" s="189" t="s">
        <v>95</v>
      </c>
      <c r="L49" s="190">
        <v>286.09</v>
      </c>
      <c r="M49" s="190">
        <v>178.83</v>
      </c>
      <c r="N49" s="190">
        <v>133.53</v>
      </c>
      <c r="O49" s="175"/>
      <c r="P49" s="175"/>
      <c r="Q49" s="124"/>
    </row>
    <row r="50" spans="2:17" ht="96.75" customHeight="1">
      <c r="B50" s="195"/>
      <c r="C50" s="214" t="s">
        <v>153</v>
      </c>
      <c r="D50" s="195" t="s">
        <v>61</v>
      </c>
      <c r="E50" s="195"/>
      <c r="F50" s="195"/>
      <c r="G50" s="195"/>
      <c r="H50" s="195"/>
      <c r="I50" s="195"/>
      <c r="J50" s="195" t="s">
        <v>173</v>
      </c>
      <c r="K50" s="195"/>
      <c r="L50" s="197">
        <v>41.35</v>
      </c>
      <c r="M50" s="197">
        <v>414</v>
      </c>
      <c r="N50" s="197">
        <f>N52+N53+N54</f>
        <v>517.9</v>
      </c>
      <c r="O50" s="175"/>
      <c r="P50" s="175"/>
      <c r="Q50" s="124"/>
    </row>
    <row r="51" spans="2:17" ht="119.25" customHeight="1">
      <c r="B51" s="195"/>
      <c r="C51" s="215" t="s">
        <v>0</v>
      </c>
      <c r="D51" s="189" t="s">
        <v>61</v>
      </c>
      <c r="E51" s="189" t="s">
        <v>74</v>
      </c>
      <c r="F51" s="189" t="s">
        <v>75</v>
      </c>
      <c r="G51" s="189" t="s">
        <v>61</v>
      </c>
      <c r="H51" s="189"/>
      <c r="I51" s="189"/>
      <c r="J51" s="189" t="s">
        <v>227</v>
      </c>
      <c r="K51" s="189"/>
      <c r="L51" s="190">
        <v>41.35</v>
      </c>
      <c r="M51" s="190">
        <v>412</v>
      </c>
      <c r="N51" s="190">
        <v>412</v>
      </c>
      <c r="O51" s="175"/>
      <c r="P51" s="175"/>
      <c r="Q51" s="124"/>
    </row>
    <row r="52" spans="2:17" ht="157.5" customHeight="1">
      <c r="B52" s="195"/>
      <c r="C52" s="194" t="s">
        <v>98</v>
      </c>
      <c r="D52" s="189" t="s">
        <v>61</v>
      </c>
      <c r="E52" s="189" t="s">
        <v>74</v>
      </c>
      <c r="F52" s="189" t="s">
        <v>75</v>
      </c>
      <c r="G52" s="189" t="s">
        <v>61</v>
      </c>
      <c r="H52" s="189" t="s">
        <v>74</v>
      </c>
      <c r="I52" s="189" t="s">
        <v>75</v>
      </c>
      <c r="J52" s="189" t="s">
        <v>227</v>
      </c>
      <c r="K52" s="189" t="s">
        <v>89</v>
      </c>
      <c r="L52" s="190">
        <v>21.78</v>
      </c>
      <c r="M52" s="190">
        <v>312.12</v>
      </c>
      <c r="N52" s="190">
        <v>312.12</v>
      </c>
      <c r="O52" s="175"/>
      <c r="P52" s="175"/>
      <c r="Q52" s="124"/>
    </row>
    <row r="53" spans="2:17" ht="75.75" customHeight="1">
      <c r="B53" s="195"/>
      <c r="C53" s="194" t="s">
        <v>189</v>
      </c>
      <c r="D53" s="189" t="s">
        <v>61</v>
      </c>
      <c r="E53" s="189" t="s">
        <v>74</v>
      </c>
      <c r="F53" s="189" t="s">
        <v>75</v>
      </c>
      <c r="G53" s="189" t="s">
        <v>61</v>
      </c>
      <c r="H53" s="189" t="s">
        <v>74</v>
      </c>
      <c r="I53" s="189" t="s">
        <v>75</v>
      </c>
      <c r="J53" s="189" t="s">
        <v>227</v>
      </c>
      <c r="K53" s="189" t="s">
        <v>188</v>
      </c>
      <c r="L53" s="190">
        <v>19.57</v>
      </c>
      <c r="M53" s="190">
        <v>151.68</v>
      </c>
      <c r="N53" s="190">
        <v>203.78</v>
      </c>
      <c r="O53" s="175"/>
      <c r="P53" s="175"/>
      <c r="Q53" s="124"/>
    </row>
    <row r="54" spans="2:17" ht="73.5" customHeight="1">
      <c r="B54" s="195"/>
      <c r="C54" s="218" t="s">
        <v>3</v>
      </c>
      <c r="D54" s="189" t="s">
        <v>61</v>
      </c>
      <c r="E54" s="189" t="s">
        <v>74</v>
      </c>
      <c r="F54" s="189" t="s">
        <v>86</v>
      </c>
      <c r="G54" s="189" t="s">
        <v>61</v>
      </c>
      <c r="H54" s="189" t="s">
        <v>74</v>
      </c>
      <c r="I54" s="189" t="s">
        <v>86</v>
      </c>
      <c r="J54" s="189" t="s">
        <v>181</v>
      </c>
      <c r="K54" s="189"/>
      <c r="L54" s="190">
        <v>0</v>
      </c>
      <c r="M54" s="190">
        <v>2</v>
      </c>
      <c r="N54" s="190">
        <v>2</v>
      </c>
      <c r="O54" s="175"/>
      <c r="P54" s="175"/>
      <c r="Q54" s="124"/>
    </row>
    <row r="55" spans="2:17" ht="75.75" customHeight="1">
      <c r="B55" s="195"/>
      <c r="C55" s="194" t="s">
        <v>4</v>
      </c>
      <c r="D55" s="189" t="s">
        <v>61</v>
      </c>
      <c r="E55" s="189" t="s">
        <v>74</v>
      </c>
      <c r="F55" s="189" t="s">
        <v>86</v>
      </c>
      <c r="G55" s="189" t="s">
        <v>61</v>
      </c>
      <c r="H55" s="189" t="s">
        <v>74</v>
      </c>
      <c r="I55" s="189" t="s">
        <v>86</v>
      </c>
      <c r="J55" s="189" t="s">
        <v>181</v>
      </c>
      <c r="K55" s="189" t="s">
        <v>5</v>
      </c>
      <c r="L55" s="190">
        <v>0</v>
      </c>
      <c r="M55" s="190">
        <v>2</v>
      </c>
      <c r="N55" s="190">
        <v>2</v>
      </c>
      <c r="O55" s="175"/>
      <c r="P55" s="175"/>
      <c r="Q55" s="124"/>
    </row>
    <row r="56" spans="2:17" ht="84" customHeight="1">
      <c r="B56" s="195"/>
      <c r="C56" s="208" t="s">
        <v>87</v>
      </c>
      <c r="D56" s="209" t="s">
        <v>61</v>
      </c>
      <c r="E56" s="209" t="s">
        <v>219</v>
      </c>
      <c r="F56" s="209" t="s">
        <v>219</v>
      </c>
      <c r="G56" s="209" t="s">
        <v>62</v>
      </c>
      <c r="H56" s="209"/>
      <c r="I56" s="209"/>
      <c r="J56" s="209" t="s">
        <v>220</v>
      </c>
      <c r="K56" s="209" t="s">
        <v>221</v>
      </c>
      <c r="L56" s="210">
        <v>-66.65</v>
      </c>
      <c r="M56" s="210">
        <v>51.8</v>
      </c>
      <c r="N56" s="197">
        <v>103.89</v>
      </c>
      <c r="O56" s="175"/>
      <c r="P56" s="211"/>
      <c r="Q56" s="124"/>
    </row>
    <row r="57" spans="2:17" ht="100.5" customHeight="1">
      <c r="B57" s="228" t="s">
        <v>34</v>
      </c>
      <c r="C57" s="228"/>
      <c r="D57" s="228"/>
      <c r="E57" s="228"/>
      <c r="F57" s="228"/>
      <c r="G57" s="228"/>
      <c r="H57" s="228"/>
      <c r="I57" s="228"/>
      <c r="J57" s="228"/>
      <c r="K57" s="210"/>
      <c r="L57" s="210">
        <v>124.78999999999999</v>
      </c>
      <c r="M57" s="210">
        <f>M56+M50+M33+M22+M14+M31</f>
        <v>2020.2900000000002</v>
      </c>
      <c r="N57" s="210">
        <f>N56+N50+N33+N31+N22+N14</f>
        <v>2077.8900000000003</v>
      </c>
      <c r="O57" s="175"/>
      <c r="P57" s="175"/>
      <c r="Q57" s="124"/>
    </row>
    <row r="58" spans="2:17" ht="59.2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24"/>
    </row>
    <row r="59" spans="2:17" ht="40.5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2:17" ht="40.5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2:15" ht="34.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</sheetData>
  <sheetProtection/>
  <mergeCells count="5">
    <mergeCell ref="N2:P2"/>
    <mergeCell ref="M4:P6"/>
    <mergeCell ref="B9:N9"/>
    <mergeCell ref="K10:N10"/>
    <mergeCell ref="B57:J57"/>
  </mergeCells>
  <printOptions verticalCentered="1"/>
  <pageMargins left="0.11811023622047245" right="0.11811023622047245" top="0.15748031496062992" bottom="0" header="0.31496062992125984" footer="0.31496062992125984"/>
  <pageSetup fitToHeight="1" fitToWidth="1" horizontalDpi="600" verticalDpi="600" orientation="portrait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119"/>
  <sheetViews>
    <sheetView view="pageBreakPreview" zoomScale="70" zoomScaleNormal="90" zoomScaleSheetLayoutView="70" zoomScalePageLayoutView="0" workbookViewId="0" topLeftCell="A13">
      <selection activeCell="G30" sqref="G30"/>
    </sheetView>
  </sheetViews>
  <sheetFormatPr defaultColWidth="9.00390625" defaultRowHeight="12.75"/>
  <cols>
    <col min="1" max="1" width="25.25390625" style="0" customWidth="1"/>
    <col min="2" max="2" width="97.25390625" style="11" customWidth="1"/>
    <col min="3" max="3" width="21.00390625" style="4" customWidth="1"/>
    <col min="4" max="4" width="21.00390625" style="4" hidden="1" customWidth="1"/>
    <col min="5" max="5" width="31.375" style="10" customWidth="1"/>
    <col min="6" max="6" width="33.875" style="3" customWidth="1"/>
    <col min="7" max="7" width="25.625" style="0" customWidth="1"/>
  </cols>
  <sheetData>
    <row r="2" spans="7:10" ht="35.25" customHeight="1">
      <c r="G2" s="272"/>
      <c r="H2" s="272"/>
      <c r="I2" s="272"/>
      <c r="J2" s="272"/>
    </row>
    <row r="3" spans="2:9" ht="83.25" customHeight="1">
      <c r="B3" s="52"/>
      <c r="C3" s="263" t="s">
        <v>298</v>
      </c>
      <c r="D3" s="263"/>
      <c r="E3" s="263"/>
      <c r="F3" s="263"/>
      <c r="G3" s="263"/>
      <c r="H3" s="263"/>
      <c r="I3" s="268"/>
    </row>
    <row r="4" spans="2:9" ht="94.5" customHeight="1">
      <c r="B4" s="52"/>
      <c r="C4" s="268"/>
      <c r="D4" s="268"/>
      <c r="E4" s="268"/>
      <c r="F4" s="268"/>
      <c r="G4" s="268"/>
      <c r="H4" s="268"/>
      <c r="I4" s="268"/>
    </row>
    <row r="5" spans="2:9" ht="96.75" customHeight="1">
      <c r="B5" s="269" t="s">
        <v>299</v>
      </c>
      <c r="C5" s="269"/>
      <c r="D5" s="269"/>
      <c r="E5" s="269"/>
      <c r="F5" s="269"/>
      <c r="G5" s="53"/>
      <c r="H5" s="49"/>
      <c r="I5" s="48"/>
    </row>
    <row r="6" spans="2:9" s="12" customFormat="1" ht="26.25">
      <c r="B6" s="53"/>
      <c r="C6" s="104"/>
      <c r="D6" s="104"/>
      <c r="E6" s="53"/>
      <c r="F6" s="105"/>
      <c r="G6" s="53"/>
      <c r="H6" s="49"/>
      <c r="I6" s="106"/>
    </row>
    <row r="7" spans="2:9" s="22" customFormat="1" ht="102" customHeight="1">
      <c r="B7" s="50" t="s">
        <v>36</v>
      </c>
      <c r="C7" s="50" t="s">
        <v>55</v>
      </c>
      <c r="D7" s="50" t="s">
        <v>285</v>
      </c>
      <c r="E7" s="50" t="s">
        <v>269</v>
      </c>
      <c r="F7" s="50" t="s">
        <v>283</v>
      </c>
      <c r="G7" s="50" t="s">
        <v>261</v>
      </c>
      <c r="H7" s="106"/>
      <c r="I7" s="106"/>
    </row>
    <row r="8" spans="2:13" s="22" customFormat="1" ht="26.25">
      <c r="B8" s="50">
        <v>1</v>
      </c>
      <c r="C8" s="51">
        <v>2</v>
      </c>
      <c r="D8" s="51"/>
      <c r="E8" s="50">
        <v>3</v>
      </c>
      <c r="F8" s="50">
        <v>4</v>
      </c>
      <c r="G8" s="166"/>
      <c r="H8" s="107"/>
      <c r="I8" s="108"/>
      <c r="J8" s="24"/>
      <c r="K8" s="25"/>
      <c r="L8" s="26"/>
      <c r="M8" s="23"/>
    </row>
    <row r="9" spans="2:13" s="14" customFormat="1" ht="39.75" customHeight="1">
      <c r="B9" s="109" t="s">
        <v>73</v>
      </c>
      <c r="C9" s="54" t="s">
        <v>44</v>
      </c>
      <c r="D9" s="162">
        <f>D10+D11+D12</f>
        <v>1490</v>
      </c>
      <c r="E9" s="162">
        <f>E10+E11+E12</f>
        <v>-165.96</v>
      </c>
      <c r="F9" s="73">
        <f>F10+F11+F12</f>
        <v>1317.42</v>
      </c>
      <c r="G9" s="112">
        <f>G10+G11+G12</f>
        <v>1317.42</v>
      </c>
      <c r="H9" s="62"/>
      <c r="I9" s="108"/>
      <c r="J9" s="24"/>
      <c r="K9" s="28"/>
      <c r="L9" s="26"/>
      <c r="M9" s="27"/>
    </row>
    <row r="10" spans="2:13" s="14" customFormat="1" ht="96.75" customHeight="1">
      <c r="B10" s="60" t="s">
        <v>154</v>
      </c>
      <c r="C10" s="55" t="s">
        <v>155</v>
      </c>
      <c r="D10" s="163">
        <v>423.43</v>
      </c>
      <c r="E10" s="72">
        <v>41.35</v>
      </c>
      <c r="F10" s="72">
        <v>412</v>
      </c>
      <c r="G10" s="167">
        <v>412</v>
      </c>
      <c r="H10" s="62"/>
      <c r="I10" s="108"/>
      <c r="J10" s="24"/>
      <c r="K10" s="28"/>
      <c r="L10" s="26"/>
      <c r="M10" s="27"/>
    </row>
    <row r="11" spans="2:13" s="14" customFormat="1" ht="126" customHeight="1">
      <c r="B11" s="60" t="s">
        <v>35</v>
      </c>
      <c r="C11" s="55" t="s">
        <v>45</v>
      </c>
      <c r="D11" s="163">
        <v>1062.57</v>
      </c>
      <c r="E11" s="72">
        <v>-207.31</v>
      </c>
      <c r="F11" s="72">
        <v>903.42</v>
      </c>
      <c r="G11" s="167">
        <v>903.42</v>
      </c>
      <c r="H11" s="62"/>
      <c r="I11" s="108"/>
      <c r="J11" s="24"/>
      <c r="K11" s="25"/>
      <c r="L11" s="25"/>
      <c r="M11" s="27"/>
    </row>
    <row r="12" spans="2:13" s="14" customFormat="1" ht="50.25" customHeight="1">
      <c r="B12" s="57" t="s">
        <v>2</v>
      </c>
      <c r="C12" s="55" t="s">
        <v>150</v>
      </c>
      <c r="D12" s="163">
        <v>4</v>
      </c>
      <c r="E12" s="72">
        <v>0</v>
      </c>
      <c r="F12" s="72">
        <v>2</v>
      </c>
      <c r="G12" s="167">
        <v>2</v>
      </c>
      <c r="H12" s="62"/>
      <c r="I12" s="108"/>
      <c r="J12" s="24"/>
      <c r="K12" s="25"/>
      <c r="L12" s="26"/>
      <c r="M12" s="27"/>
    </row>
    <row r="13" spans="2:13" s="14" customFormat="1" ht="39" customHeight="1">
      <c r="B13" s="58" t="s">
        <v>192</v>
      </c>
      <c r="C13" s="54" t="s">
        <v>201</v>
      </c>
      <c r="D13" s="162">
        <f>D14</f>
        <v>47.4</v>
      </c>
      <c r="E13" s="162">
        <f>E14</f>
        <v>4</v>
      </c>
      <c r="F13" s="73">
        <f aca="true" t="shared" si="0" ref="F13:F19">D13+E13</f>
        <v>51.4</v>
      </c>
      <c r="G13" s="167">
        <f>G14</f>
        <v>53.2</v>
      </c>
      <c r="H13" s="62"/>
      <c r="I13" s="108"/>
      <c r="J13" s="24"/>
      <c r="K13" s="25"/>
      <c r="L13" s="26"/>
      <c r="M13" s="27"/>
    </row>
    <row r="14" spans="2:13" s="14" customFormat="1" ht="41.25" customHeight="1">
      <c r="B14" s="61" t="s">
        <v>193</v>
      </c>
      <c r="C14" s="55" t="s">
        <v>200</v>
      </c>
      <c r="D14" s="163">
        <v>47.4</v>
      </c>
      <c r="E14" s="72">
        <v>4</v>
      </c>
      <c r="F14" s="72">
        <f t="shared" si="0"/>
        <v>51.4</v>
      </c>
      <c r="G14" s="167">
        <v>53.2</v>
      </c>
      <c r="H14" s="62"/>
      <c r="I14" s="108"/>
      <c r="J14" s="24"/>
      <c r="K14" s="25"/>
      <c r="L14" s="26"/>
      <c r="M14" s="27"/>
    </row>
    <row r="15" spans="2:13" s="14" customFormat="1" ht="56.25" customHeight="1" hidden="1">
      <c r="B15" s="58" t="s">
        <v>78</v>
      </c>
      <c r="C15" s="54" t="s">
        <v>46</v>
      </c>
      <c r="D15" s="162"/>
      <c r="E15" s="73">
        <f>E16+E17</f>
        <v>0</v>
      </c>
      <c r="F15" s="72">
        <f t="shared" si="0"/>
        <v>0</v>
      </c>
      <c r="G15" s="167"/>
      <c r="H15" s="62"/>
      <c r="I15" s="108"/>
      <c r="J15" s="24"/>
      <c r="K15" s="25"/>
      <c r="L15" s="25"/>
      <c r="M15" s="27"/>
    </row>
    <row r="16" spans="2:13" s="14" customFormat="1" ht="98.25" customHeight="1" hidden="1">
      <c r="B16" s="60" t="s">
        <v>166</v>
      </c>
      <c r="C16" s="55" t="s">
        <v>176</v>
      </c>
      <c r="D16" s="163"/>
      <c r="E16" s="72"/>
      <c r="F16" s="72">
        <f t="shared" si="0"/>
        <v>0</v>
      </c>
      <c r="G16" s="167"/>
      <c r="H16" s="62"/>
      <c r="I16" s="108"/>
      <c r="J16" s="24"/>
      <c r="K16" s="25"/>
      <c r="L16" s="25"/>
      <c r="M16" s="27"/>
    </row>
    <row r="17" spans="2:13" s="14" customFormat="1" ht="73.5" customHeight="1" hidden="1">
      <c r="B17" s="59" t="s">
        <v>97</v>
      </c>
      <c r="C17" s="55" t="s">
        <v>47</v>
      </c>
      <c r="D17" s="163"/>
      <c r="E17" s="72"/>
      <c r="F17" s="72">
        <f t="shared" si="0"/>
        <v>0</v>
      </c>
      <c r="G17" s="167"/>
      <c r="H17" s="62"/>
      <c r="I17" s="108"/>
      <c r="J17" s="29"/>
      <c r="K17" s="25"/>
      <c r="L17" s="25"/>
      <c r="M17" s="27"/>
    </row>
    <row r="18" spans="2:13" s="14" customFormat="1" ht="52.5" customHeight="1" hidden="1">
      <c r="B18" s="110" t="s">
        <v>79</v>
      </c>
      <c r="C18" s="70" t="s">
        <v>48</v>
      </c>
      <c r="D18" s="164"/>
      <c r="E18" s="73">
        <f>E19</f>
        <v>0</v>
      </c>
      <c r="F18" s="72">
        <f t="shared" si="0"/>
        <v>0</v>
      </c>
      <c r="G18" s="167"/>
      <c r="H18" s="62"/>
      <c r="I18" s="108"/>
      <c r="J18" s="24"/>
      <c r="K18" s="25"/>
      <c r="L18" s="26"/>
      <c r="M18" s="27"/>
    </row>
    <row r="19" spans="2:13" s="14" customFormat="1" ht="57.75" customHeight="1" hidden="1">
      <c r="B19" s="60" t="s">
        <v>167</v>
      </c>
      <c r="C19" s="71" t="s">
        <v>177</v>
      </c>
      <c r="D19" s="165"/>
      <c r="E19" s="72"/>
      <c r="F19" s="72">
        <f t="shared" si="0"/>
        <v>0</v>
      </c>
      <c r="G19" s="167"/>
      <c r="H19" s="62"/>
      <c r="I19" s="108"/>
      <c r="J19" s="24"/>
      <c r="K19" s="25"/>
      <c r="L19" s="26"/>
      <c r="M19" s="27"/>
    </row>
    <row r="20" spans="2:13" s="14" customFormat="1" ht="57.75" customHeight="1">
      <c r="B20" s="159" t="s">
        <v>270</v>
      </c>
      <c r="C20" s="54" t="s">
        <v>280</v>
      </c>
      <c r="D20" s="164"/>
      <c r="E20" s="73">
        <f>E21</f>
        <v>2</v>
      </c>
      <c r="F20" s="73">
        <v>2</v>
      </c>
      <c r="G20" s="168">
        <f>G21</f>
        <v>2</v>
      </c>
      <c r="H20" s="62"/>
      <c r="I20" s="108"/>
      <c r="J20" s="24"/>
      <c r="K20" s="25"/>
      <c r="L20" s="26"/>
      <c r="M20" s="27"/>
    </row>
    <row r="21" spans="2:13" s="14" customFormat="1" ht="57.75" customHeight="1">
      <c r="B21" s="160" t="s">
        <v>271</v>
      </c>
      <c r="C21" s="55" t="s">
        <v>281</v>
      </c>
      <c r="D21" s="165"/>
      <c r="E21" s="72">
        <v>2</v>
      </c>
      <c r="F21" s="72">
        <v>2</v>
      </c>
      <c r="G21" s="167">
        <v>2</v>
      </c>
      <c r="H21" s="62"/>
      <c r="I21" s="108"/>
      <c r="J21" s="24"/>
      <c r="K21" s="25"/>
      <c r="L21" s="26"/>
      <c r="M21" s="27"/>
    </row>
    <row r="22" spans="2:13" s="14" customFormat="1" ht="36.75" customHeight="1">
      <c r="B22" s="109" t="s">
        <v>6</v>
      </c>
      <c r="C22" s="70" t="s">
        <v>151</v>
      </c>
      <c r="D22" s="164">
        <f>D23</f>
        <v>137.4</v>
      </c>
      <c r="E22" s="73">
        <f>E23</f>
        <v>-95.42</v>
      </c>
      <c r="F22" s="73">
        <v>2</v>
      </c>
      <c r="G22" s="167">
        <f>G23</f>
        <v>2</v>
      </c>
      <c r="H22" s="62"/>
      <c r="I22" s="108"/>
      <c r="J22" s="29"/>
      <c r="K22" s="25"/>
      <c r="L22" s="25"/>
      <c r="M22" s="27"/>
    </row>
    <row r="23" spans="2:13" s="14" customFormat="1" ht="44.25" customHeight="1">
      <c r="B23" s="60" t="s">
        <v>8</v>
      </c>
      <c r="C23" s="71" t="s">
        <v>152</v>
      </c>
      <c r="D23" s="165">
        <v>137.4</v>
      </c>
      <c r="E23" s="72">
        <v>-95.42</v>
      </c>
      <c r="F23" s="72">
        <v>2</v>
      </c>
      <c r="G23" s="167">
        <v>2</v>
      </c>
      <c r="H23" s="62"/>
      <c r="I23" s="108"/>
      <c r="J23" s="29"/>
      <c r="K23" s="25"/>
      <c r="L23" s="25"/>
      <c r="M23" s="27"/>
    </row>
    <row r="24" spans="2:13" s="14" customFormat="1" ht="53.25" customHeight="1">
      <c r="B24" s="109" t="s">
        <v>82</v>
      </c>
      <c r="C24" s="70" t="s">
        <v>49</v>
      </c>
      <c r="D24" s="164">
        <v>125.81</v>
      </c>
      <c r="E24" s="73">
        <f>E25</f>
        <v>-72.9</v>
      </c>
      <c r="F24" s="73">
        <v>82.71</v>
      </c>
      <c r="G24" s="167">
        <f>G25</f>
        <v>27.82</v>
      </c>
      <c r="H24" s="62"/>
      <c r="I24" s="108"/>
      <c r="J24" s="24"/>
      <c r="K24" s="25"/>
      <c r="L24" s="26"/>
      <c r="M24" s="27"/>
    </row>
    <row r="25" spans="2:13" s="14" customFormat="1" ht="53.25" customHeight="1">
      <c r="B25" s="60" t="s">
        <v>84</v>
      </c>
      <c r="C25" s="71" t="s">
        <v>50</v>
      </c>
      <c r="D25" s="165">
        <v>125.81</v>
      </c>
      <c r="E25" s="72">
        <v>-72.9</v>
      </c>
      <c r="F25" s="72">
        <v>82.71</v>
      </c>
      <c r="G25" s="167">
        <v>27.82</v>
      </c>
      <c r="H25" s="62"/>
      <c r="I25" s="111"/>
      <c r="J25" s="29"/>
      <c r="K25" s="25"/>
      <c r="L25" s="26"/>
      <c r="M25" s="27"/>
    </row>
    <row r="26" spans="2:13" s="14" customFormat="1" ht="57" customHeight="1">
      <c r="B26" s="109" t="s">
        <v>85</v>
      </c>
      <c r="C26" s="70" t="s">
        <v>51</v>
      </c>
      <c r="D26" s="164" t="str">
        <f>D27</f>
        <v>578,1</v>
      </c>
      <c r="E26" s="73">
        <f>E27</f>
        <v>519.72</v>
      </c>
      <c r="F26" s="73">
        <f>F27</f>
        <v>564.76</v>
      </c>
      <c r="G26" s="168">
        <f>G27</f>
        <v>571.56</v>
      </c>
      <c r="H26" s="62"/>
      <c r="I26" s="111"/>
      <c r="J26" s="24"/>
      <c r="K26" s="25"/>
      <c r="L26" s="26"/>
      <c r="M26" s="27"/>
    </row>
    <row r="27" spans="2:13" s="14" customFormat="1" ht="72.75" customHeight="1">
      <c r="B27" s="61" t="s">
        <v>52</v>
      </c>
      <c r="C27" s="71" t="s">
        <v>53</v>
      </c>
      <c r="D27" s="165" t="s">
        <v>282</v>
      </c>
      <c r="E27" s="72">
        <v>519.72</v>
      </c>
      <c r="F27" s="72">
        <v>564.76</v>
      </c>
      <c r="G27" s="167">
        <v>571.56</v>
      </c>
      <c r="H27" s="62"/>
      <c r="I27" s="63"/>
      <c r="J27" s="31"/>
      <c r="K27" s="25"/>
      <c r="L27" s="26"/>
      <c r="M27" s="27"/>
    </row>
    <row r="28" spans="2:13" s="14" customFormat="1" ht="45" customHeight="1">
      <c r="B28" s="109" t="s">
        <v>87</v>
      </c>
      <c r="C28" s="70" t="s">
        <v>225</v>
      </c>
      <c r="D28" s="164" t="s">
        <v>277</v>
      </c>
      <c r="E28" s="73">
        <v>-66.65</v>
      </c>
      <c r="F28" s="73">
        <v>51.8</v>
      </c>
      <c r="G28" s="174">
        <v>103.89</v>
      </c>
      <c r="H28" s="113"/>
      <c r="I28" s="63"/>
      <c r="J28" s="31"/>
      <c r="K28" s="25"/>
      <c r="L28" s="26"/>
      <c r="M28" s="27"/>
    </row>
    <row r="29" spans="2:9" s="14" customFormat="1" ht="42" customHeight="1">
      <c r="B29" s="109" t="s">
        <v>88</v>
      </c>
      <c r="C29" s="54"/>
      <c r="D29" s="162">
        <f>D9+D13+D20+D22+D24+D26+D28</f>
        <v>2503.9</v>
      </c>
      <c r="E29" s="162">
        <f>E9+E13+E20+E22+E24+E26+E28</f>
        <v>124.79000000000005</v>
      </c>
      <c r="F29" s="73">
        <f>F9+F13+F20+F22+F24+F26+F28</f>
        <v>2072.09</v>
      </c>
      <c r="G29" s="73">
        <f>G9+G13+G20+G22+G24+G26+G28</f>
        <v>2077.89</v>
      </c>
      <c r="H29" s="48"/>
      <c r="I29" s="48"/>
    </row>
    <row r="30" spans="2:9" s="14" customFormat="1" ht="26.25">
      <c r="B30" s="114"/>
      <c r="C30" s="115"/>
      <c r="D30" s="115"/>
      <c r="E30" s="116"/>
      <c r="F30" s="117"/>
      <c r="G30" s="62"/>
      <c r="H30" s="48"/>
      <c r="I30" s="48"/>
    </row>
    <row r="31" spans="2:9" s="14" customFormat="1" ht="26.25">
      <c r="B31" s="114"/>
      <c r="C31" s="118"/>
      <c r="D31" s="118"/>
      <c r="E31" s="119"/>
      <c r="F31" s="120"/>
      <c r="G31" s="62"/>
      <c r="H31" s="48"/>
      <c r="I31" s="48"/>
    </row>
    <row r="32" spans="2:9" s="14" customFormat="1" ht="26.25">
      <c r="B32" s="114"/>
      <c r="C32" s="118"/>
      <c r="D32" s="118"/>
      <c r="E32" s="119"/>
      <c r="F32" s="120"/>
      <c r="G32" s="62"/>
      <c r="H32" s="48"/>
      <c r="I32" s="48"/>
    </row>
    <row r="33" spans="2:9" s="14" customFormat="1" ht="26.25">
      <c r="B33" s="114"/>
      <c r="C33" s="118"/>
      <c r="D33" s="118"/>
      <c r="E33" s="119"/>
      <c r="F33" s="120"/>
      <c r="G33" s="62"/>
      <c r="H33" s="48"/>
      <c r="I33" s="48"/>
    </row>
    <row r="34" spans="2:9" s="14" customFormat="1" ht="26.25">
      <c r="B34" s="114"/>
      <c r="C34" s="118"/>
      <c r="D34" s="118"/>
      <c r="E34" s="119"/>
      <c r="F34" s="120"/>
      <c r="G34" s="62"/>
      <c r="H34" s="48"/>
      <c r="I34" s="48"/>
    </row>
    <row r="35" spans="2:9" s="14" customFormat="1" ht="26.25">
      <c r="B35" s="114"/>
      <c r="C35" s="118"/>
      <c r="D35" s="118"/>
      <c r="E35" s="119"/>
      <c r="F35" s="120"/>
      <c r="G35" s="62"/>
      <c r="H35" s="48"/>
      <c r="I35" s="48"/>
    </row>
    <row r="36" spans="2:9" s="14" customFormat="1" ht="26.25">
      <c r="B36" s="114"/>
      <c r="C36" s="118"/>
      <c r="D36" s="118"/>
      <c r="E36" s="119"/>
      <c r="F36" s="120"/>
      <c r="G36" s="62"/>
      <c r="H36" s="48"/>
      <c r="I36" s="48"/>
    </row>
    <row r="37" spans="2:9" s="14" customFormat="1" ht="26.25">
      <c r="B37" s="114"/>
      <c r="C37" s="118"/>
      <c r="D37" s="118"/>
      <c r="E37" s="119"/>
      <c r="F37" s="120"/>
      <c r="G37" s="62"/>
      <c r="H37" s="48"/>
      <c r="I37" s="48"/>
    </row>
    <row r="38" spans="2:9" s="14" customFormat="1" ht="26.25">
      <c r="B38" s="114"/>
      <c r="C38" s="118"/>
      <c r="D38" s="118"/>
      <c r="E38" s="119"/>
      <c r="F38" s="120"/>
      <c r="G38" s="62"/>
      <c r="H38" s="48"/>
      <c r="I38" s="48"/>
    </row>
    <row r="39" spans="2:9" s="14" customFormat="1" ht="26.25">
      <c r="B39" s="114"/>
      <c r="C39" s="118"/>
      <c r="D39" s="118"/>
      <c r="E39" s="119"/>
      <c r="F39" s="120"/>
      <c r="G39" s="62"/>
      <c r="H39" s="48"/>
      <c r="I39" s="48"/>
    </row>
    <row r="40" spans="2:9" s="14" customFormat="1" ht="26.25">
      <c r="B40" s="114"/>
      <c r="C40" s="118"/>
      <c r="D40" s="118"/>
      <c r="E40" s="119"/>
      <c r="F40" s="120"/>
      <c r="G40" s="62"/>
      <c r="H40" s="48"/>
      <c r="I40" s="48"/>
    </row>
    <row r="41" spans="2:9" s="14" customFormat="1" ht="26.25">
      <c r="B41" s="114"/>
      <c r="C41" s="118"/>
      <c r="D41" s="118"/>
      <c r="E41" s="119"/>
      <c r="F41" s="120"/>
      <c r="G41" s="62"/>
      <c r="H41" s="48"/>
      <c r="I41" s="48"/>
    </row>
    <row r="42" spans="2:9" s="14" customFormat="1" ht="26.25">
      <c r="B42" s="114"/>
      <c r="C42" s="118"/>
      <c r="D42" s="118"/>
      <c r="E42" s="119"/>
      <c r="F42" s="120"/>
      <c r="G42" s="62"/>
      <c r="H42" s="48"/>
      <c r="I42" s="48"/>
    </row>
    <row r="43" spans="2:9" s="14" customFormat="1" ht="26.25">
      <c r="B43" s="114"/>
      <c r="C43" s="118"/>
      <c r="D43" s="118"/>
      <c r="E43" s="119"/>
      <c r="F43" s="120"/>
      <c r="G43" s="62"/>
      <c r="H43" s="48"/>
      <c r="I43" s="48"/>
    </row>
    <row r="44" spans="2:9" s="14" customFormat="1" ht="26.25">
      <c r="B44" s="114"/>
      <c r="C44" s="118"/>
      <c r="D44" s="118"/>
      <c r="E44" s="119"/>
      <c r="F44" s="120"/>
      <c r="G44" s="62"/>
      <c r="H44" s="48"/>
      <c r="I44" s="48"/>
    </row>
    <row r="45" spans="2:9" s="14" customFormat="1" ht="26.25">
      <c r="B45" s="114"/>
      <c r="C45" s="118"/>
      <c r="D45" s="118"/>
      <c r="E45" s="119"/>
      <c r="F45" s="120"/>
      <c r="G45" s="62"/>
      <c r="H45" s="48"/>
      <c r="I45" s="48"/>
    </row>
    <row r="46" spans="2:9" s="14" customFormat="1" ht="26.25">
      <c r="B46" s="114"/>
      <c r="C46" s="118"/>
      <c r="D46" s="118"/>
      <c r="E46" s="119"/>
      <c r="F46" s="120"/>
      <c r="G46" s="62"/>
      <c r="H46" s="48"/>
      <c r="I46" s="48"/>
    </row>
    <row r="47" spans="2:9" s="14" customFormat="1" ht="26.25">
      <c r="B47" s="114"/>
      <c r="C47" s="118"/>
      <c r="D47" s="118"/>
      <c r="E47" s="119"/>
      <c r="F47" s="120"/>
      <c r="G47" s="62"/>
      <c r="H47" s="48"/>
      <c r="I47" s="48"/>
    </row>
    <row r="48" spans="2:9" s="14" customFormat="1" ht="26.25">
      <c r="B48" s="114"/>
      <c r="C48" s="118"/>
      <c r="D48" s="118"/>
      <c r="E48" s="119"/>
      <c r="F48" s="120"/>
      <c r="G48" s="62"/>
      <c r="H48" s="48"/>
      <c r="I48" s="48"/>
    </row>
    <row r="49" spans="2:9" s="14" customFormat="1" ht="26.25">
      <c r="B49" s="114"/>
      <c r="C49" s="118"/>
      <c r="D49" s="118"/>
      <c r="E49" s="119"/>
      <c r="F49" s="120"/>
      <c r="G49" s="62"/>
      <c r="H49" s="48"/>
      <c r="I49" s="48"/>
    </row>
    <row r="50" spans="2:9" s="14" customFormat="1" ht="26.25">
      <c r="B50" s="114"/>
      <c r="C50" s="118"/>
      <c r="D50" s="118"/>
      <c r="E50" s="119"/>
      <c r="F50" s="120"/>
      <c r="G50" s="62"/>
      <c r="H50" s="48"/>
      <c r="I50" s="48"/>
    </row>
    <row r="51" spans="2:9" s="14" customFormat="1" ht="26.25">
      <c r="B51" s="114"/>
      <c r="C51" s="118"/>
      <c r="D51" s="118"/>
      <c r="E51" s="119"/>
      <c r="F51" s="120"/>
      <c r="G51" s="62"/>
      <c r="H51" s="48"/>
      <c r="I51" s="48"/>
    </row>
    <row r="52" spans="2:7" s="14" customFormat="1" ht="18.75">
      <c r="B52" s="32"/>
      <c r="C52" s="33"/>
      <c r="D52" s="33"/>
      <c r="E52" s="34"/>
      <c r="F52" s="35"/>
      <c r="G52" s="27"/>
    </row>
    <row r="53" spans="2:7" s="14" customFormat="1" ht="18.75">
      <c r="B53" s="32"/>
      <c r="C53" s="33"/>
      <c r="D53" s="33"/>
      <c r="E53" s="34"/>
      <c r="F53" s="35"/>
      <c r="G53" s="27"/>
    </row>
    <row r="54" spans="2:7" s="14" customFormat="1" ht="18.75">
      <c r="B54" s="32"/>
      <c r="C54" s="33"/>
      <c r="D54" s="33"/>
      <c r="E54" s="34"/>
      <c r="F54" s="35"/>
      <c r="G54" s="27"/>
    </row>
    <row r="55" spans="2:7" s="14" customFormat="1" ht="18.75">
      <c r="B55" s="32"/>
      <c r="C55" s="33"/>
      <c r="D55" s="33"/>
      <c r="E55" s="34"/>
      <c r="F55" s="35"/>
      <c r="G55" s="27"/>
    </row>
    <row r="56" spans="2:7" s="14" customFormat="1" ht="18.75">
      <c r="B56" s="32"/>
      <c r="C56" s="33"/>
      <c r="D56" s="33"/>
      <c r="E56" s="34"/>
      <c r="F56" s="35"/>
      <c r="G56" s="27"/>
    </row>
    <row r="57" spans="2:7" s="14" customFormat="1" ht="18.75">
      <c r="B57" s="32"/>
      <c r="C57" s="33"/>
      <c r="D57" s="33"/>
      <c r="E57" s="34"/>
      <c r="F57" s="35"/>
      <c r="G57" s="27"/>
    </row>
    <row r="58" spans="2:7" s="14" customFormat="1" ht="18.75">
      <c r="B58" s="32"/>
      <c r="C58" s="33"/>
      <c r="D58" s="33"/>
      <c r="E58" s="34"/>
      <c r="F58" s="35"/>
      <c r="G58" s="27"/>
    </row>
    <row r="59" spans="2:7" s="14" customFormat="1" ht="18.75">
      <c r="B59" s="32"/>
      <c r="C59" s="33"/>
      <c r="D59" s="33"/>
      <c r="E59" s="34"/>
      <c r="F59" s="35"/>
      <c r="G59" s="27"/>
    </row>
    <row r="60" spans="2:7" s="14" customFormat="1" ht="18.75">
      <c r="B60" s="32"/>
      <c r="C60" s="33"/>
      <c r="D60" s="33"/>
      <c r="E60" s="34"/>
      <c r="F60" s="35"/>
      <c r="G60" s="27"/>
    </row>
    <row r="61" spans="2:7" s="14" customFormat="1" ht="18.75">
      <c r="B61" s="32"/>
      <c r="C61" s="33"/>
      <c r="D61" s="33"/>
      <c r="E61" s="34"/>
      <c r="F61" s="35"/>
      <c r="G61" s="27"/>
    </row>
    <row r="62" spans="2:7" s="14" customFormat="1" ht="18.75">
      <c r="B62" s="32"/>
      <c r="C62" s="33"/>
      <c r="D62" s="33"/>
      <c r="E62" s="34"/>
      <c r="F62" s="35"/>
      <c r="G62" s="27"/>
    </row>
    <row r="63" spans="2:7" s="14" customFormat="1" ht="18.75">
      <c r="B63" s="32"/>
      <c r="C63" s="33"/>
      <c r="D63" s="33"/>
      <c r="E63" s="34"/>
      <c r="F63" s="35"/>
      <c r="G63" s="27"/>
    </row>
    <row r="64" spans="2:7" s="14" customFormat="1" ht="18.75">
      <c r="B64" s="32"/>
      <c r="C64" s="33"/>
      <c r="D64" s="33"/>
      <c r="E64" s="34"/>
      <c r="F64" s="35"/>
      <c r="G64" s="27"/>
    </row>
    <row r="65" spans="2:7" s="14" customFormat="1" ht="18.75">
      <c r="B65" s="32"/>
      <c r="C65" s="33"/>
      <c r="D65" s="33"/>
      <c r="E65" s="34"/>
      <c r="F65" s="35"/>
      <c r="G65" s="27"/>
    </row>
    <row r="66" spans="2:7" s="14" customFormat="1" ht="18.75">
      <c r="B66" s="32"/>
      <c r="C66" s="33"/>
      <c r="D66" s="33"/>
      <c r="E66" s="34"/>
      <c r="F66" s="35"/>
      <c r="G66" s="27"/>
    </row>
    <row r="67" spans="2:7" s="14" customFormat="1" ht="18.75">
      <c r="B67" s="36"/>
      <c r="C67" s="37"/>
      <c r="D67" s="37"/>
      <c r="E67" s="34"/>
      <c r="F67" s="35"/>
      <c r="G67" s="27"/>
    </row>
    <row r="68" spans="2:7" s="14" customFormat="1" ht="18.75">
      <c r="B68" s="38"/>
      <c r="C68" s="37"/>
      <c r="D68" s="37"/>
      <c r="E68" s="34"/>
      <c r="F68" s="35"/>
      <c r="G68" s="27"/>
    </row>
    <row r="69" spans="2:7" s="14" customFormat="1" ht="18.75">
      <c r="B69" s="38"/>
      <c r="C69" s="37"/>
      <c r="D69" s="37"/>
      <c r="E69" s="34"/>
      <c r="F69" s="35"/>
      <c r="G69" s="27"/>
    </row>
    <row r="70" spans="2:7" s="14" customFormat="1" ht="18.75">
      <c r="B70" s="38"/>
      <c r="C70" s="37"/>
      <c r="D70" s="37"/>
      <c r="E70" s="34"/>
      <c r="F70" s="35"/>
      <c r="G70" s="27"/>
    </row>
    <row r="71" spans="2:7" s="14" customFormat="1" ht="18.75">
      <c r="B71" s="38"/>
      <c r="C71" s="37"/>
      <c r="D71" s="37"/>
      <c r="E71" s="34"/>
      <c r="F71" s="35"/>
      <c r="G71" s="27"/>
    </row>
    <row r="72" spans="2:7" s="14" customFormat="1" ht="18.75">
      <c r="B72" s="38"/>
      <c r="C72" s="37"/>
      <c r="D72" s="37"/>
      <c r="E72" s="34"/>
      <c r="F72" s="35"/>
      <c r="G72" s="27"/>
    </row>
    <row r="73" spans="2:7" s="14" customFormat="1" ht="18.75">
      <c r="B73" s="38"/>
      <c r="C73" s="37"/>
      <c r="D73" s="37"/>
      <c r="E73" s="34"/>
      <c r="F73" s="35"/>
      <c r="G73" s="27"/>
    </row>
    <row r="74" spans="2:7" s="14" customFormat="1" ht="18.75">
      <c r="B74" s="38"/>
      <c r="C74" s="37"/>
      <c r="D74" s="37"/>
      <c r="E74" s="34"/>
      <c r="F74" s="35"/>
      <c r="G74" s="27"/>
    </row>
    <row r="75" spans="2:7" s="14" customFormat="1" ht="18.75">
      <c r="B75" s="38"/>
      <c r="C75" s="37"/>
      <c r="D75" s="37"/>
      <c r="E75" s="34"/>
      <c r="F75" s="35"/>
      <c r="G75" s="27"/>
    </row>
    <row r="76" spans="2:7" s="14" customFormat="1" ht="18.75">
      <c r="B76" s="38"/>
      <c r="C76" s="37"/>
      <c r="D76" s="37"/>
      <c r="E76" s="34"/>
      <c r="F76" s="35"/>
      <c r="G76" s="27"/>
    </row>
    <row r="77" spans="2:7" s="14" customFormat="1" ht="18.75">
      <c r="B77" s="38"/>
      <c r="C77" s="37"/>
      <c r="D77" s="37"/>
      <c r="E77" s="34"/>
      <c r="F77" s="35"/>
      <c r="G77" s="27"/>
    </row>
    <row r="78" spans="2:7" s="14" customFormat="1" ht="18.75">
      <c r="B78" s="38"/>
      <c r="C78" s="37"/>
      <c r="D78" s="37"/>
      <c r="E78" s="34"/>
      <c r="F78" s="35"/>
      <c r="G78" s="27"/>
    </row>
    <row r="79" spans="2:7" s="14" customFormat="1" ht="18.75">
      <c r="B79" s="38"/>
      <c r="C79" s="37"/>
      <c r="D79" s="37"/>
      <c r="E79" s="34"/>
      <c r="F79" s="35"/>
      <c r="G79" s="27"/>
    </row>
    <row r="80" spans="2:7" s="14" customFormat="1" ht="18.75">
      <c r="B80" s="38"/>
      <c r="C80" s="37"/>
      <c r="D80" s="37"/>
      <c r="E80" s="34"/>
      <c r="F80" s="35"/>
      <c r="G80" s="27"/>
    </row>
    <row r="81" spans="2:7" s="14" customFormat="1" ht="18.75">
      <c r="B81" s="38"/>
      <c r="C81" s="37"/>
      <c r="D81" s="37"/>
      <c r="E81" s="34"/>
      <c r="F81" s="35"/>
      <c r="G81" s="27"/>
    </row>
    <row r="82" spans="2:7" s="14" customFormat="1" ht="18.75">
      <c r="B82" s="38"/>
      <c r="C82" s="37"/>
      <c r="D82" s="37"/>
      <c r="E82" s="34"/>
      <c r="F82" s="35"/>
      <c r="G82" s="27"/>
    </row>
    <row r="83" spans="2:7" s="14" customFormat="1" ht="18.75">
      <c r="B83" s="38"/>
      <c r="C83" s="37"/>
      <c r="D83" s="37"/>
      <c r="E83" s="34"/>
      <c r="F83" s="35"/>
      <c r="G83" s="27"/>
    </row>
    <row r="84" spans="2:7" s="14" customFormat="1" ht="18.75">
      <c r="B84" s="38"/>
      <c r="C84" s="37"/>
      <c r="D84" s="37"/>
      <c r="E84" s="34"/>
      <c r="F84" s="35"/>
      <c r="G84" s="27"/>
    </row>
    <row r="85" spans="2:7" s="14" customFormat="1" ht="18.75">
      <c r="B85" s="38"/>
      <c r="C85" s="37"/>
      <c r="D85" s="37"/>
      <c r="E85" s="34"/>
      <c r="F85" s="35"/>
      <c r="G85" s="27"/>
    </row>
    <row r="86" spans="2:7" s="14" customFormat="1" ht="18.75">
      <c r="B86" s="38"/>
      <c r="C86" s="37"/>
      <c r="D86" s="37"/>
      <c r="E86" s="34"/>
      <c r="F86" s="35"/>
      <c r="G86" s="27"/>
    </row>
    <row r="87" spans="2:7" s="14" customFormat="1" ht="18.75">
      <c r="B87" s="38"/>
      <c r="C87" s="37"/>
      <c r="D87" s="37"/>
      <c r="E87" s="34"/>
      <c r="F87" s="35"/>
      <c r="G87" s="27"/>
    </row>
    <row r="88" spans="2:7" s="14" customFormat="1" ht="18.75">
      <c r="B88" s="38"/>
      <c r="C88" s="37"/>
      <c r="D88" s="37"/>
      <c r="E88" s="34"/>
      <c r="F88" s="35"/>
      <c r="G88" s="27"/>
    </row>
    <row r="89" spans="2:7" s="14" customFormat="1" ht="18.75">
      <c r="B89" s="38"/>
      <c r="C89" s="37"/>
      <c r="D89" s="37"/>
      <c r="E89" s="34"/>
      <c r="F89" s="35"/>
      <c r="G89" s="27"/>
    </row>
    <row r="90" spans="2:7" s="14" customFormat="1" ht="18.75">
      <c r="B90" s="38"/>
      <c r="C90" s="37"/>
      <c r="D90" s="37"/>
      <c r="E90" s="34"/>
      <c r="F90" s="35"/>
      <c r="G90" s="27"/>
    </row>
    <row r="91" spans="2:7" s="14" customFormat="1" ht="18.75">
      <c r="B91" s="38"/>
      <c r="C91" s="37"/>
      <c r="D91" s="37"/>
      <c r="E91" s="34"/>
      <c r="F91" s="35"/>
      <c r="G91" s="27"/>
    </row>
    <row r="92" spans="2:7" s="14" customFormat="1" ht="18.75">
      <c r="B92" s="38"/>
      <c r="C92" s="37"/>
      <c r="D92" s="37"/>
      <c r="E92" s="34"/>
      <c r="F92" s="35"/>
      <c r="G92" s="27"/>
    </row>
    <row r="93" spans="2:7" s="14" customFormat="1" ht="18.75">
      <c r="B93" s="38"/>
      <c r="C93" s="37"/>
      <c r="D93" s="37"/>
      <c r="E93" s="34"/>
      <c r="F93" s="35"/>
      <c r="G93" s="27"/>
    </row>
    <row r="94" spans="2:7" s="14" customFormat="1" ht="18.75">
      <c r="B94" s="38"/>
      <c r="C94" s="37"/>
      <c r="D94" s="37"/>
      <c r="E94" s="34"/>
      <c r="F94" s="35"/>
      <c r="G94" s="27"/>
    </row>
    <row r="95" spans="2:7" s="14" customFormat="1" ht="18.75">
      <c r="B95" s="38"/>
      <c r="C95" s="37"/>
      <c r="D95" s="37"/>
      <c r="E95" s="34"/>
      <c r="F95" s="35"/>
      <c r="G95" s="27"/>
    </row>
    <row r="96" spans="2:7" s="14" customFormat="1" ht="18.75">
      <c r="B96" s="38"/>
      <c r="C96" s="37"/>
      <c r="D96" s="37"/>
      <c r="E96" s="34"/>
      <c r="F96" s="35"/>
      <c r="G96" s="27"/>
    </row>
    <row r="97" spans="2:7" ht="12.75">
      <c r="B97" s="30"/>
      <c r="C97" s="39"/>
      <c r="D97" s="39"/>
      <c r="E97" s="40"/>
      <c r="F97" s="41"/>
      <c r="G97" s="42"/>
    </row>
    <row r="98" spans="2:7" ht="12.75">
      <c r="B98" s="30"/>
      <c r="C98" s="39"/>
      <c r="D98" s="39"/>
      <c r="E98" s="40"/>
      <c r="F98" s="41"/>
      <c r="G98" s="42"/>
    </row>
    <row r="99" spans="2:7" ht="12.75">
      <c r="B99" s="30"/>
      <c r="C99" s="39"/>
      <c r="D99" s="39"/>
      <c r="E99" s="40"/>
      <c r="F99" s="41"/>
      <c r="G99" s="42"/>
    </row>
    <row r="100" spans="2:7" ht="12.75">
      <c r="B100" s="30"/>
      <c r="C100" s="39"/>
      <c r="D100" s="39"/>
      <c r="E100" s="40"/>
      <c r="F100" s="41"/>
      <c r="G100" s="42"/>
    </row>
    <row r="101" spans="2:7" ht="12.75">
      <c r="B101" s="30"/>
      <c r="C101" s="39"/>
      <c r="D101" s="39"/>
      <c r="E101" s="40"/>
      <c r="F101" s="41"/>
      <c r="G101" s="42"/>
    </row>
    <row r="102" spans="2:7" ht="12.75">
      <c r="B102" s="30"/>
      <c r="C102" s="39"/>
      <c r="D102" s="39"/>
      <c r="E102" s="40"/>
      <c r="F102" s="41"/>
      <c r="G102" s="42"/>
    </row>
    <row r="103" spans="2:7" ht="12.75">
      <c r="B103" s="30"/>
      <c r="C103" s="39"/>
      <c r="D103" s="39"/>
      <c r="E103" s="40"/>
      <c r="F103" s="41"/>
      <c r="G103" s="42"/>
    </row>
    <row r="104" spans="2:7" ht="12.75">
      <c r="B104" s="30"/>
      <c r="C104" s="39"/>
      <c r="D104" s="39"/>
      <c r="E104" s="40"/>
      <c r="F104" s="41"/>
      <c r="G104" s="42"/>
    </row>
    <row r="105" spans="2:7" ht="12.75">
      <c r="B105" s="30"/>
      <c r="C105" s="39"/>
      <c r="D105" s="39"/>
      <c r="E105" s="40"/>
      <c r="F105" s="41"/>
      <c r="G105" s="42"/>
    </row>
    <row r="106" spans="2:7" ht="12.75">
      <c r="B106" s="30"/>
      <c r="C106" s="39"/>
      <c r="D106" s="39"/>
      <c r="E106" s="40"/>
      <c r="F106" s="41"/>
      <c r="G106" s="42"/>
    </row>
    <row r="107" spans="2:7" ht="12.75">
      <c r="B107" s="30"/>
      <c r="C107" s="39"/>
      <c r="D107" s="39"/>
      <c r="E107" s="40"/>
      <c r="F107" s="41"/>
      <c r="G107" s="42"/>
    </row>
    <row r="108" spans="2:7" ht="12.75">
      <c r="B108" s="30"/>
      <c r="C108" s="39"/>
      <c r="D108" s="39"/>
      <c r="E108" s="40"/>
      <c r="F108" s="41"/>
      <c r="G108" s="42"/>
    </row>
    <row r="109" spans="2:7" ht="12.75">
      <c r="B109" s="30"/>
      <c r="C109" s="39"/>
      <c r="D109" s="39"/>
      <c r="E109" s="40"/>
      <c r="F109" s="41"/>
      <c r="G109" s="42"/>
    </row>
    <row r="110" spans="2:7" ht="12.75">
      <c r="B110" s="30"/>
      <c r="C110" s="39"/>
      <c r="D110" s="39"/>
      <c r="E110" s="40"/>
      <c r="F110" s="41"/>
      <c r="G110" s="42"/>
    </row>
    <row r="111" spans="2:7" ht="12.75">
      <c r="B111" s="30"/>
      <c r="C111" s="39"/>
      <c r="D111" s="39"/>
      <c r="E111" s="40"/>
      <c r="F111" s="41"/>
      <c r="G111" s="42"/>
    </row>
    <row r="112" spans="2:7" ht="12.75">
      <c r="B112" s="30"/>
      <c r="C112" s="39"/>
      <c r="D112" s="39"/>
      <c r="E112" s="40"/>
      <c r="F112" s="41"/>
      <c r="G112" s="42"/>
    </row>
    <row r="113" spans="2:7" ht="12.75">
      <c r="B113" s="30"/>
      <c r="C113" s="39"/>
      <c r="D113" s="39"/>
      <c r="E113" s="40"/>
      <c r="F113" s="41"/>
      <c r="G113" s="42"/>
    </row>
    <row r="114" spans="2:7" ht="12.75">
      <c r="B114" s="30"/>
      <c r="C114" s="39"/>
      <c r="D114" s="39"/>
      <c r="E114" s="40"/>
      <c r="F114" s="41"/>
      <c r="G114" s="42"/>
    </row>
    <row r="115" spans="2:7" ht="12.75">
      <c r="B115" s="30"/>
      <c r="C115" s="39"/>
      <c r="D115" s="39"/>
      <c r="E115" s="40"/>
      <c r="F115" s="41"/>
      <c r="G115" s="42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</sheetData>
  <sheetProtection/>
  <mergeCells count="3">
    <mergeCell ref="C3:I4"/>
    <mergeCell ref="B5:F5"/>
    <mergeCell ref="G2:J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73"/>
  <sheetViews>
    <sheetView view="pageBreakPreview" zoomScale="25" zoomScaleNormal="65" zoomScaleSheetLayoutView="25" zoomScalePageLayoutView="0" workbookViewId="0" topLeftCell="A31">
      <selection activeCell="C25" sqref="C25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84.375" style="0" customWidth="1"/>
    <col min="8" max="8" width="37.75390625" style="0" customWidth="1"/>
    <col min="9" max="9" width="53.25390625" style="0" customWidth="1"/>
    <col min="10" max="10" width="54.00390625" style="0" customWidth="1"/>
    <col min="12" max="12" width="30.25390625" style="0" customWidth="1"/>
  </cols>
  <sheetData>
    <row r="1" spans="2:13" ht="108" customHeight="1">
      <c r="B1" s="175"/>
      <c r="C1" s="175"/>
      <c r="D1" s="175"/>
      <c r="E1" s="175"/>
      <c r="F1" s="175"/>
      <c r="G1" s="175"/>
      <c r="H1" s="175"/>
      <c r="I1" s="175"/>
      <c r="J1" s="229"/>
      <c r="K1" s="229"/>
      <c r="L1" s="229"/>
      <c r="M1" s="175"/>
    </row>
    <row r="2" spans="2:13" ht="108" customHeight="1">
      <c r="B2" s="175"/>
      <c r="C2" s="175"/>
      <c r="D2" s="175"/>
      <c r="E2" s="175"/>
      <c r="F2" s="175"/>
      <c r="G2" s="175"/>
      <c r="H2" s="175"/>
      <c r="I2" s="175"/>
      <c r="J2" s="176"/>
      <c r="K2" s="176"/>
      <c r="L2" s="177"/>
      <c r="M2" s="175"/>
    </row>
    <row r="3" spans="2:13" ht="78" customHeight="1">
      <c r="B3" s="175"/>
      <c r="C3" s="175"/>
      <c r="D3" s="175"/>
      <c r="E3" s="175"/>
      <c r="F3" s="175"/>
      <c r="G3" s="175"/>
      <c r="H3" s="175"/>
      <c r="I3" s="178"/>
      <c r="J3" s="230" t="s">
        <v>228</v>
      </c>
      <c r="K3" s="225"/>
      <c r="L3" s="225"/>
      <c r="M3" s="175"/>
    </row>
    <row r="4" spans="2:13" ht="99.75" customHeight="1">
      <c r="B4" s="175"/>
      <c r="C4" s="175"/>
      <c r="D4" s="175"/>
      <c r="E4" s="175"/>
      <c r="F4" s="175"/>
      <c r="G4" s="175"/>
      <c r="H4" s="224" t="s">
        <v>302</v>
      </c>
      <c r="I4" s="225"/>
      <c r="J4" s="225"/>
      <c r="K4" s="225"/>
      <c r="L4" s="225"/>
      <c r="M4" s="225"/>
    </row>
    <row r="5" spans="2:13" ht="34.5" customHeight="1">
      <c r="B5" s="175"/>
      <c r="C5" s="175"/>
      <c r="D5" s="175"/>
      <c r="E5" s="175"/>
      <c r="F5" s="175"/>
      <c r="G5" s="175"/>
      <c r="H5" s="225"/>
      <c r="I5" s="225"/>
      <c r="J5" s="225"/>
      <c r="K5" s="225"/>
      <c r="L5" s="225"/>
      <c r="M5" s="225"/>
    </row>
    <row r="6" spans="2:13" ht="101.25" customHeight="1">
      <c r="B6" s="175"/>
      <c r="C6" s="175"/>
      <c r="D6" s="175"/>
      <c r="E6" s="175"/>
      <c r="F6" s="175"/>
      <c r="G6" s="175"/>
      <c r="H6" s="225"/>
      <c r="I6" s="225"/>
      <c r="J6" s="225"/>
      <c r="K6" s="225"/>
      <c r="L6" s="225"/>
      <c r="M6" s="225"/>
    </row>
    <row r="7" spans="2:13" ht="59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2:13" ht="59.2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2:13" ht="153.75" customHeight="1">
      <c r="B9" s="231" t="s">
        <v>304</v>
      </c>
      <c r="C9" s="231"/>
      <c r="D9" s="231"/>
      <c r="E9" s="231"/>
      <c r="F9" s="231"/>
      <c r="G9" s="231"/>
      <c r="H9" s="231"/>
      <c r="I9" s="231"/>
      <c r="J9" s="231"/>
      <c r="K9" s="175"/>
      <c r="L9" s="175"/>
      <c r="M9" s="175"/>
    </row>
    <row r="10" spans="2:13" ht="61.5">
      <c r="B10" s="179"/>
      <c r="C10" s="179"/>
      <c r="D10" s="179"/>
      <c r="E10" s="179"/>
      <c r="F10" s="179"/>
      <c r="G10" s="180"/>
      <c r="H10" s="227"/>
      <c r="I10" s="227"/>
      <c r="J10" s="227"/>
      <c r="K10" s="175"/>
      <c r="L10" s="175"/>
      <c r="M10" s="175"/>
    </row>
    <row r="11" spans="2:13" ht="162" customHeight="1">
      <c r="B11" s="181" t="s">
        <v>37</v>
      </c>
      <c r="C11" s="181" t="s">
        <v>38</v>
      </c>
      <c r="D11" s="182" t="s">
        <v>56</v>
      </c>
      <c r="E11" s="182" t="s">
        <v>57</v>
      </c>
      <c r="F11" s="182" t="s">
        <v>58</v>
      </c>
      <c r="G11" s="182" t="s">
        <v>59</v>
      </c>
      <c r="H11" s="182" t="s">
        <v>60</v>
      </c>
      <c r="I11" s="183" t="s">
        <v>267</v>
      </c>
      <c r="J11" s="184" t="s">
        <v>263</v>
      </c>
      <c r="K11" s="175"/>
      <c r="L11" s="175"/>
      <c r="M11" s="175"/>
    </row>
    <row r="12" spans="2:13" ht="61.5">
      <c r="B12" s="185">
        <v>1</v>
      </c>
      <c r="C12" s="185">
        <v>2</v>
      </c>
      <c r="D12" s="186" t="s">
        <v>39</v>
      </c>
      <c r="E12" s="186" t="s">
        <v>40</v>
      </c>
      <c r="F12" s="186" t="s">
        <v>41</v>
      </c>
      <c r="G12" s="186" t="s">
        <v>42</v>
      </c>
      <c r="H12" s="186" t="s">
        <v>43</v>
      </c>
      <c r="I12" s="186" t="s">
        <v>215</v>
      </c>
      <c r="J12" s="185">
        <v>9</v>
      </c>
      <c r="K12" s="175"/>
      <c r="L12" s="175"/>
      <c r="M12" s="175"/>
    </row>
    <row r="13" spans="2:13" ht="69.75" customHeight="1" hidden="1">
      <c r="B13" s="187" t="e">
        <f>#REF!+1</f>
        <v>#REF!</v>
      </c>
      <c r="C13" s="188" t="s">
        <v>185</v>
      </c>
      <c r="D13" s="189" t="s">
        <v>61</v>
      </c>
      <c r="E13" s="189" t="s">
        <v>74</v>
      </c>
      <c r="F13" s="189" t="s">
        <v>76</v>
      </c>
      <c r="G13" s="189" t="s">
        <v>216</v>
      </c>
      <c r="H13" s="189"/>
      <c r="I13" s="190">
        <f>I14</f>
        <v>0</v>
      </c>
      <c r="J13" s="190">
        <f>J14</f>
        <v>0</v>
      </c>
      <c r="K13" s="175"/>
      <c r="L13" s="175"/>
      <c r="M13" s="175"/>
    </row>
    <row r="14" spans="2:13" ht="71.25" customHeight="1" hidden="1">
      <c r="B14" s="187" t="e">
        <f aca="true" t="shared" si="0" ref="B14:B20">B13+1</f>
        <v>#REF!</v>
      </c>
      <c r="C14" s="191" t="s">
        <v>182</v>
      </c>
      <c r="D14" s="189" t="s">
        <v>61</v>
      </c>
      <c r="E14" s="189" t="s">
        <v>74</v>
      </c>
      <c r="F14" s="189" t="s">
        <v>76</v>
      </c>
      <c r="G14" s="193" t="s">
        <v>217</v>
      </c>
      <c r="H14" s="189"/>
      <c r="I14" s="190">
        <f>I15+I16+I17+I18+I19+I20</f>
        <v>0</v>
      </c>
      <c r="J14" s="190">
        <f>J15+J16+J17+J18+J19+J20</f>
        <v>0</v>
      </c>
      <c r="K14" s="175"/>
      <c r="L14" s="175"/>
      <c r="M14" s="175"/>
    </row>
    <row r="15" spans="2:13" ht="85.5" customHeight="1" hidden="1">
      <c r="B15" s="187" t="e">
        <f t="shared" si="0"/>
        <v>#REF!</v>
      </c>
      <c r="C15" s="194" t="s">
        <v>98</v>
      </c>
      <c r="D15" s="189" t="s">
        <v>61</v>
      </c>
      <c r="E15" s="189" t="s">
        <v>74</v>
      </c>
      <c r="F15" s="189" t="s">
        <v>76</v>
      </c>
      <c r="G15" s="193" t="s">
        <v>217</v>
      </c>
      <c r="H15" s="189" t="s">
        <v>89</v>
      </c>
      <c r="I15" s="190"/>
      <c r="J15" s="190">
        <v>0</v>
      </c>
      <c r="K15" s="175"/>
      <c r="L15" s="175"/>
      <c r="M15" s="175"/>
    </row>
    <row r="16" spans="2:13" ht="40.5" customHeight="1" hidden="1">
      <c r="B16" s="187" t="e">
        <f t="shared" si="0"/>
        <v>#REF!</v>
      </c>
      <c r="C16" s="194" t="s">
        <v>90</v>
      </c>
      <c r="D16" s="189" t="s">
        <v>61</v>
      </c>
      <c r="E16" s="189" t="s">
        <v>74</v>
      </c>
      <c r="F16" s="189" t="s">
        <v>76</v>
      </c>
      <c r="G16" s="193" t="s">
        <v>217</v>
      </c>
      <c r="H16" s="189" t="s">
        <v>218</v>
      </c>
      <c r="I16" s="190"/>
      <c r="J16" s="190">
        <v>0</v>
      </c>
      <c r="K16" s="175"/>
      <c r="L16" s="175"/>
      <c r="M16" s="175"/>
    </row>
    <row r="17" spans="2:13" ht="72.75" customHeight="1" hidden="1">
      <c r="B17" s="187" t="e">
        <f t="shared" si="0"/>
        <v>#REF!</v>
      </c>
      <c r="C17" s="194" t="s">
        <v>91</v>
      </c>
      <c r="D17" s="189" t="s">
        <v>61</v>
      </c>
      <c r="E17" s="189" t="s">
        <v>74</v>
      </c>
      <c r="F17" s="189" t="s">
        <v>76</v>
      </c>
      <c r="G17" s="193" t="s">
        <v>217</v>
      </c>
      <c r="H17" s="189" t="s">
        <v>92</v>
      </c>
      <c r="I17" s="190"/>
      <c r="J17" s="190">
        <v>0</v>
      </c>
      <c r="K17" s="175"/>
      <c r="L17" s="175"/>
      <c r="M17" s="175"/>
    </row>
    <row r="18" spans="2:13" ht="88.5" customHeight="1" hidden="1">
      <c r="B18" s="187" t="e">
        <f t="shared" si="0"/>
        <v>#REF!</v>
      </c>
      <c r="C18" s="194" t="s">
        <v>1</v>
      </c>
      <c r="D18" s="189" t="s">
        <v>61</v>
      </c>
      <c r="E18" s="189" t="s">
        <v>74</v>
      </c>
      <c r="F18" s="189" t="s">
        <v>76</v>
      </c>
      <c r="G18" s="193" t="s">
        <v>217</v>
      </c>
      <c r="H18" s="189" t="s">
        <v>95</v>
      </c>
      <c r="I18" s="190"/>
      <c r="J18" s="190">
        <v>0</v>
      </c>
      <c r="K18" s="175"/>
      <c r="L18" s="175"/>
      <c r="M18" s="175"/>
    </row>
    <row r="19" spans="2:13" ht="42" customHeight="1" hidden="1">
      <c r="B19" s="187" t="e">
        <f t="shared" si="0"/>
        <v>#REF!</v>
      </c>
      <c r="C19" s="194" t="s">
        <v>93</v>
      </c>
      <c r="D19" s="189" t="s">
        <v>61</v>
      </c>
      <c r="E19" s="189" t="s">
        <v>74</v>
      </c>
      <c r="F19" s="189" t="s">
        <v>76</v>
      </c>
      <c r="G19" s="193" t="s">
        <v>217</v>
      </c>
      <c r="H19" s="189">
        <v>851</v>
      </c>
      <c r="I19" s="190"/>
      <c r="J19" s="190">
        <v>0</v>
      </c>
      <c r="K19" s="175"/>
      <c r="L19" s="175"/>
      <c r="M19" s="175"/>
    </row>
    <row r="20" spans="2:13" ht="52.5" customHeight="1" hidden="1">
      <c r="B20" s="187" t="e">
        <f t="shared" si="0"/>
        <v>#REF!</v>
      </c>
      <c r="C20" s="194" t="s">
        <v>94</v>
      </c>
      <c r="D20" s="189" t="s">
        <v>61</v>
      </c>
      <c r="E20" s="189" t="s">
        <v>74</v>
      </c>
      <c r="F20" s="189" t="s">
        <v>76</v>
      </c>
      <c r="G20" s="193" t="s">
        <v>217</v>
      </c>
      <c r="H20" s="189">
        <v>852</v>
      </c>
      <c r="I20" s="190"/>
      <c r="J20" s="190">
        <v>0</v>
      </c>
      <c r="K20" s="175"/>
      <c r="L20" s="175"/>
      <c r="M20" s="175"/>
    </row>
    <row r="21" spans="2:13" ht="159.75" customHeight="1">
      <c r="B21" s="195">
        <v>1</v>
      </c>
      <c r="C21" s="196" t="s">
        <v>303</v>
      </c>
      <c r="D21" s="195" t="s">
        <v>61</v>
      </c>
      <c r="E21" s="195" t="s">
        <v>74</v>
      </c>
      <c r="F21" s="195" t="s">
        <v>76</v>
      </c>
      <c r="G21" s="195" t="s">
        <v>168</v>
      </c>
      <c r="H21" s="195"/>
      <c r="I21" s="197">
        <f>I22+I33+I42+I44</f>
        <v>67.29999999999995</v>
      </c>
      <c r="J21" s="197">
        <f>J22+J33+J42+J44</f>
        <v>1738.19</v>
      </c>
      <c r="K21" s="175"/>
      <c r="L21" s="175"/>
      <c r="M21" s="175"/>
    </row>
    <row r="22" spans="2:13" ht="110.25" customHeight="1">
      <c r="B22" s="195" t="s">
        <v>284</v>
      </c>
      <c r="C22" s="196" t="s">
        <v>305</v>
      </c>
      <c r="D22" s="195" t="s">
        <v>61</v>
      </c>
      <c r="E22" s="195" t="s">
        <v>74</v>
      </c>
      <c r="F22" s="195" t="s">
        <v>76</v>
      </c>
      <c r="G22" s="199" t="s">
        <v>178</v>
      </c>
      <c r="H22" s="195" t="s">
        <v>62</v>
      </c>
      <c r="I22" s="197">
        <f>I23+I25+I26+I27+I30+I31+I32</f>
        <v>-213.31000000000003</v>
      </c>
      <c r="J22" s="197">
        <f>J23+J25+J26+J27+J30+J31+J32</f>
        <v>903.4200000000001</v>
      </c>
      <c r="K22" s="175"/>
      <c r="L22" s="175"/>
      <c r="M22" s="175"/>
    </row>
    <row r="23" spans="2:13" ht="52.5" customHeight="1">
      <c r="B23" s="195"/>
      <c r="C23" s="194" t="s">
        <v>190</v>
      </c>
      <c r="D23" s="189" t="s">
        <v>61</v>
      </c>
      <c r="E23" s="189" t="s">
        <v>74</v>
      </c>
      <c r="F23" s="189" t="s">
        <v>76</v>
      </c>
      <c r="G23" s="193" t="s">
        <v>179</v>
      </c>
      <c r="H23" s="189" t="s">
        <v>89</v>
      </c>
      <c r="I23" s="190">
        <v>-133.08</v>
      </c>
      <c r="J23" s="190">
        <v>534.71</v>
      </c>
      <c r="K23" s="175"/>
      <c r="L23" s="175"/>
      <c r="M23" s="175"/>
    </row>
    <row r="24" spans="2:13" ht="48" customHeight="1" hidden="1">
      <c r="B24" s="195"/>
      <c r="C24" s="194" t="s">
        <v>90</v>
      </c>
      <c r="D24" s="189" t="s">
        <v>61</v>
      </c>
      <c r="E24" s="189" t="s">
        <v>74</v>
      </c>
      <c r="F24" s="189" t="s">
        <v>76</v>
      </c>
      <c r="G24" s="193" t="s">
        <v>180</v>
      </c>
      <c r="H24" s="189" t="s">
        <v>218</v>
      </c>
      <c r="I24" s="190"/>
      <c r="J24" s="190"/>
      <c r="K24" s="175"/>
      <c r="L24" s="175"/>
      <c r="M24" s="175"/>
    </row>
    <row r="25" spans="2:13" ht="61.5" customHeight="1">
      <c r="B25" s="195"/>
      <c r="C25" s="194" t="s">
        <v>189</v>
      </c>
      <c r="D25" s="189" t="s">
        <v>61</v>
      </c>
      <c r="E25" s="189" t="s">
        <v>74</v>
      </c>
      <c r="F25" s="189" t="s">
        <v>76</v>
      </c>
      <c r="G25" s="193" t="s">
        <v>179</v>
      </c>
      <c r="H25" s="189" t="s">
        <v>188</v>
      </c>
      <c r="I25" s="190">
        <v>-117.83</v>
      </c>
      <c r="J25" s="190">
        <v>171.11</v>
      </c>
      <c r="K25" s="175"/>
      <c r="L25" s="175"/>
      <c r="M25" s="175"/>
    </row>
    <row r="26" spans="2:13" ht="111.75" customHeight="1">
      <c r="B26" s="195"/>
      <c r="C26" s="194" t="s">
        <v>91</v>
      </c>
      <c r="D26" s="189" t="s">
        <v>61</v>
      </c>
      <c r="E26" s="189" t="s">
        <v>74</v>
      </c>
      <c r="F26" s="189" t="s">
        <v>76</v>
      </c>
      <c r="G26" s="193" t="s">
        <v>180</v>
      </c>
      <c r="H26" s="189" t="s">
        <v>92</v>
      </c>
      <c r="I26" s="190">
        <v>-78</v>
      </c>
      <c r="J26" s="190">
        <v>0</v>
      </c>
      <c r="K26" s="175"/>
      <c r="L26" s="175"/>
      <c r="M26" s="175"/>
    </row>
    <row r="27" spans="2:13" ht="114.75" customHeight="1">
      <c r="B27" s="195"/>
      <c r="C27" s="194" t="s">
        <v>1</v>
      </c>
      <c r="D27" s="189" t="s">
        <v>61</v>
      </c>
      <c r="E27" s="189" t="s">
        <v>74</v>
      </c>
      <c r="F27" s="189" t="s">
        <v>76</v>
      </c>
      <c r="G27" s="193" t="s">
        <v>180</v>
      </c>
      <c r="H27" s="189" t="s">
        <v>95</v>
      </c>
      <c r="I27" s="190">
        <v>120.6</v>
      </c>
      <c r="J27" s="190">
        <v>168.6</v>
      </c>
      <c r="K27" s="175"/>
      <c r="L27" s="175"/>
      <c r="M27" s="175"/>
    </row>
    <row r="28" spans="2:13" ht="114" customHeight="1" hidden="1">
      <c r="B28" s="195"/>
      <c r="C28" s="194" t="s">
        <v>93</v>
      </c>
      <c r="D28" s="189" t="s">
        <v>61</v>
      </c>
      <c r="E28" s="189" t="s">
        <v>74</v>
      </c>
      <c r="F28" s="189" t="s">
        <v>76</v>
      </c>
      <c r="G28" s="193" t="s">
        <v>180</v>
      </c>
      <c r="H28" s="189">
        <v>851</v>
      </c>
      <c r="I28" s="190"/>
      <c r="J28" s="190"/>
      <c r="K28" s="175"/>
      <c r="L28" s="175"/>
      <c r="M28" s="175"/>
    </row>
    <row r="29" spans="2:13" ht="99" customHeight="1" hidden="1">
      <c r="B29" s="195"/>
      <c r="C29" s="194" t="s">
        <v>94</v>
      </c>
      <c r="D29" s="189" t="s">
        <v>61</v>
      </c>
      <c r="E29" s="189" t="s">
        <v>74</v>
      </c>
      <c r="F29" s="189" t="s">
        <v>76</v>
      </c>
      <c r="G29" s="193" t="s">
        <v>180</v>
      </c>
      <c r="H29" s="189">
        <v>852</v>
      </c>
      <c r="I29" s="190"/>
      <c r="J29" s="190"/>
      <c r="K29" s="175"/>
      <c r="L29" s="175"/>
      <c r="M29" s="175"/>
    </row>
    <row r="30" spans="2:13" ht="69" customHeight="1">
      <c r="B30" s="195"/>
      <c r="C30" s="194" t="s">
        <v>93</v>
      </c>
      <c r="D30" s="189"/>
      <c r="E30" s="189"/>
      <c r="F30" s="189"/>
      <c r="G30" s="193" t="s">
        <v>180</v>
      </c>
      <c r="H30" s="189" t="s">
        <v>96</v>
      </c>
      <c r="I30" s="190">
        <v>-6</v>
      </c>
      <c r="J30" s="190">
        <v>22</v>
      </c>
      <c r="K30" s="175"/>
      <c r="L30" s="175"/>
      <c r="M30" s="175"/>
    </row>
    <row r="31" spans="2:13" ht="66" customHeight="1">
      <c r="B31" s="195"/>
      <c r="C31" s="194" t="s">
        <v>94</v>
      </c>
      <c r="D31" s="189"/>
      <c r="E31" s="189"/>
      <c r="F31" s="189"/>
      <c r="G31" s="193" t="s">
        <v>180</v>
      </c>
      <c r="H31" s="189" t="s">
        <v>9</v>
      </c>
      <c r="I31" s="190">
        <v>0</v>
      </c>
      <c r="J31" s="190">
        <v>6</v>
      </c>
      <c r="K31" s="175"/>
      <c r="L31" s="175"/>
      <c r="M31" s="175"/>
    </row>
    <row r="32" spans="2:13" ht="63" customHeight="1">
      <c r="B32" s="195"/>
      <c r="C32" s="194" t="s">
        <v>275</v>
      </c>
      <c r="D32" s="189"/>
      <c r="E32" s="189"/>
      <c r="F32" s="189"/>
      <c r="G32" s="193" t="s">
        <v>180</v>
      </c>
      <c r="H32" s="189" t="s">
        <v>274</v>
      </c>
      <c r="I32" s="190">
        <v>1</v>
      </c>
      <c r="J32" s="190">
        <v>1</v>
      </c>
      <c r="K32" s="175"/>
      <c r="L32" s="175"/>
      <c r="M32" s="175"/>
    </row>
    <row r="33" spans="2:13" ht="166.5" customHeight="1">
      <c r="B33" s="195" t="s">
        <v>232</v>
      </c>
      <c r="C33" s="200" t="s">
        <v>306</v>
      </c>
      <c r="D33" s="189"/>
      <c r="E33" s="189"/>
      <c r="F33" s="189"/>
      <c r="G33" s="199" t="s">
        <v>174</v>
      </c>
      <c r="H33" s="195"/>
      <c r="I33" s="197">
        <f>I34</f>
        <v>3.4</v>
      </c>
      <c r="J33" s="197">
        <f>J34</f>
        <v>50.8</v>
      </c>
      <c r="K33" s="175"/>
      <c r="L33" s="175"/>
      <c r="M33" s="175"/>
    </row>
    <row r="34" spans="2:13" ht="168" customHeight="1">
      <c r="B34" s="195"/>
      <c r="C34" s="194" t="s">
        <v>307</v>
      </c>
      <c r="D34" s="195" t="s">
        <v>61</v>
      </c>
      <c r="E34" s="195" t="s">
        <v>75</v>
      </c>
      <c r="F34" s="195" t="s">
        <v>77</v>
      </c>
      <c r="G34" s="189" t="s">
        <v>191</v>
      </c>
      <c r="H34" s="189" t="s">
        <v>62</v>
      </c>
      <c r="I34" s="190">
        <f>I35+I36+I37</f>
        <v>3.4</v>
      </c>
      <c r="J34" s="190">
        <f>J35+J36+J37</f>
        <v>50.8</v>
      </c>
      <c r="K34" s="175"/>
      <c r="L34" s="175"/>
      <c r="M34" s="175"/>
    </row>
    <row r="35" spans="2:13" ht="66.75" customHeight="1">
      <c r="B35" s="195"/>
      <c r="C35" s="194" t="s">
        <v>190</v>
      </c>
      <c r="D35" s="189" t="s">
        <v>61</v>
      </c>
      <c r="E35" s="189" t="s">
        <v>75</v>
      </c>
      <c r="F35" s="189" t="s">
        <v>77</v>
      </c>
      <c r="G35" s="189" t="s">
        <v>191</v>
      </c>
      <c r="H35" s="189" t="s">
        <v>89</v>
      </c>
      <c r="I35" s="190">
        <v>2</v>
      </c>
      <c r="J35" s="190">
        <v>37.8</v>
      </c>
      <c r="K35" s="175"/>
      <c r="L35" s="175"/>
      <c r="M35" s="175"/>
    </row>
    <row r="36" spans="2:13" ht="71.25" customHeight="1">
      <c r="B36" s="195"/>
      <c r="C36" s="194" t="s">
        <v>189</v>
      </c>
      <c r="D36" s="189" t="s">
        <v>61</v>
      </c>
      <c r="E36" s="189" t="s">
        <v>75</v>
      </c>
      <c r="F36" s="189" t="s">
        <v>77</v>
      </c>
      <c r="G36" s="189" t="s">
        <v>191</v>
      </c>
      <c r="H36" s="189" t="s">
        <v>188</v>
      </c>
      <c r="I36" s="190">
        <v>1.62</v>
      </c>
      <c r="J36" s="190">
        <v>11.42</v>
      </c>
      <c r="K36" s="175"/>
      <c r="L36" s="175"/>
      <c r="M36" s="175"/>
    </row>
    <row r="37" spans="2:13" ht="108" customHeight="1">
      <c r="B37" s="195"/>
      <c r="C37" s="194" t="s">
        <v>1</v>
      </c>
      <c r="D37" s="189" t="s">
        <v>61</v>
      </c>
      <c r="E37" s="189" t="s">
        <v>75</v>
      </c>
      <c r="F37" s="189" t="s">
        <v>77</v>
      </c>
      <c r="G37" s="189" t="s">
        <v>191</v>
      </c>
      <c r="H37" s="189" t="s">
        <v>95</v>
      </c>
      <c r="I37" s="190">
        <v>-0.22</v>
      </c>
      <c r="J37" s="190">
        <v>1.58</v>
      </c>
      <c r="K37" s="175"/>
      <c r="L37" s="175"/>
      <c r="M37" s="175"/>
    </row>
    <row r="38" spans="2:13" ht="165" customHeight="1" hidden="1">
      <c r="B38" s="195" t="s">
        <v>233</v>
      </c>
      <c r="C38" s="201" t="s">
        <v>262</v>
      </c>
      <c r="D38" s="195" t="s">
        <v>61</v>
      </c>
      <c r="E38" s="195" t="s">
        <v>76</v>
      </c>
      <c r="F38" s="195" t="s">
        <v>80</v>
      </c>
      <c r="G38" s="202" t="s">
        <v>174</v>
      </c>
      <c r="H38" s="195"/>
      <c r="I38" s="197">
        <f>I39</f>
        <v>0</v>
      </c>
      <c r="J38" s="197">
        <f>J39</f>
        <v>23.450000000000003</v>
      </c>
      <c r="K38" s="175"/>
      <c r="L38" s="175"/>
      <c r="M38" s="175"/>
    </row>
    <row r="39" spans="2:13" ht="190.5" customHeight="1" hidden="1">
      <c r="B39" s="195"/>
      <c r="C39" s="203" t="s">
        <v>183</v>
      </c>
      <c r="D39" s="189" t="s">
        <v>61</v>
      </c>
      <c r="E39" s="189" t="s">
        <v>76</v>
      </c>
      <c r="F39" s="189" t="s">
        <v>80</v>
      </c>
      <c r="G39" s="204" t="s">
        <v>175</v>
      </c>
      <c r="H39" s="189" t="s">
        <v>62</v>
      </c>
      <c r="I39" s="190">
        <f>I40+I41</f>
        <v>0</v>
      </c>
      <c r="J39" s="190">
        <f>J40+J41</f>
        <v>23.450000000000003</v>
      </c>
      <c r="K39" s="175"/>
      <c r="L39" s="175"/>
      <c r="M39" s="175"/>
    </row>
    <row r="40" spans="2:13" ht="98.25" customHeight="1" hidden="1">
      <c r="B40" s="195"/>
      <c r="C40" s="194" t="s">
        <v>190</v>
      </c>
      <c r="D40" s="189" t="s">
        <v>61</v>
      </c>
      <c r="E40" s="189" t="s">
        <v>76</v>
      </c>
      <c r="F40" s="189" t="s">
        <v>80</v>
      </c>
      <c r="G40" s="204" t="s">
        <v>175</v>
      </c>
      <c r="H40" s="189" t="s">
        <v>89</v>
      </c>
      <c r="I40" s="190"/>
      <c r="J40" s="190">
        <v>18.01</v>
      </c>
      <c r="K40" s="175"/>
      <c r="L40" s="175"/>
      <c r="M40" s="175"/>
    </row>
    <row r="41" spans="2:13" ht="86.25" customHeight="1" hidden="1">
      <c r="B41" s="195"/>
      <c r="C41" s="194" t="s">
        <v>189</v>
      </c>
      <c r="D41" s="189" t="s">
        <v>61</v>
      </c>
      <c r="E41" s="189" t="s">
        <v>76</v>
      </c>
      <c r="F41" s="189" t="s">
        <v>80</v>
      </c>
      <c r="G41" s="204" t="s">
        <v>175</v>
      </c>
      <c r="H41" s="189" t="s">
        <v>188</v>
      </c>
      <c r="I41" s="190"/>
      <c r="J41" s="190">
        <v>5.44</v>
      </c>
      <c r="K41" s="175"/>
      <c r="L41" s="175"/>
      <c r="M41" s="175"/>
    </row>
    <row r="42" spans="2:13" ht="161.25" customHeight="1">
      <c r="B42" s="195" t="s">
        <v>233</v>
      </c>
      <c r="C42" s="196" t="s">
        <v>308</v>
      </c>
      <c r="D42" s="195"/>
      <c r="E42" s="195"/>
      <c r="F42" s="195"/>
      <c r="G42" s="202" t="s">
        <v>272</v>
      </c>
      <c r="H42" s="195" t="s">
        <v>62</v>
      </c>
      <c r="I42" s="197">
        <f>I43</f>
        <v>2</v>
      </c>
      <c r="J42" s="197">
        <f>J43</f>
        <v>2</v>
      </c>
      <c r="K42" s="175"/>
      <c r="L42" s="175"/>
      <c r="M42" s="175"/>
    </row>
    <row r="43" spans="2:13" ht="104.25" customHeight="1">
      <c r="B43" s="195"/>
      <c r="C43" s="194" t="s">
        <v>1</v>
      </c>
      <c r="D43" s="189"/>
      <c r="E43" s="189"/>
      <c r="F43" s="189"/>
      <c r="G43" s="204" t="s">
        <v>273</v>
      </c>
      <c r="H43" s="189" t="s">
        <v>95</v>
      </c>
      <c r="I43" s="190">
        <v>2</v>
      </c>
      <c r="J43" s="190">
        <v>2</v>
      </c>
      <c r="K43" s="175"/>
      <c r="L43" s="175"/>
      <c r="M43" s="175"/>
    </row>
    <row r="44" spans="2:13" ht="124.5" customHeight="1">
      <c r="B44" s="195" t="s">
        <v>234</v>
      </c>
      <c r="C44" s="196" t="s">
        <v>309</v>
      </c>
      <c r="D44" s="195" t="s">
        <v>61</v>
      </c>
      <c r="E44" s="202" t="s">
        <v>7</v>
      </c>
      <c r="F44" s="202" t="s">
        <v>7</v>
      </c>
      <c r="G44" s="195" t="s">
        <v>169</v>
      </c>
      <c r="H44" s="202" t="s">
        <v>62</v>
      </c>
      <c r="I44" s="197">
        <f>I45++I49+I55</f>
        <v>275.21</v>
      </c>
      <c r="J44" s="197">
        <f>J45+J49+J55</f>
        <v>781.9699999999999</v>
      </c>
      <c r="K44" s="175"/>
      <c r="L44" s="175"/>
      <c r="M44" s="175"/>
    </row>
    <row r="45" spans="2:13" ht="186.75" customHeight="1">
      <c r="B45" s="195"/>
      <c r="C45" s="200" t="s">
        <v>310</v>
      </c>
      <c r="D45" s="195" t="s">
        <v>61</v>
      </c>
      <c r="E45" s="202" t="s">
        <v>7</v>
      </c>
      <c r="F45" s="202" t="s">
        <v>7</v>
      </c>
      <c r="G45" s="195" t="s">
        <v>171</v>
      </c>
      <c r="H45" s="202" t="s">
        <v>62</v>
      </c>
      <c r="I45" s="197">
        <f>I46++I47+I48</f>
        <v>-95.42</v>
      </c>
      <c r="J45" s="197">
        <f>J46++J47+J48</f>
        <v>2</v>
      </c>
      <c r="K45" s="175"/>
      <c r="L45" s="175"/>
      <c r="M45" s="175"/>
    </row>
    <row r="46" spans="2:13" ht="129.75" customHeight="1">
      <c r="B46" s="195"/>
      <c r="C46" s="194" t="s">
        <v>98</v>
      </c>
      <c r="D46" s="189"/>
      <c r="E46" s="204"/>
      <c r="F46" s="204"/>
      <c r="G46" s="189" t="s">
        <v>171</v>
      </c>
      <c r="H46" s="204" t="s">
        <v>89</v>
      </c>
      <c r="I46" s="190">
        <v>-74.5</v>
      </c>
      <c r="J46" s="190">
        <v>0</v>
      </c>
      <c r="K46" s="175"/>
      <c r="L46" s="175"/>
      <c r="M46" s="175"/>
    </row>
    <row r="47" spans="2:13" ht="72.75" customHeight="1">
      <c r="B47" s="195"/>
      <c r="C47" s="194" t="s">
        <v>189</v>
      </c>
      <c r="D47" s="189"/>
      <c r="E47" s="204"/>
      <c r="F47" s="204"/>
      <c r="G47" s="189" t="s">
        <v>171</v>
      </c>
      <c r="H47" s="204" t="s">
        <v>188</v>
      </c>
      <c r="I47" s="190">
        <v>-20.92</v>
      </c>
      <c r="J47" s="190">
        <v>0</v>
      </c>
      <c r="K47" s="175"/>
      <c r="L47" s="175"/>
      <c r="M47" s="175"/>
    </row>
    <row r="48" spans="2:13" ht="117.75" customHeight="1">
      <c r="B48" s="195"/>
      <c r="C48" s="205" t="s">
        <v>1</v>
      </c>
      <c r="D48" s="189" t="s">
        <v>61</v>
      </c>
      <c r="E48" s="204" t="s">
        <v>7</v>
      </c>
      <c r="F48" s="204" t="s">
        <v>7</v>
      </c>
      <c r="G48" s="189" t="s">
        <v>171</v>
      </c>
      <c r="H48" s="204" t="s">
        <v>95</v>
      </c>
      <c r="I48" s="190">
        <v>0</v>
      </c>
      <c r="J48" s="190">
        <v>2</v>
      </c>
      <c r="K48" s="175"/>
      <c r="L48" s="175"/>
      <c r="M48" s="175"/>
    </row>
    <row r="49" spans="2:13" ht="231.75" customHeight="1">
      <c r="B49" s="195"/>
      <c r="C49" s="214" t="s">
        <v>311</v>
      </c>
      <c r="D49" s="195" t="s">
        <v>61</v>
      </c>
      <c r="E49" s="195" t="s">
        <v>83</v>
      </c>
      <c r="F49" s="195" t="s">
        <v>74</v>
      </c>
      <c r="G49" s="195" t="s">
        <v>172</v>
      </c>
      <c r="H49" s="195" t="s">
        <v>62</v>
      </c>
      <c r="I49" s="197">
        <f>I50+I51+I52+I53+I54</f>
        <v>-30.25</v>
      </c>
      <c r="J49" s="197">
        <f>J50+J51+J52+J53+J54</f>
        <v>124.75</v>
      </c>
      <c r="K49" s="175"/>
      <c r="L49" s="175"/>
      <c r="M49" s="175"/>
    </row>
    <row r="50" spans="2:13" ht="131.25" customHeight="1">
      <c r="B50" s="195"/>
      <c r="C50" s="194" t="s">
        <v>186</v>
      </c>
      <c r="D50" s="189" t="s">
        <v>61</v>
      </c>
      <c r="E50" s="189" t="s">
        <v>83</v>
      </c>
      <c r="F50" s="189" t="s">
        <v>74</v>
      </c>
      <c r="G50" s="189" t="s">
        <v>172</v>
      </c>
      <c r="H50" s="189" t="s">
        <v>95</v>
      </c>
      <c r="I50" s="190">
        <v>-46.25</v>
      </c>
      <c r="J50" s="190">
        <v>98.75</v>
      </c>
      <c r="K50" s="175"/>
      <c r="L50" s="175"/>
      <c r="M50" s="175"/>
    </row>
    <row r="51" spans="2:13" ht="75" customHeight="1">
      <c r="B51" s="195"/>
      <c r="C51" s="194" t="s">
        <v>157</v>
      </c>
      <c r="D51" s="189" t="s">
        <v>61</v>
      </c>
      <c r="E51" s="189" t="s">
        <v>83</v>
      </c>
      <c r="F51" s="189" t="s">
        <v>74</v>
      </c>
      <c r="G51" s="189" t="s">
        <v>172</v>
      </c>
      <c r="H51" s="189" t="s">
        <v>187</v>
      </c>
      <c r="I51" s="190">
        <v>0</v>
      </c>
      <c r="J51" s="190">
        <v>10</v>
      </c>
      <c r="K51" s="175"/>
      <c r="L51" s="175"/>
      <c r="M51" s="175"/>
    </row>
    <row r="52" spans="2:13" ht="80.25" customHeight="1">
      <c r="B52" s="195"/>
      <c r="C52" s="194" t="s">
        <v>93</v>
      </c>
      <c r="D52" s="189" t="s">
        <v>61</v>
      </c>
      <c r="E52" s="189" t="s">
        <v>83</v>
      </c>
      <c r="F52" s="189" t="s">
        <v>74</v>
      </c>
      <c r="G52" s="189" t="s">
        <v>172</v>
      </c>
      <c r="H52" s="189" t="s">
        <v>96</v>
      </c>
      <c r="I52" s="190">
        <v>10</v>
      </c>
      <c r="J52" s="190">
        <v>10</v>
      </c>
      <c r="K52" s="175"/>
      <c r="L52" s="175"/>
      <c r="M52" s="175"/>
    </row>
    <row r="53" spans="2:13" ht="74.25" customHeight="1">
      <c r="B53" s="195"/>
      <c r="C53" s="194" t="s">
        <v>94</v>
      </c>
      <c r="D53" s="189" t="s">
        <v>61</v>
      </c>
      <c r="E53" s="189" t="s">
        <v>83</v>
      </c>
      <c r="F53" s="189" t="s">
        <v>74</v>
      </c>
      <c r="G53" s="189" t="s">
        <v>172</v>
      </c>
      <c r="H53" s="189" t="s">
        <v>9</v>
      </c>
      <c r="I53" s="190">
        <v>4</v>
      </c>
      <c r="J53" s="190">
        <v>4</v>
      </c>
      <c r="K53" s="175"/>
      <c r="L53" s="175"/>
      <c r="M53" s="175"/>
    </row>
    <row r="54" spans="2:13" ht="74.25" customHeight="1">
      <c r="B54" s="195"/>
      <c r="C54" s="194" t="s">
        <v>275</v>
      </c>
      <c r="D54" s="189"/>
      <c r="E54" s="189"/>
      <c r="F54" s="189"/>
      <c r="G54" s="189" t="s">
        <v>172</v>
      </c>
      <c r="H54" s="189" t="s">
        <v>274</v>
      </c>
      <c r="I54" s="190">
        <v>2</v>
      </c>
      <c r="J54" s="190">
        <v>2</v>
      </c>
      <c r="K54" s="175"/>
      <c r="L54" s="175"/>
      <c r="M54" s="175"/>
    </row>
    <row r="55" spans="2:13" ht="226.5" customHeight="1">
      <c r="B55" s="195"/>
      <c r="C55" s="214" t="s">
        <v>312</v>
      </c>
      <c r="D55" s="195" t="s">
        <v>61</v>
      </c>
      <c r="E55" s="195" t="s">
        <v>86</v>
      </c>
      <c r="F55" s="195" t="s">
        <v>81</v>
      </c>
      <c r="G55" s="195" t="s">
        <v>170</v>
      </c>
      <c r="H55" s="195" t="s">
        <v>62</v>
      </c>
      <c r="I55" s="197">
        <f>I56+I57+I59+I60+I61</f>
        <v>400.88</v>
      </c>
      <c r="J55" s="197">
        <f>J56+J57+J59+J60+J61</f>
        <v>655.2199999999999</v>
      </c>
      <c r="K55" s="175"/>
      <c r="L55" s="175"/>
      <c r="M55" s="175"/>
    </row>
    <row r="56" spans="2:13" ht="81.75" customHeight="1">
      <c r="B56" s="195"/>
      <c r="C56" s="207" t="s">
        <v>190</v>
      </c>
      <c r="D56" s="189" t="s">
        <v>61</v>
      </c>
      <c r="E56" s="189" t="s">
        <v>86</v>
      </c>
      <c r="F56" s="189" t="s">
        <v>81</v>
      </c>
      <c r="G56" s="189" t="s">
        <v>170</v>
      </c>
      <c r="H56" s="189" t="s">
        <v>89</v>
      </c>
      <c r="I56" s="190">
        <v>101.13</v>
      </c>
      <c r="J56" s="190">
        <v>178.63</v>
      </c>
      <c r="K56" s="175"/>
      <c r="L56" s="175"/>
      <c r="M56" s="175"/>
    </row>
    <row r="57" spans="2:13" ht="69.75" customHeight="1">
      <c r="B57" s="195"/>
      <c r="C57" s="207" t="s">
        <v>189</v>
      </c>
      <c r="D57" s="189" t="s">
        <v>61</v>
      </c>
      <c r="E57" s="189" t="s">
        <v>86</v>
      </c>
      <c r="F57" s="189" t="s">
        <v>81</v>
      </c>
      <c r="G57" s="189" t="s">
        <v>170</v>
      </c>
      <c r="H57" s="189" t="s">
        <v>188</v>
      </c>
      <c r="I57" s="190">
        <v>34.16</v>
      </c>
      <c r="J57" s="190">
        <v>57.16</v>
      </c>
      <c r="K57" s="175"/>
      <c r="L57" s="175"/>
      <c r="M57" s="175"/>
    </row>
    <row r="58" spans="2:13" ht="57" customHeight="1" hidden="1">
      <c r="B58" s="195"/>
      <c r="C58" s="208" t="s">
        <v>87</v>
      </c>
      <c r="D58" s="209" t="s">
        <v>61</v>
      </c>
      <c r="E58" s="209" t="s">
        <v>219</v>
      </c>
      <c r="F58" s="209" t="s">
        <v>219</v>
      </c>
      <c r="G58" s="209" t="s">
        <v>220</v>
      </c>
      <c r="H58" s="209" t="s">
        <v>221</v>
      </c>
      <c r="I58" s="210"/>
      <c r="J58" s="197">
        <v>0</v>
      </c>
      <c r="K58" s="175"/>
      <c r="L58" s="211" t="e">
        <f>#REF!+I13+#REF!+#REF!+#REF!+#REF!+#REF!+#REF!+I58</f>
        <v>#REF!</v>
      </c>
      <c r="M58" s="175"/>
    </row>
    <row r="59" spans="2:13" ht="57" customHeight="1">
      <c r="B59" s="195"/>
      <c r="C59" s="207" t="s">
        <v>190</v>
      </c>
      <c r="D59" s="189" t="s">
        <v>61</v>
      </c>
      <c r="E59" s="189" t="s">
        <v>86</v>
      </c>
      <c r="F59" s="189" t="s">
        <v>81</v>
      </c>
      <c r="G59" s="189" t="s">
        <v>276</v>
      </c>
      <c r="H59" s="212" t="s">
        <v>89</v>
      </c>
      <c r="I59" s="213">
        <v>74.5</v>
      </c>
      <c r="J59" s="190">
        <v>74.5</v>
      </c>
      <c r="K59" s="175"/>
      <c r="L59" s="211"/>
      <c r="M59" s="175"/>
    </row>
    <row r="60" spans="2:13" ht="69" customHeight="1">
      <c r="B60" s="195"/>
      <c r="C60" s="207" t="s">
        <v>189</v>
      </c>
      <c r="D60" s="189" t="s">
        <v>61</v>
      </c>
      <c r="E60" s="189" t="s">
        <v>86</v>
      </c>
      <c r="F60" s="189" t="s">
        <v>81</v>
      </c>
      <c r="G60" s="189" t="s">
        <v>276</v>
      </c>
      <c r="H60" s="212" t="s">
        <v>188</v>
      </c>
      <c r="I60" s="213">
        <v>23.84</v>
      </c>
      <c r="J60" s="190">
        <v>23.84</v>
      </c>
      <c r="K60" s="175"/>
      <c r="L60" s="211"/>
      <c r="M60" s="175"/>
    </row>
    <row r="61" spans="2:13" ht="96" customHeight="1">
      <c r="B61" s="195"/>
      <c r="C61" s="205" t="s">
        <v>1</v>
      </c>
      <c r="D61" s="189"/>
      <c r="E61" s="189"/>
      <c r="F61" s="189"/>
      <c r="G61" s="189" t="s">
        <v>276</v>
      </c>
      <c r="H61" s="212" t="s">
        <v>95</v>
      </c>
      <c r="I61" s="213">
        <v>167.25</v>
      </c>
      <c r="J61" s="190">
        <v>321.09</v>
      </c>
      <c r="K61" s="175"/>
      <c r="L61" s="211"/>
      <c r="M61" s="175"/>
    </row>
    <row r="62" spans="2:13" ht="63.75" customHeight="1">
      <c r="B62" s="195"/>
      <c r="C62" s="214" t="s">
        <v>153</v>
      </c>
      <c r="D62" s="195" t="s">
        <v>61</v>
      </c>
      <c r="E62" s="195" t="s">
        <v>74</v>
      </c>
      <c r="F62" s="195" t="s">
        <v>75</v>
      </c>
      <c r="G62" s="195" t="s">
        <v>173</v>
      </c>
      <c r="H62" s="195"/>
      <c r="I62" s="197">
        <f>I63+I66+I68</f>
        <v>54.35</v>
      </c>
      <c r="J62" s="197">
        <f>J63+J66+J68</f>
        <v>427</v>
      </c>
      <c r="K62" s="175"/>
      <c r="L62" s="211"/>
      <c r="M62" s="175"/>
    </row>
    <row r="63" spans="2:13" ht="106.5" customHeight="1">
      <c r="B63" s="187"/>
      <c r="C63" s="215" t="s">
        <v>0</v>
      </c>
      <c r="D63" s="189" t="s">
        <v>61</v>
      </c>
      <c r="E63" s="189" t="s">
        <v>74</v>
      </c>
      <c r="F63" s="189" t="s">
        <v>75</v>
      </c>
      <c r="G63" s="189" t="s">
        <v>227</v>
      </c>
      <c r="H63" s="189"/>
      <c r="I63" s="190">
        <f>I64+I65</f>
        <v>41.35</v>
      </c>
      <c r="J63" s="190">
        <f>J64+J65</f>
        <v>412</v>
      </c>
      <c r="K63" s="175"/>
      <c r="L63" s="211"/>
      <c r="M63" s="175"/>
    </row>
    <row r="64" spans="2:13" ht="132" customHeight="1">
      <c r="B64" s="187"/>
      <c r="C64" s="194" t="s">
        <v>98</v>
      </c>
      <c r="D64" s="189" t="s">
        <v>61</v>
      </c>
      <c r="E64" s="189" t="s">
        <v>74</v>
      </c>
      <c r="F64" s="189" t="s">
        <v>75</v>
      </c>
      <c r="G64" s="189" t="s">
        <v>227</v>
      </c>
      <c r="H64" s="189" t="s">
        <v>89</v>
      </c>
      <c r="I64" s="190">
        <v>21.78</v>
      </c>
      <c r="J64" s="190">
        <v>312.12</v>
      </c>
      <c r="K64" s="175"/>
      <c r="L64" s="211"/>
      <c r="M64" s="175"/>
    </row>
    <row r="65" spans="2:13" ht="77.25" customHeight="1">
      <c r="B65" s="187"/>
      <c r="C65" s="194" t="s">
        <v>189</v>
      </c>
      <c r="D65" s="189" t="s">
        <v>61</v>
      </c>
      <c r="E65" s="189" t="s">
        <v>74</v>
      </c>
      <c r="F65" s="189" t="s">
        <v>75</v>
      </c>
      <c r="G65" s="189" t="s">
        <v>227</v>
      </c>
      <c r="H65" s="189" t="s">
        <v>188</v>
      </c>
      <c r="I65" s="190">
        <v>19.57</v>
      </c>
      <c r="J65" s="190">
        <v>99.88</v>
      </c>
      <c r="K65" s="175"/>
      <c r="L65" s="211"/>
      <c r="M65" s="175"/>
    </row>
    <row r="66" spans="2:13" ht="77.25" customHeight="1">
      <c r="B66" s="187"/>
      <c r="C66" s="216" t="s">
        <v>286</v>
      </c>
      <c r="D66" s="189"/>
      <c r="E66" s="189"/>
      <c r="F66" s="189"/>
      <c r="G66" s="189" t="s">
        <v>290</v>
      </c>
      <c r="H66" s="189"/>
      <c r="I66" s="190">
        <f>I67</f>
        <v>13</v>
      </c>
      <c r="J66" s="190">
        <f>J67</f>
        <v>13</v>
      </c>
      <c r="K66" s="175"/>
      <c r="L66" s="211"/>
      <c r="M66" s="175"/>
    </row>
    <row r="67" spans="2:13" ht="77.25" customHeight="1">
      <c r="B67" s="187"/>
      <c r="C67" s="217" t="s">
        <v>287</v>
      </c>
      <c r="D67" s="189"/>
      <c r="E67" s="189"/>
      <c r="F67" s="189"/>
      <c r="G67" s="189" t="s">
        <v>290</v>
      </c>
      <c r="H67" s="189" t="s">
        <v>291</v>
      </c>
      <c r="I67" s="190">
        <v>13</v>
      </c>
      <c r="J67" s="190">
        <v>13</v>
      </c>
      <c r="K67" s="175"/>
      <c r="L67" s="211"/>
      <c r="M67" s="175"/>
    </row>
    <row r="68" spans="2:13" ht="87.75" customHeight="1">
      <c r="B68" s="187"/>
      <c r="C68" s="218" t="s">
        <v>3</v>
      </c>
      <c r="D68" s="189" t="s">
        <v>61</v>
      </c>
      <c r="E68" s="189" t="s">
        <v>74</v>
      </c>
      <c r="F68" s="189" t="s">
        <v>86</v>
      </c>
      <c r="G68" s="189" t="s">
        <v>181</v>
      </c>
      <c r="H68" s="189"/>
      <c r="I68" s="190">
        <f>I69</f>
        <v>0</v>
      </c>
      <c r="J68" s="190">
        <f>J69</f>
        <v>2</v>
      </c>
      <c r="K68" s="175"/>
      <c r="L68" s="211"/>
      <c r="M68" s="175"/>
    </row>
    <row r="69" spans="2:13" ht="81" customHeight="1">
      <c r="B69" s="187"/>
      <c r="C69" s="194" t="s">
        <v>4</v>
      </c>
      <c r="D69" s="189" t="s">
        <v>61</v>
      </c>
      <c r="E69" s="189" t="s">
        <v>74</v>
      </c>
      <c r="F69" s="189" t="s">
        <v>86</v>
      </c>
      <c r="G69" s="189" t="s">
        <v>181</v>
      </c>
      <c r="H69" s="189" t="s">
        <v>5</v>
      </c>
      <c r="I69" s="190">
        <v>0</v>
      </c>
      <c r="J69" s="190">
        <v>2</v>
      </c>
      <c r="K69" s="175"/>
      <c r="L69" s="211"/>
      <c r="M69" s="175"/>
    </row>
    <row r="70" spans="2:13" ht="48" customHeight="1">
      <c r="B70" s="228" t="s">
        <v>34</v>
      </c>
      <c r="C70" s="228"/>
      <c r="D70" s="228"/>
      <c r="E70" s="228"/>
      <c r="F70" s="228"/>
      <c r="G70" s="228"/>
      <c r="H70" s="210"/>
      <c r="I70" s="210">
        <f>I21+I62</f>
        <v>121.64999999999995</v>
      </c>
      <c r="J70" s="210">
        <f>J21+J62</f>
        <v>2165.19</v>
      </c>
      <c r="K70" s="175"/>
      <c r="L70" s="175"/>
      <c r="M70" s="175"/>
    </row>
    <row r="71" spans="2:12" ht="44.25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44.25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1" ht="25.5">
      <c r="B73" s="48"/>
      <c r="C73" s="48"/>
      <c r="D73" s="48"/>
      <c r="E73" s="48"/>
      <c r="F73" s="48"/>
      <c r="G73" s="48"/>
      <c r="H73" s="48"/>
      <c r="I73" s="48"/>
      <c r="J73" s="48"/>
      <c r="K73" s="48"/>
    </row>
  </sheetData>
  <sheetProtection/>
  <mergeCells count="6">
    <mergeCell ref="J3:L3"/>
    <mergeCell ref="B9:J9"/>
    <mergeCell ref="H10:J10"/>
    <mergeCell ref="B70:G70"/>
    <mergeCell ref="H4:M6"/>
    <mergeCell ref="J1:L1"/>
  </mergeCells>
  <printOptions horizontalCentered="1" verticalCentered="1"/>
  <pageMargins left="0.5118110236220472" right="0.11811023622047245" top="0" bottom="0" header="0.11811023622047245" footer="0.11811023622047245"/>
  <pageSetup fitToHeight="1" fitToWidth="1" horizontalDpi="600" verticalDpi="600" orientation="portrait" paperSize="9" scale="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61"/>
  <sheetViews>
    <sheetView view="pageBreakPreview" zoomScale="22" zoomScaleNormal="65" zoomScaleSheetLayoutView="22" zoomScalePageLayoutView="0" workbookViewId="0" topLeftCell="A1">
      <selection activeCell="G31" sqref="G31"/>
    </sheetView>
  </sheetViews>
  <sheetFormatPr defaultColWidth="9.00390625" defaultRowHeight="12.75"/>
  <cols>
    <col min="1" max="1" width="45.625" style="0" customWidth="1"/>
    <col min="2" max="2" width="29.25390625" style="0" customWidth="1"/>
    <col min="3" max="3" width="255.625" style="0" customWidth="1"/>
    <col min="4" max="4" width="20.75390625" style="0" hidden="1" customWidth="1"/>
    <col min="5" max="5" width="18.00390625" style="0" hidden="1" customWidth="1"/>
    <col min="6" max="6" width="16.375" style="0" hidden="1" customWidth="1"/>
    <col min="7" max="7" width="70.625" style="0" customWidth="1"/>
    <col min="8" max="8" width="47.125" style="0" customWidth="1"/>
    <col min="9" max="9" width="60.125" style="0" customWidth="1"/>
    <col min="10" max="10" width="70.375" style="0" customWidth="1"/>
    <col min="11" max="11" width="62.75390625" style="0" customWidth="1"/>
    <col min="13" max="13" width="22.875" style="0" customWidth="1"/>
  </cols>
  <sheetData>
    <row r="1" spans="2:13" ht="59.25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3" ht="90" customHeight="1">
      <c r="B2" s="175"/>
      <c r="C2" s="175"/>
      <c r="D2" s="175"/>
      <c r="E2" s="175"/>
      <c r="F2" s="175"/>
      <c r="G2" s="175"/>
      <c r="H2" s="175"/>
      <c r="I2" s="175"/>
      <c r="J2" s="175"/>
      <c r="K2" s="223"/>
      <c r="L2" s="223"/>
      <c r="M2" s="223"/>
    </row>
    <row r="3" spans="2:14" ht="84.75" customHeight="1">
      <c r="B3" s="175"/>
      <c r="C3" s="219"/>
      <c r="D3" s="175"/>
      <c r="E3" s="175"/>
      <c r="F3" s="175"/>
      <c r="G3" s="175"/>
      <c r="H3" s="175"/>
      <c r="I3" s="175"/>
      <c r="J3" s="178"/>
      <c r="K3" s="178" t="s">
        <v>223</v>
      </c>
      <c r="L3" s="175"/>
      <c r="M3" s="175"/>
      <c r="N3" s="124"/>
    </row>
    <row r="4" spans="2:14" ht="59.25">
      <c r="B4" s="175"/>
      <c r="C4" s="175"/>
      <c r="D4" s="175"/>
      <c r="E4" s="175"/>
      <c r="F4" s="175"/>
      <c r="G4" s="175"/>
      <c r="H4" s="175"/>
      <c r="I4" s="175"/>
      <c r="J4" s="224" t="s">
        <v>302</v>
      </c>
      <c r="K4" s="224"/>
      <c r="L4" s="225"/>
      <c r="M4" s="225"/>
      <c r="N4" s="124"/>
    </row>
    <row r="5" spans="2:14" ht="130.5" customHeight="1">
      <c r="B5" s="175"/>
      <c r="C5" s="175"/>
      <c r="D5" s="175"/>
      <c r="E5" s="175"/>
      <c r="F5" s="175"/>
      <c r="G5" s="175"/>
      <c r="H5" s="175"/>
      <c r="I5" s="175"/>
      <c r="J5" s="224"/>
      <c r="K5" s="224"/>
      <c r="L5" s="225"/>
      <c r="M5" s="225"/>
      <c r="N5" s="124"/>
    </row>
    <row r="6" spans="2:14" ht="95.25" customHeight="1">
      <c r="B6" s="175"/>
      <c r="C6" s="175"/>
      <c r="D6" s="175"/>
      <c r="E6" s="175"/>
      <c r="F6" s="175"/>
      <c r="G6" s="175"/>
      <c r="H6" s="175"/>
      <c r="I6" s="175"/>
      <c r="J6" s="224"/>
      <c r="K6" s="224"/>
      <c r="L6" s="225"/>
      <c r="M6" s="225"/>
      <c r="N6" s="124"/>
    </row>
    <row r="7" spans="2:14" ht="59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24"/>
    </row>
    <row r="8" spans="2:14" ht="59.2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24"/>
    </row>
    <row r="9" spans="2:14" ht="180.75" customHeight="1">
      <c r="B9" s="226" t="s">
        <v>313</v>
      </c>
      <c r="C9" s="226"/>
      <c r="D9" s="226"/>
      <c r="E9" s="226"/>
      <c r="F9" s="226"/>
      <c r="G9" s="226"/>
      <c r="H9" s="226"/>
      <c r="I9" s="226"/>
      <c r="J9" s="226"/>
      <c r="K9" s="226"/>
      <c r="L9" s="175"/>
      <c r="M9" s="175"/>
      <c r="N9" s="124"/>
    </row>
    <row r="10" spans="2:14" ht="61.5">
      <c r="B10" s="179"/>
      <c r="C10" s="179"/>
      <c r="D10" s="179"/>
      <c r="E10" s="179"/>
      <c r="F10" s="179"/>
      <c r="G10" s="180"/>
      <c r="H10" s="227"/>
      <c r="I10" s="227"/>
      <c r="J10" s="227"/>
      <c r="K10" s="227"/>
      <c r="L10" s="175"/>
      <c r="M10" s="175"/>
      <c r="N10" s="124"/>
    </row>
    <row r="11" spans="2:14" ht="133.5" customHeight="1">
      <c r="B11" s="181" t="s">
        <v>37</v>
      </c>
      <c r="C11" s="181" t="s">
        <v>38</v>
      </c>
      <c r="D11" s="182" t="s">
        <v>56</v>
      </c>
      <c r="E11" s="182" t="s">
        <v>57</v>
      </c>
      <c r="F11" s="182" t="s">
        <v>58</v>
      </c>
      <c r="G11" s="182" t="s">
        <v>59</v>
      </c>
      <c r="H11" s="182" t="s">
        <v>60</v>
      </c>
      <c r="I11" s="220" t="s">
        <v>269</v>
      </c>
      <c r="J11" s="183" t="s">
        <v>265</v>
      </c>
      <c r="K11" s="184" t="s">
        <v>266</v>
      </c>
      <c r="L11" s="175"/>
      <c r="M11" s="175"/>
      <c r="N11" s="124"/>
    </row>
    <row r="12" spans="2:14" ht="61.5">
      <c r="B12" s="185">
        <v>1</v>
      </c>
      <c r="C12" s="185">
        <v>2</v>
      </c>
      <c r="D12" s="186" t="s">
        <v>39</v>
      </c>
      <c r="E12" s="186" t="s">
        <v>40</v>
      </c>
      <c r="F12" s="186" t="s">
        <v>41</v>
      </c>
      <c r="G12" s="186" t="s">
        <v>42</v>
      </c>
      <c r="H12" s="186" t="s">
        <v>43</v>
      </c>
      <c r="I12" s="186"/>
      <c r="J12" s="186" t="s">
        <v>215</v>
      </c>
      <c r="K12" s="185">
        <v>9</v>
      </c>
      <c r="L12" s="175"/>
      <c r="M12" s="175"/>
      <c r="N12" s="124"/>
    </row>
    <row r="13" spans="2:14" ht="185.25" customHeight="1">
      <c r="B13" s="187">
        <v>1</v>
      </c>
      <c r="C13" s="196" t="s">
        <v>329</v>
      </c>
      <c r="D13" s="195" t="s">
        <v>61</v>
      </c>
      <c r="E13" s="195" t="s">
        <v>74</v>
      </c>
      <c r="F13" s="195" t="s">
        <v>76</v>
      </c>
      <c r="G13" s="195" t="s">
        <v>168</v>
      </c>
      <c r="H13" s="195"/>
      <c r="I13" s="197">
        <f>I14+I22+I31+I33</f>
        <v>150.09</v>
      </c>
      <c r="J13" s="197">
        <f>J14+J22+J31+J33</f>
        <v>1554.49</v>
      </c>
      <c r="K13" s="197">
        <f>K14+K22+K31+K33</f>
        <v>1456.1000000000001</v>
      </c>
      <c r="L13" s="175"/>
      <c r="M13" s="175"/>
      <c r="N13" s="124"/>
    </row>
    <row r="14" spans="2:14" ht="117.75" customHeight="1">
      <c r="B14" s="195" t="s">
        <v>284</v>
      </c>
      <c r="C14" s="196" t="s">
        <v>330</v>
      </c>
      <c r="D14" s="195" t="s">
        <v>61</v>
      </c>
      <c r="E14" s="195" t="s">
        <v>74</v>
      </c>
      <c r="F14" s="195" t="s">
        <v>76</v>
      </c>
      <c r="G14" s="199" t="s">
        <v>178</v>
      </c>
      <c r="H14" s="195"/>
      <c r="I14" s="197">
        <f>I15+I16+I17+I18+I19+I20+I21</f>
        <v>-207.31000000000003</v>
      </c>
      <c r="J14" s="197">
        <f>J15+J16+J17+J18+J19+J20+J21</f>
        <v>903.4200000000001</v>
      </c>
      <c r="K14" s="197">
        <f>K15+K16+K17+K18+K19+K20+K21</f>
        <v>903.4200000000001</v>
      </c>
      <c r="L14" s="175"/>
      <c r="M14" s="175"/>
      <c r="N14" s="124"/>
    </row>
    <row r="15" spans="2:14" ht="102" customHeight="1">
      <c r="B15" s="195"/>
      <c r="C15" s="194" t="s">
        <v>190</v>
      </c>
      <c r="D15" s="189" t="s">
        <v>61</v>
      </c>
      <c r="E15" s="189" t="s">
        <v>74</v>
      </c>
      <c r="F15" s="189" t="s">
        <v>76</v>
      </c>
      <c r="G15" s="193" t="s">
        <v>179</v>
      </c>
      <c r="H15" s="189" t="s">
        <v>89</v>
      </c>
      <c r="I15" s="190">
        <v>-133.08</v>
      </c>
      <c r="J15" s="190">
        <v>534.71</v>
      </c>
      <c r="K15" s="190">
        <v>534.71</v>
      </c>
      <c r="L15" s="175"/>
      <c r="M15" s="175"/>
      <c r="N15" s="124"/>
    </row>
    <row r="16" spans="2:14" ht="90" customHeight="1">
      <c r="B16" s="195"/>
      <c r="C16" s="194" t="s">
        <v>189</v>
      </c>
      <c r="D16" s="189" t="s">
        <v>61</v>
      </c>
      <c r="E16" s="189" t="s">
        <v>74</v>
      </c>
      <c r="F16" s="189" t="s">
        <v>76</v>
      </c>
      <c r="G16" s="193" t="s">
        <v>179</v>
      </c>
      <c r="H16" s="189" t="s">
        <v>188</v>
      </c>
      <c r="I16" s="190">
        <v>-117.83</v>
      </c>
      <c r="J16" s="190">
        <v>171.11</v>
      </c>
      <c r="K16" s="190">
        <v>171.11</v>
      </c>
      <c r="L16" s="175"/>
      <c r="M16" s="175"/>
      <c r="N16" s="124"/>
    </row>
    <row r="17" spans="2:14" ht="96" customHeight="1">
      <c r="B17" s="195"/>
      <c r="C17" s="194" t="s">
        <v>91</v>
      </c>
      <c r="D17" s="189" t="s">
        <v>61</v>
      </c>
      <c r="E17" s="189" t="s">
        <v>74</v>
      </c>
      <c r="F17" s="189" t="s">
        <v>76</v>
      </c>
      <c r="G17" s="193" t="s">
        <v>180</v>
      </c>
      <c r="H17" s="189" t="s">
        <v>92</v>
      </c>
      <c r="I17" s="190">
        <v>-78</v>
      </c>
      <c r="J17" s="190">
        <v>0</v>
      </c>
      <c r="K17" s="190">
        <v>0</v>
      </c>
      <c r="L17" s="175"/>
      <c r="M17" s="175"/>
      <c r="N17" s="124"/>
    </row>
    <row r="18" spans="2:14" ht="95.25" customHeight="1">
      <c r="B18" s="195"/>
      <c r="C18" s="194" t="s">
        <v>1</v>
      </c>
      <c r="D18" s="189" t="s">
        <v>61</v>
      </c>
      <c r="E18" s="189" t="s">
        <v>74</v>
      </c>
      <c r="F18" s="189" t="s">
        <v>76</v>
      </c>
      <c r="G18" s="193" t="s">
        <v>180</v>
      </c>
      <c r="H18" s="189" t="s">
        <v>95</v>
      </c>
      <c r="I18" s="190">
        <v>120.6</v>
      </c>
      <c r="J18" s="190">
        <v>168.6</v>
      </c>
      <c r="K18" s="190">
        <v>168.6</v>
      </c>
      <c r="L18" s="175"/>
      <c r="M18" s="175"/>
      <c r="N18" s="124"/>
    </row>
    <row r="19" spans="2:14" ht="78" customHeight="1">
      <c r="B19" s="195"/>
      <c r="C19" s="194" t="s">
        <v>93</v>
      </c>
      <c r="D19" s="189" t="s">
        <v>61</v>
      </c>
      <c r="E19" s="189" t="s">
        <v>74</v>
      </c>
      <c r="F19" s="189" t="s">
        <v>76</v>
      </c>
      <c r="G19" s="193" t="s">
        <v>180</v>
      </c>
      <c r="H19" s="189">
        <v>851</v>
      </c>
      <c r="I19" s="190">
        <v>0</v>
      </c>
      <c r="J19" s="190">
        <v>22</v>
      </c>
      <c r="K19" s="190">
        <v>22</v>
      </c>
      <c r="L19" s="175"/>
      <c r="M19" s="175"/>
      <c r="N19" s="124"/>
    </row>
    <row r="20" spans="2:14" ht="93.75" customHeight="1">
      <c r="B20" s="195"/>
      <c r="C20" s="194" t="s">
        <v>94</v>
      </c>
      <c r="D20" s="189" t="s">
        <v>61</v>
      </c>
      <c r="E20" s="189" t="s">
        <v>74</v>
      </c>
      <c r="F20" s="189" t="s">
        <v>76</v>
      </c>
      <c r="G20" s="193" t="s">
        <v>180</v>
      </c>
      <c r="H20" s="189">
        <v>852</v>
      </c>
      <c r="I20" s="190">
        <v>0</v>
      </c>
      <c r="J20" s="190">
        <v>6</v>
      </c>
      <c r="K20" s="190">
        <v>6</v>
      </c>
      <c r="L20" s="175"/>
      <c r="M20" s="175"/>
      <c r="N20" s="124"/>
    </row>
    <row r="21" spans="2:14" ht="93.75" customHeight="1">
      <c r="B21" s="195"/>
      <c r="C21" s="194" t="s">
        <v>275</v>
      </c>
      <c r="D21" s="189"/>
      <c r="E21" s="189"/>
      <c r="F21" s="189"/>
      <c r="G21" s="193" t="s">
        <v>180</v>
      </c>
      <c r="H21" s="189" t="s">
        <v>274</v>
      </c>
      <c r="I21" s="190">
        <v>1</v>
      </c>
      <c r="J21" s="190">
        <v>1</v>
      </c>
      <c r="K21" s="190">
        <v>1</v>
      </c>
      <c r="L21" s="175"/>
      <c r="M21" s="175"/>
      <c r="N21" s="124"/>
    </row>
    <row r="22" spans="2:14" ht="194.25" customHeight="1">
      <c r="B22" s="195" t="s">
        <v>232</v>
      </c>
      <c r="C22" s="200" t="s">
        <v>331</v>
      </c>
      <c r="D22" s="195"/>
      <c r="E22" s="195"/>
      <c r="F22" s="195"/>
      <c r="G22" s="199" t="s">
        <v>174</v>
      </c>
      <c r="H22" s="195"/>
      <c r="I22" s="197">
        <f>I23</f>
        <v>4</v>
      </c>
      <c r="J22" s="197">
        <f>J23</f>
        <v>51.4</v>
      </c>
      <c r="K22" s="197">
        <f>K23</f>
        <v>53.2</v>
      </c>
      <c r="L22" s="175"/>
      <c r="M22" s="175"/>
      <c r="N22" s="124"/>
    </row>
    <row r="23" spans="2:14" ht="244.5" customHeight="1">
      <c r="B23" s="195"/>
      <c r="C23" s="194" t="s">
        <v>337</v>
      </c>
      <c r="D23" s="189" t="s">
        <v>61</v>
      </c>
      <c r="E23" s="189" t="s">
        <v>75</v>
      </c>
      <c r="F23" s="189" t="s">
        <v>77</v>
      </c>
      <c r="G23" s="189" t="s">
        <v>191</v>
      </c>
      <c r="H23" s="189" t="s">
        <v>62</v>
      </c>
      <c r="I23" s="190">
        <f>I24+I25+I26</f>
        <v>4</v>
      </c>
      <c r="J23" s="190">
        <f>J24+J25+J26</f>
        <v>51.4</v>
      </c>
      <c r="K23" s="190">
        <f>K24+K25+K26</f>
        <v>53.2</v>
      </c>
      <c r="L23" s="175"/>
      <c r="M23" s="175"/>
      <c r="N23" s="124"/>
    </row>
    <row r="24" spans="2:14" ht="76.5" customHeight="1">
      <c r="B24" s="195"/>
      <c r="C24" s="194" t="s">
        <v>190</v>
      </c>
      <c r="D24" s="189" t="s">
        <v>61</v>
      </c>
      <c r="E24" s="189" t="s">
        <v>75</v>
      </c>
      <c r="F24" s="189" t="s">
        <v>77</v>
      </c>
      <c r="G24" s="189" t="s">
        <v>191</v>
      </c>
      <c r="H24" s="189" t="s">
        <v>89</v>
      </c>
      <c r="I24" s="190">
        <v>2.4</v>
      </c>
      <c r="J24" s="190">
        <v>38.4</v>
      </c>
      <c r="K24" s="190">
        <v>39.6</v>
      </c>
      <c r="L24" s="175"/>
      <c r="M24" s="175"/>
      <c r="N24" s="124"/>
    </row>
    <row r="25" spans="2:14" ht="87.75" customHeight="1">
      <c r="B25" s="195"/>
      <c r="C25" s="194" t="s">
        <v>189</v>
      </c>
      <c r="D25" s="189" t="s">
        <v>61</v>
      </c>
      <c r="E25" s="189" t="s">
        <v>75</v>
      </c>
      <c r="F25" s="189" t="s">
        <v>77</v>
      </c>
      <c r="G25" s="189" t="s">
        <v>191</v>
      </c>
      <c r="H25" s="189" t="s">
        <v>188</v>
      </c>
      <c r="I25" s="190">
        <v>0.73</v>
      </c>
      <c r="J25" s="190">
        <v>11.6</v>
      </c>
      <c r="K25" s="190">
        <v>11.96</v>
      </c>
      <c r="L25" s="175"/>
      <c r="M25" s="175"/>
      <c r="N25" s="124"/>
    </row>
    <row r="26" spans="2:14" ht="123.75" customHeight="1">
      <c r="B26" s="195"/>
      <c r="C26" s="194" t="s">
        <v>1</v>
      </c>
      <c r="D26" s="189" t="s">
        <v>61</v>
      </c>
      <c r="E26" s="189" t="s">
        <v>75</v>
      </c>
      <c r="F26" s="189" t="s">
        <v>77</v>
      </c>
      <c r="G26" s="189" t="s">
        <v>191</v>
      </c>
      <c r="H26" s="189" t="s">
        <v>95</v>
      </c>
      <c r="I26" s="190">
        <v>0.87</v>
      </c>
      <c r="J26" s="190">
        <v>1.4</v>
      </c>
      <c r="K26" s="190">
        <v>1.64</v>
      </c>
      <c r="L26" s="175"/>
      <c r="M26" s="175"/>
      <c r="N26" s="124"/>
    </row>
    <row r="27" spans="2:14" ht="152.25" customHeight="1" hidden="1">
      <c r="B27" s="195" t="s">
        <v>234</v>
      </c>
      <c r="C27" s="201" t="s">
        <v>184</v>
      </c>
      <c r="D27" s="195" t="s">
        <v>61</v>
      </c>
      <c r="E27" s="195" t="s">
        <v>76</v>
      </c>
      <c r="F27" s="195" t="s">
        <v>80</v>
      </c>
      <c r="G27" s="202" t="s">
        <v>174</v>
      </c>
      <c r="H27" s="195"/>
      <c r="I27" s="197"/>
      <c r="J27" s="197"/>
      <c r="K27" s="197"/>
      <c r="L27" s="175"/>
      <c r="M27" s="175"/>
      <c r="N27" s="124"/>
    </row>
    <row r="28" spans="2:14" ht="189.75" customHeight="1" hidden="1">
      <c r="B28" s="195"/>
      <c r="C28" s="203" t="s">
        <v>183</v>
      </c>
      <c r="D28" s="189" t="s">
        <v>61</v>
      </c>
      <c r="E28" s="189" t="s">
        <v>76</v>
      </c>
      <c r="F28" s="189" t="s">
        <v>80</v>
      </c>
      <c r="G28" s="204" t="s">
        <v>175</v>
      </c>
      <c r="H28" s="189"/>
      <c r="I28" s="190"/>
      <c r="J28" s="190"/>
      <c r="K28" s="190"/>
      <c r="L28" s="175"/>
      <c r="M28" s="175"/>
      <c r="N28" s="124"/>
    </row>
    <row r="29" spans="2:14" ht="71.25" customHeight="1" hidden="1">
      <c r="B29" s="195"/>
      <c r="C29" s="194" t="s">
        <v>190</v>
      </c>
      <c r="D29" s="189" t="s">
        <v>61</v>
      </c>
      <c r="E29" s="189" t="s">
        <v>76</v>
      </c>
      <c r="F29" s="189" t="s">
        <v>80</v>
      </c>
      <c r="G29" s="204" t="s">
        <v>175</v>
      </c>
      <c r="H29" s="189" t="s">
        <v>89</v>
      </c>
      <c r="I29" s="190"/>
      <c r="J29" s="190"/>
      <c r="K29" s="190"/>
      <c r="L29" s="175"/>
      <c r="M29" s="175"/>
      <c r="N29" s="124"/>
    </row>
    <row r="30" spans="2:14" ht="60.75" customHeight="1" hidden="1">
      <c r="B30" s="195"/>
      <c r="C30" s="194" t="s">
        <v>189</v>
      </c>
      <c r="D30" s="189" t="s">
        <v>61</v>
      </c>
      <c r="E30" s="189" t="s">
        <v>76</v>
      </c>
      <c r="F30" s="189" t="s">
        <v>80</v>
      </c>
      <c r="G30" s="204" t="s">
        <v>175</v>
      </c>
      <c r="H30" s="189" t="s">
        <v>188</v>
      </c>
      <c r="I30" s="190"/>
      <c r="J30" s="190"/>
      <c r="K30" s="190"/>
      <c r="L30" s="175"/>
      <c r="M30" s="175"/>
      <c r="N30" s="124"/>
    </row>
    <row r="31" spans="2:14" ht="168.75" customHeight="1">
      <c r="B31" s="195" t="s">
        <v>233</v>
      </c>
      <c r="C31" s="196" t="s">
        <v>332</v>
      </c>
      <c r="D31" s="195"/>
      <c r="E31" s="195"/>
      <c r="F31" s="195"/>
      <c r="G31" s="202" t="s">
        <v>272</v>
      </c>
      <c r="H31" s="195"/>
      <c r="I31" s="197">
        <f>I32</f>
        <v>2</v>
      </c>
      <c r="J31" s="197">
        <f>J32</f>
        <v>2</v>
      </c>
      <c r="K31" s="197">
        <f>K32</f>
        <v>2</v>
      </c>
      <c r="L31" s="175"/>
      <c r="M31" s="175"/>
      <c r="N31" s="124"/>
    </row>
    <row r="32" spans="2:14" ht="138" customHeight="1">
      <c r="B32" s="195"/>
      <c r="C32" s="194" t="s">
        <v>1</v>
      </c>
      <c r="D32" s="189"/>
      <c r="E32" s="189"/>
      <c r="F32" s="189"/>
      <c r="G32" s="204" t="s">
        <v>273</v>
      </c>
      <c r="H32" s="189" t="s">
        <v>95</v>
      </c>
      <c r="I32" s="190">
        <v>2</v>
      </c>
      <c r="J32" s="190">
        <v>2</v>
      </c>
      <c r="K32" s="190">
        <v>2</v>
      </c>
      <c r="L32" s="175"/>
      <c r="M32" s="175"/>
      <c r="N32" s="124"/>
    </row>
    <row r="33" spans="2:14" ht="108" customHeight="1">
      <c r="B33" s="195" t="s">
        <v>234</v>
      </c>
      <c r="C33" s="196" t="s">
        <v>333</v>
      </c>
      <c r="D33" s="195" t="s">
        <v>61</v>
      </c>
      <c r="E33" s="202" t="s">
        <v>7</v>
      </c>
      <c r="F33" s="202" t="s">
        <v>7</v>
      </c>
      <c r="G33" s="195" t="s">
        <v>169</v>
      </c>
      <c r="H33" s="202" t="s">
        <v>62</v>
      </c>
      <c r="I33" s="221">
        <f>I34+I38+I44</f>
        <v>351.40000000000003</v>
      </c>
      <c r="J33" s="221">
        <f>J34+J38+J44</f>
        <v>597.67</v>
      </c>
      <c r="K33" s="221">
        <f>K34+K38+K44</f>
        <v>497.47999999999996</v>
      </c>
      <c r="L33" s="175"/>
      <c r="M33" s="175"/>
      <c r="N33" s="124"/>
    </row>
    <row r="34" spans="2:14" ht="176.25" customHeight="1">
      <c r="B34" s="195"/>
      <c r="C34" s="200" t="s">
        <v>334</v>
      </c>
      <c r="D34" s="195" t="s">
        <v>61</v>
      </c>
      <c r="E34" s="202" t="s">
        <v>7</v>
      </c>
      <c r="F34" s="202" t="s">
        <v>7</v>
      </c>
      <c r="G34" s="195" t="s">
        <v>171</v>
      </c>
      <c r="H34" s="202" t="s">
        <v>62</v>
      </c>
      <c r="I34" s="221">
        <f>I35+I36</f>
        <v>-95.42</v>
      </c>
      <c r="J34" s="221">
        <f>J35+J36+J37</f>
        <v>2</v>
      </c>
      <c r="K34" s="221">
        <f>K35+K36+K37</f>
        <v>2</v>
      </c>
      <c r="L34" s="175"/>
      <c r="M34" s="175"/>
      <c r="N34" s="124"/>
    </row>
    <row r="35" spans="2:14" ht="98.25" customHeight="1">
      <c r="B35" s="195"/>
      <c r="C35" s="194" t="s">
        <v>190</v>
      </c>
      <c r="D35" s="189" t="s">
        <v>61</v>
      </c>
      <c r="E35" s="204" t="s">
        <v>7</v>
      </c>
      <c r="F35" s="204" t="s">
        <v>7</v>
      </c>
      <c r="G35" s="189" t="s">
        <v>171</v>
      </c>
      <c r="H35" s="204" t="s">
        <v>89</v>
      </c>
      <c r="I35" s="222">
        <v>-74.5</v>
      </c>
      <c r="J35" s="190">
        <v>0</v>
      </c>
      <c r="K35" s="190">
        <v>0</v>
      </c>
      <c r="L35" s="175"/>
      <c r="M35" s="175"/>
      <c r="N35" s="124"/>
    </row>
    <row r="36" spans="2:14" ht="72.75" customHeight="1">
      <c r="B36" s="195"/>
      <c r="C36" s="194" t="s">
        <v>189</v>
      </c>
      <c r="D36" s="189" t="s">
        <v>61</v>
      </c>
      <c r="E36" s="204" t="s">
        <v>7</v>
      </c>
      <c r="F36" s="204" t="s">
        <v>7</v>
      </c>
      <c r="G36" s="189" t="s">
        <v>171</v>
      </c>
      <c r="H36" s="204" t="s">
        <v>188</v>
      </c>
      <c r="I36" s="222">
        <v>-20.92</v>
      </c>
      <c r="J36" s="190">
        <v>0</v>
      </c>
      <c r="K36" s="190">
        <v>0</v>
      </c>
      <c r="L36" s="175"/>
      <c r="M36" s="175"/>
      <c r="N36" s="124"/>
    </row>
    <row r="37" spans="2:14" ht="120" customHeight="1">
      <c r="B37" s="195"/>
      <c r="C37" s="205" t="s">
        <v>1</v>
      </c>
      <c r="D37" s="189" t="s">
        <v>61</v>
      </c>
      <c r="E37" s="204" t="s">
        <v>7</v>
      </c>
      <c r="F37" s="204" t="s">
        <v>7</v>
      </c>
      <c r="G37" s="189" t="s">
        <v>171</v>
      </c>
      <c r="H37" s="204" t="s">
        <v>95</v>
      </c>
      <c r="I37" s="222">
        <v>0</v>
      </c>
      <c r="J37" s="190">
        <v>2</v>
      </c>
      <c r="K37" s="190">
        <v>2</v>
      </c>
      <c r="L37" s="175"/>
      <c r="M37" s="175"/>
      <c r="N37" s="124"/>
    </row>
    <row r="38" spans="2:14" ht="240.75" customHeight="1">
      <c r="B38" s="195"/>
      <c r="C38" s="214" t="s">
        <v>336</v>
      </c>
      <c r="D38" s="195" t="s">
        <v>61</v>
      </c>
      <c r="E38" s="195" t="s">
        <v>83</v>
      </c>
      <c r="F38" s="195" t="s">
        <v>74</v>
      </c>
      <c r="G38" s="195" t="s">
        <v>172</v>
      </c>
      <c r="H38" s="195" t="s">
        <v>62</v>
      </c>
      <c r="I38" s="197">
        <f>I39+I40+I41+I42+I43</f>
        <v>-72.9</v>
      </c>
      <c r="J38" s="197">
        <f>J39+J40+J41+J42+J43</f>
        <v>82.71000000000001</v>
      </c>
      <c r="K38" s="197">
        <f>K39+K40+K41+K42+K43</f>
        <v>27.82</v>
      </c>
      <c r="L38" s="175"/>
      <c r="M38" s="175"/>
      <c r="N38" s="124"/>
    </row>
    <row r="39" spans="2:14" ht="137.25" customHeight="1">
      <c r="B39" s="195"/>
      <c r="C39" s="194" t="s">
        <v>186</v>
      </c>
      <c r="D39" s="189" t="s">
        <v>61</v>
      </c>
      <c r="E39" s="189" t="s">
        <v>83</v>
      </c>
      <c r="F39" s="189" t="s">
        <v>74</v>
      </c>
      <c r="G39" s="189" t="s">
        <v>172</v>
      </c>
      <c r="H39" s="189" t="s">
        <v>95</v>
      </c>
      <c r="I39" s="190">
        <v>-88.9</v>
      </c>
      <c r="J39" s="190">
        <v>56.71</v>
      </c>
      <c r="K39" s="190">
        <v>1.82</v>
      </c>
      <c r="L39" s="175"/>
      <c r="M39" s="175"/>
      <c r="N39" s="124"/>
    </row>
    <row r="40" spans="2:14" ht="72.75" customHeight="1">
      <c r="B40" s="195"/>
      <c r="C40" s="194" t="s">
        <v>157</v>
      </c>
      <c r="D40" s="189" t="s">
        <v>61</v>
      </c>
      <c r="E40" s="189" t="s">
        <v>83</v>
      </c>
      <c r="F40" s="189" t="s">
        <v>74</v>
      </c>
      <c r="G40" s="189" t="s">
        <v>172</v>
      </c>
      <c r="H40" s="189" t="s">
        <v>187</v>
      </c>
      <c r="I40" s="190">
        <v>0</v>
      </c>
      <c r="J40" s="190">
        <v>10</v>
      </c>
      <c r="K40" s="190">
        <v>10</v>
      </c>
      <c r="L40" s="175"/>
      <c r="M40" s="175"/>
      <c r="N40" s="124"/>
    </row>
    <row r="41" spans="2:14" ht="78.75" customHeight="1">
      <c r="B41" s="195"/>
      <c r="C41" s="194" t="s">
        <v>93</v>
      </c>
      <c r="D41" s="189" t="s">
        <v>61</v>
      </c>
      <c r="E41" s="189" t="s">
        <v>83</v>
      </c>
      <c r="F41" s="189" t="s">
        <v>74</v>
      </c>
      <c r="G41" s="189" t="s">
        <v>172</v>
      </c>
      <c r="H41" s="189" t="s">
        <v>96</v>
      </c>
      <c r="I41" s="190">
        <v>10</v>
      </c>
      <c r="J41" s="190">
        <v>10</v>
      </c>
      <c r="K41" s="190">
        <v>10</v>
      </c>
      <c r="L41" s="175"/>
      <c r="M41" s="175"/>
      <c r="N41" s="124"/>
    </row>
    <row r="42" spans="2:14" ht="80.25" customHeight="1">
      <c r="B42" s="195"/>
      <c r="C42" s="194" t="s">
        <v>94</v>
      </c>
      <c r="D42" s="189" t="s">
        <v>61</v>
      </c>
      <c r="E42" s="189" t="s">
        <v>83</v>
      </c>
      <c r="F42" s="189" t="s">
        <v>74</v>
      </c>
      <c r="G42" s="189" t="s">
        <v>172</v>
      </c>
      <c r="H42" s="189" t="s">
        <v>9</v>
      </c>
      <c r="I42" s="190">
        <v>4</v>
      </c>
      <c r="J42" s="190">
        <v>4</v>
      </c>
      <c r="K42" s="190">
        <v>4</v>
      </c>
      <c r="L42" s="175"/>
      <c r="M42" s="175"/>
      <c r="N42" s="124"/>
    </row>
    <row r="43" spans="2:14" ht="80.25" customHeight="1">
      <c r="B43" s="195"/>
      <c r="C43" s="194" t="s">
        <v>275</v>
      </c>
      <c r="D43" s="189"/>
      <c r="E43" s="189"/>
      <c r="F43" s="189"/>
      <c r="G43" s="189" t="s">
        <v>172</v>
      </c>
      <c r="H43" s="189" t="s">
        <v>274</v>
      </c>
      <c r="I43" s="190">
        <v>2</v>
      </c>
      <c r="J43" s="190">
        <v>2</v>
      </c>
      <c r="K43" s="190">
        <v>2</v>
      </c>
      <c r="L43" s="175"/>
      <c r="M43" s="175"/>
      <c r="N43" s="124"/>
    </row>
    <row r="44" spans="2:14" ht="309" customHeight="1">
      <c r="B44" s="195"/>
      <c r="C44" s="214" t="s">
        <v>335</v>
      </c>
      <c r="D44" s="195" t="s">
        <v>61</v>
      </c>
      <c r="E44" s="195" t="s">
        <v>86</v>
      </c>
      <c r="F44" s="195" t="s">
        <v>81</v>
      </c>
      <c r="G44" s="195" t="s">
        <v>170</v>
      </c>
      <c r="H44" s="195"/>
      <c r="I44" s="197">
        <f>I45+I46+I47+I48+I49</f>
        <v>519.72</v>
      </c>
      <c r="J44" s="197">
        <f>J45+J46+J47+J48+J49</f>
        <v>512.9599999999999</v>
      </c>
      <c r="K44" s="197">
        <f>K45+K46+K47+K48+K49</f>
        <v>467.65999999999997</v>
      </c>
      <c r="L44" s="175"/>
      <c r="M44" s="175"/>
      <c r="N44" s="124"/>
    </row>
    <row r="45" spans="2:14" ht="74.25" customHeight="1">
      <c r="B45" s="195"/>
      <c r="C45" s="207" t="s">
        <v>190</v>
      </c>
      <c r="D45" s="189" t="s">
        <v>61</v>
      </c>
      <c r="E45" s="189" t="s">
        <v>86</v>
      </c>
      <c r="F45" s="189" t="s">
        <v>81</v>
      </c>
      <c r="G45" s="189" t="s">
        <v>170</v>
      </c>
      <c r="H45" s="189" t="s">
        <v>89</v>
      </c>
      <c r="I45" s="190">
        <v>101.13</v>
      </c>
      <c r="J45" s="190">
        <v>178.63</v>
      </c>
      <c r="K45" s="190">
        <v>178.63</v>
      </c>
      <c r="L45" s="175"/>
      <c r="M45" s="175"/>
      <c r="N45" s="124"/>
    </row>
    <row r="46" spans="2:14" ht="87.75" customHeight="1">
      <c r="B46" s="195"/>
      <c r="C46" s="207" t="s">
        <v>189</v>
      </c>
      <c r="D46" s="189" t="s">
        <v>61</v>
      </c>
      <c r="E46" s="189" t="s">
        <v>86</v>
      </c>
      <c r="F46" s="189" t="s">
        <v>81</v>
      </c>
      <c r="G46" s="189" t="s">
        <v>170</v>
      </c>
      <c r="H46" s="189" t="s">
        <v>188</v>
      </c>
      <c r="I46" s="190">
        <v>34.16</v>
      </c>
      <c r="J46" s="190">
        <v>57.16</v>
      </c>
      <c r="K46" s="190">
        <v>57.16</v>
      </c>
      <c r="L46" s="175"/>
      <c r="M46" s="175"/>
      <c r="N46" s="124"/>
    </row>
    <row r="47" spans="2:14" ht="87.75" customHeight="1">
      <c r="B47" s="195"/>
      <c r="C47" s="207" t="s">
        <v>190</v>
      </c>
      <c r="D47" s="189" t="s">
        <v>61</v>
      </c>
      <c r="E47" s="189" t="s">
        <v>86</v>
      </c>
      <c r="F47" s="189" t="s">
        <v>81</v>
      </c>
      <c r="G47" s="189" t="s">
        <v>276</v>
      </c>
      <c r="H47" s="189" t="s">
        <v>89</v>
      </c>
      <c r="I47" s="190">
        <v>74.5</v>
      </c>
      <c r="J47" s="190">
        <v>74.5</v>
      </c>
      <c r="K47" s="190">
        <v>74.5</v>
      </c>
      <c r="L47" s="175"/>
      <c r="M47" s="175"/>
      <c r="N47" s="124"/>
    </row>
    <row r="48" spans="2:14" ht="87.75" customHeight="1">
      <c r="B48" s="195"/>
      <c r="C48" s="207" t="s">
        <v>189</v>
      </c>
      <c r="D48" s="189" t="s">
        <v>61</v>
      </c>
      <c r="E48" s="189" t="s">
        <v>86</v>
      </c>
      <c r="F48" s="189" t="s">
        <v>81</v>
      </c>
      <c r="G48" s="189" t="s">
        <v>276</v>
      </c>
      <c r="H48" s="189" t="s">
        <v>188</v>
      </c>
      <c r="I48" s="190">
        <v>23.84</v>
      </c>
      <c r="J48" s="190">
        <v>23.84</v>
      </c>
      <c r="K48" s="190">
        <v>23.84</v>
      </c>
      <c r="L48" s="175"/>
      <c r="M48" s="175"/>
      <c r="N48" s="124"/>
    </row>
    <row r="49" spans="2:14" ht="111.75" customHeight="1">
      <c r="B49" s="195"/>
      <c r="C49" s="194" t="s">
        <v>186</v>
      </c>
      <c r="D49" s="189"/>
      <c r="E49" s="189"/>
      <c r="F49" s="189"/>
      <c r="G49" s="189" t="s">
        <v>276</v>
      </c>
      <c r="H49" s="189" t="s">
        <v>95</v>
      </c>
      <c r="I49" s="190">
        <v>286.09</v>
      </c>
      <c r="J49" s="190">
        <v>178.83</v>
      </c>
      <c r="K49" s="190">
        <v>133.53</v>
      </c>
      <c r="L49" s="175"/>
      <c r="M49" s="175"/>
      <c r="N49" s="124"/>
    </row>
    <row r="50" spans="2:14" ht="96.75" customHeight="1">
      <c r="B50" s="195"/>
      <c r="C50" s="214" t="s">
        <v>153</v>
      </c>
      <c r="D50" s="195" t="s">
        <v>61</v>
      </c>
      <c r="E50" s="195"/>
      <c r="F50" s="195"/>
      <c r="G50" s="195" t="s">
        <v>173</v>
      </c>
      <c r="H50" s="195"/>
      <c r="I50" s="197">
        <f>I51+I54</f>
        <v>41.35</v>
      </c>
      <c r="J50" s="197">
        <f>J51+J54</f>
        <v>465.8</v>
      </c>
      <c r="K50" s="197">
        <f>K51+K54</f>
        <v>517.9</v>
      </c>
      <c r="L50" s="175"/>
      <c r="M50" s="175"/>
      <c r="N50" s="124"/>
    </row>
    <row r="51" spans="2:14" ht="71.25" customHeight="1">
      <c r="B51" s="195"/>
      <c r="C51" s="215" t="s">
        <v>0</v>
      </c>
      <c r="D51" s="189" t="s">
        <v>61</v>
      </c>
      <c r="E51" s="189" t="s">
        <v>74</v>
      </c>
      <c r="F51" s="189" t="s">
        <v>75</v>
      </c>
      <c r="G51" s="189" t="s">
        <v>227</v>
      </c>
      <c r="H51" s="189"/>
      <c r="I51" s="190">
        <f>I52+I53</f>
        <v>41.35</v>
      </c>
      <c r="J51" s="190">
        <f>J52+J53</f>
        <v>463.8</v>
      </c>
      <c r="K51" s="190">
        <f>K52+K53</f>
        <v>515.9</v>
      </c>
      <c r="L51" s="175"/>
      <c r="M51" s="175"/>
      <c r="N51" s="124"/>
    </row>
    <row r="52" spans="2:14" ht="157.5" customHeight="1">
      <c r="B52" s="195"/>
      <c r="C52" s="194" t="s">
        <v>98</v>
      </c>
      <c r="D52" s="189" t="s">
        <v>61</v>
      </c>
      <c r="E52" s="189" t="s">
        <v>74</v>
      </c>
      <c r="F52" s="189" t="s">
        <v>75</v>
      </c>
      <c r="G52" s="189" t="s">
        <v>227</v>
      </c>
      <c r="H52" s="189" t="s">
        <v>89</v>
      </c>
      <c r="I52" s="190">
        <v>21.78</v>
      </c>
      <c r="J52" s="190">
        <v>312.12</v>
      </c>
      <c r="K52" s="190">
        <v>312.12</v>
      </c>
      <c r="L52" s="175"/>
      <c r="M52" s="175"/>
      <c r="N52" s="124"/>
    </row>
    <row r="53" spans="2:14" ht="75.75" customHeight="1">
      <c r="B53" s="195"/>
      <c r="C53" s="194" t="s">
        <v>189</v>
      </c>
      <c r="D53" s="189" t="s">
        <v>61</v>
      </c>
      <c r="E53" s="189" t="s">
        <v>74</v>
      </c>
      <c r="F53" s="189" t="s">
        <v>75</v>
      </c>
      <c r="G53" s="189" t="s">
        <v>227</v>
      </c>
      <c r="H53" s="189" t="s">
        <v>188</v>
      </c>
      <c r="I53" s="190">
        <v>19.57</v>
      </c>
      <c r="J53" s="190">
        <v>151.68</v>
      </c>
      <c r="K53" s="190">
        <v>203.78</v>
      </c>
      <c r="L53" s="175"/>
      <c r="M53" s="175"/>
      <c r="N53" s="124"/>
    </row>
    <row r="54" spans="2:14" ht="73.5" customHeight="1">
      <c r="B54" s="195"/>
      <c r="C54" s="218" t="s">
        <v>3</v>
      </c>
      <c r="D54" s="189" t="s">
        <v>61</v>
      </c>
      <c r="E54" s="189" t="s">
        <v>74</v>
      </c>
      <c r="F54" s="189" t="s">
        <v>86</v>
      </c>
      <c r="G54" s="189" t="s">
        <v>181</v>
      </c>
      <c r="H54" s="189"/>
      <c r="I54" s="190">
        <f>I55</f>
        <v>0</v>
      </c>
      <c r="J54" s="190">
        <v>2</v>
      </c>
      <c r="K54" s="190">
        <f>K55</f>
        <v>2</v>
      </c>
      <c r="L54" s="175"/>
      <c r="M54" s="175"/>
      <c r="N54" s="124"/>
    </row>
    <row r="55" spans="2:14" ht="75.75" customHeight="1">
      <c r="B55" s="195"/>
      <c r="C55" s="194" t="s">
        <v>4</v>
      </c>
      <c r="D55" s="189" t="s">
        <v>61</v>
      </c>
      <c r="E55" s="189" t="s">
        <v>74</v>
      </c>
      <c r="F55" s="189" t="s">
        <v>86</v>
      </c>
      <c r="G55" s="189" t="s">
        <v>181</v>
      </c>
      <c r="H55" s="189" t="s">
        <v>5</v>
      </c>
      <c r="I55" s="190">
        <v>0</v>
      </c>
      <c r="J55" s="190">
        <v>2</v>
      </c>
      <c r="K55" s="190">
        <v>2</v>
      </c>
      <c r="L55" s="175"/>
      <c r="M55" s="175"/>
      <c r="N55" s="124"/>
    </row>
    <row r="56" spans="2:14" ht="84" customHeight="1">
      <c r="B56" s="195"/>
      <c r="C56" s="208" t="s">
        <v>87</v>
      </c>
      <c r="D56" s="209" t="s">
        <v>61</v>
      </c>
      <c r="E56" s="209" t="s">
        <v>219</v>
      </c>
      <c r="F56" s="209" t="s">
        <v>219</v>
      </c>
      <c r="G56" s="209" t="s">
        <v>220</v>
      </c>
      <c r="H56" s="209" t="s">
        <v>221</v>
      </c>
      <c r="I56" s="210">
        <v>-66.65</v>
      </c>
      <c r="J56" s="210">
        <v>51.8</v>
      </c>
      <c r="K56" s="197">
        <v>103.89</v>
      </c>
      <c r="L56" s="175"/>
      <c r="M56" s="211"/>
      <c r="N56" s="124"/>
    </row>
    <row r="57" spans="2:14" ht="100.5" customHeight="1">
      <c r="B57" s="228" t="s">
        <v>34</v>
      </c>
      <c r="C57" s="228"/>
      <c r="D57" s="228"/>
      <c r="E57" s="228"/>
      <c r="F57" s="228"/>
      <c r="G57" s="228"/>
      <c r="H57" s="210"/>
      <c r="I57" s="210">
        <f>I13+I50+I56</f>
        <v>124.78999999999999</v>
      </c>
      <c r="J57" s="210">
        <f>J13+J50+J56</f>
        <v>2072.09</v>
      </c>
      <c r="K57" s="210">
        <f>K13+K50+K56</f>
        <v>2077.89</v>
      </c>
      <c r="L57" s="175"/>
      <c r="M57" s="175"/>
      <c r="N57" s="124"/>
    </row>
    <row r="58" spans="2:14" ht="59.2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24"/>
    </row>
    <row r="59" spans="2:14" ht="59.2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24"/>
    </row>
    <row r="60" spans="2:14" ht="40.5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2:12" ht="34.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</sheetData>
  <sheetProtection/>
  <mergeCells count="5">
    <mergeCell ref="B9:K9"/>
    <mergeCell ref="H10:K10"/>
    <mergeCell ref="B57:G57"/>
    <mergeCell ref="J4:M6"/>
    <mergeCell ref="K2:M2"/>
  </mergeCells>
  <printOptions horizontalCentered="1"/>
  <pageMargins left="0.11811023622047245" right="0.11811023622047245" top="0" bottom="0" header="0.11811023622047245" footer="0.11811023622047245"/>
  <pageSetup fitToHeight="1" fitToWidth="1"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73"/>
  <sheetViews>
    <sheetView view="pageBreakPreview" zoomScale="25" zoomScaleNormal="65" zoomScaleSheetLayoutView="25" zoomScalePageLayoutView="0" workbookViewId="0" topLeftCell="A1">
      <selection activeCell="C55" sqref="C55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9" width="22.75390625" style="0" customWidth="1"/>
    <col min="10" max="10" width="84.375" style="0" customWidth="1"/>
    <col min="11" max="11" width="37.75390625" style="0" customWidth="1"/>
    <col min="12" max="12" width="53.25390625" style="0" customWidth="1"/>
    <col min="13" max="13" width="54.00390625" style="0" customWidth="1"/>
    <col min="15" max="15" width="30.25390625" style="0" customWidth="1"/>
  </cols>
  <sheetData>
    <row r="1" spans="2:16" ht="108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229"/>
      <c r="N1" s="229"/>
      <c r="O1" s="229"/>
      <c r="P1" s="175"/>
    </row>
    <row r="2" spans="2:16" ht="108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7"/>
      <c r="P2" s="175"/>
    </row>
    <row r="3" spans="2:16" ht="78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8"/>
      <c r="M3" s="230" t="s">
        <v>224</v>
      </c>
      <c r="N3" s="225"/>
      <c r="O3" s="225"/>
      <c r="P3" s="175"/>
    </row>
    <row r="4" spans="2:16" ht="189.75" customHeight="1">
      <c r="B4" s="175"/>
      <c r="C4" s="175"/>
      <c r="D4" s="175"/>
      <c r="E4" s="175"/>
      <c r="F4" s="175"/>
      <c r="G4" s="175"/>
      <c r="H4" s="175"/>
      <c r="I4" s="175"/>
      <c r="J4" s="175"/>
      <c r="K4" s="224" t="s">
        <v>302</v>
      </c>
      <c r="L4" s="225"/>
      <c r="M4" s="225"/>
      <c r="N4" s="225"/>
      <c r="O4" s="225"/>
      <c r="P4" s="225"/>
    </row>
    <row r="5" spans="2:16" ht="34.5" customHeight="1">
      <c r="B5" s="175"/>
      <c r="C5" s="175"/>
      <c r="D5" s="175"/>
      <c r="E5" s="175"/>
      <c r="F5" s="175"/>
      <c r="G5" s="175"/>
      <c r="H5" s="175"/>
      <c r="I5" s="175"/>
      <c r="J5" s="175"/>
      <c r="K5" s="225"/>
      <c r="L5" s="225"/>
      <c r="M5" s="225"/>
      <c r="N5" s="225"/>
      <c r="O5" s="225"/>
      <c r="P5" s="225"/>
    </row>
    <row r="6" spans="2:16" ht="101.25" customHeight="1">
      <c r="B6" s="175"/>
      <c r="C6" s="175"/>
      <c r="D6" s="175"/>
      <c r="E6" s="175"/>
      <c r="F6" s="175"/>
      <c r="G6" s="175"/>
      <c r="H6" s="175"/>
      <c r="I6" s="175"/>
      <c r="J6" s="175"/>
      <c r="K6" s="225"/>
      <c r="L6" s="225"/>
      <c r="M6" s="225"/>
      <c r="N6" s="225"/>
      <c r="O6" s="225"/>
      <c r="P6" s="225"/>
    </row>
    <row r="7" spans="2:16" ht="59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2:16" ht="59.2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2:16" ht="129.75" customHeight="1">
      <c r="B9" s="231" t="s">
        <v>315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175"/>
      <c r="O9" s="175"/>
      <c r="P9" s="175"/>
    </row>
    <row r="10" spans="2:16" ht="61.5">
      <c r="B10" s="179"/>
      <c r="C10" s="179"/>
      <c r="D10" s="179"/>
      <c r="E10" s="179"/>
      <c r="F10" s="179"/>
      <c r="G10" s="179"/>
      <c r="H10" s="179"/>
      <c r="I10" s="179"/>
      <c r="J10" s="180"/>
      <c r="K10" s="227"/>
      <c r="L10" s="227"/>
      <c r="M10" s="227"/>
      <c r="N10" s="175"/>
      <c r="O10" s="175"/>
      <c r="P10" s="175"/>
    </row>
    <row r="11" spans="2:16" ht="162" customHeight="1">
      <c r="B11" s="181" t="s">
        <v>37</v>
      </c>
      <c r="C11" s="181" t="s">
        <v>38</v>
      </c>
      <c r="D11" s="182" t="s">
        <v>56</v>
      </c>
      <c r="E11" s="182" t="s">
        <v>57</v>
      </c>
      <c r="F11" s="182" t="s">
        <v>58</v>
      </c>
      <c r="G11" s="182" t="s">
        <v>56</v>
      </c>
      <c r="H11" s="182" t="s">
        <v>57</v>
      </c>
      <c r="I11" s="182" t="s">
        <v>58</v>
      </c>
      <c r="J11" s="182" t="s">
        <v>59</v>
      </c>
      <c r="K11" s="182" t="s">
        <v>60</v>
      </c>
      <c r="L11" s="183" t="s">
        <v>267</v>
      </c>
      <c r="M11" s="184" t="s">
        <v>263</v>
      </c>
      <c r="N11" s="175"/>
      <c r="O11" s="175"/>
      <c r="P11" s="175"/>
    </row>
    <row r="12" spans="2:16" ht="61.5">
      <c r="B12" s="185">
        <v>1</v>
      </c>
      <c r="C12" s="185">
        <v>2</v>
      </c>
      <c r="D12" s="186" t="s">
        <v>39</v>
      </c>
      <c r="E12" s="186" t="s">
        <v>40</v>
      </c>
      <c r="F12" s="186" t="s">
        <v>41</v>
      </c>
      <c r="G12" s="186" t="s">
        <v>39</v>
      </c>
      <c r="H12" s="186" t="s">
        <v>40</v>
      </c>
      <c r="I12" s="186" t="s">
        <v>41</v>
      </c>
      <c r="J12" s="186" t="s">
        <v>42</v>
      </c>
      <c r="K12" s="186" t="s">
        <v>43</v>
      </c>
      <c r="L12" s="186" t="s">
        <v>215</v>
      </c>
      <c r="M12" s="185">
        <v>9</v>
      </c>
      <c r="N12" s="175"/>
      <c r="O12" s="175"/>
      <c r="P12" s="175"/>
    </row>
    <row r="13" spans="2:16" ht="69.75" customHeight="1" hidden="1">
      <c r="B13" s="187" t="e">
        <f>#REF!+1</f>
        <v>#REF!</v>
      </c>
      <c r="C13" s="188" t="s">
        <v>185</v>
      </c>
      <c r="D13" s="189" t="s">
        <v>61</v>
      </c>
      <c r="E13" s="189" t="s">
        <v>74</v>
      </c>
      <c r="F13" s="189" t="s">
        <v>76</v>
      </c>
      <c r="G13" s="189"/>
      <c r="H13" s="189"/>
      <c r="I13" s="189"/>
      <c r="J13" s="189" t="s">
        <v>216</v>
      </c>
      <c r="K13" s="189"/>
      <c r="L13" s="190">
        <f>L14</f>
        <v>0</v>
      </c>
      <c r="M13" s="190">
        <f>M14</f>
        <v>0</v>
      </c>
      <c r="N13" s="175"/>
      <c r="O13" s="175"/>
      <c r="P13" s="175"/>
    </row>
    <row r="14" spans="2:16" ht="71.25" customHeight="1" hidden="1">
      <c r="B14" s="187" t="e">
        <f aca="true" t="shared" si="0" ref="B14:B20">B13+1</f>
        <v>#REF!</v>
      </c>
      <c r="C14" s="191" t="s">
        <v>182</v>
      </c>
      <c r="D14" s="189" t="s">
        <v>61</v>
      </c>
      <c r="E14" s="189" t="s">
        <v>74</v>
      </c>
      <c r="F14" s="189" t="s">
        <v>76</v>
      </c>
      <c r="G14" s="192"/>
      <c r="H14" s="192"/>
      <c r="I14" s="192"/>
      <c r="J14" s="193" t="s">
        <v>217</v>
      </c>
      <c r="K14" s="189"/>
      <c r="L14" s="190">
        <f>L15+L16+L17+L18+L19+L20</f>
        <v>0</v>
      </c>
      <c r="M14" s="190">
        <f>M15+M16+M17+M18+M19+M20</f>
        <v>0</v>
      </c>
      <c r="N14" s="175"/>
      <c r="O14" s="175"/>
      <c r="P14" s="175"/>
    </row>
    <row r="15" spans="2:16" ht="85.5" customHeight="1" hidden="1">
      <c r="B15" s="187" t="e">
        <f t="shared" si="0"/>
        <v>#REF!</v>
      </c>
      <c r="C15" s="194" t="s">
        <v>98</v>
      </c>
      <c r="D15" s="189" t="s">
        <v>61</v>
      </c>
      <c r="E15" s="189" t="s">
        <v>74</v>
      </c>
      <c r="F15" s="189" t="s">
        <v>76</v>
      </c>
      <c r="G15" s="192"/>
      <c r="H15" s="192"/>
      <c r="I15" s="192"/>
      <c r="J15" s="193" t="s">
        <v>217</v>
      </c>
      <c r="K15" s="189" t="s">
        <v>89</v>
      </c>
      <c r="L15" s="190"/>
      <c r="M15" s="190">
        <v>0</v>
      </c>
      <c r="N15" s="175"/>
      <c r="O15" s="175"/>
      <c r="P15" s="175"/>
    </row>
    <row r="16" spans="2:16" ht="40.5" customHeight="1" hidden="1">
      <c r="B16" s="187" t="e">
        <f t="shared" si="0"/>
        <v>#REF!</v>
      </c>
      <c r="C16" s="194" t="s">
        <v>90</v>
      </c>
      <c r="D16" s="189" t="s">
        <v>61</v>
      </c>
      <c r="E16" s="189" t="s">
        <v>74</v>
      </c>
      <c r="F16" s="189" t="s">
        <v>76</v>
      </c>
      <c r="G16" s="192"/>
      <c r="H16" s="192"/>
      <c r="I16" s="192"/>
      <c r="J16" s="193" t="s">
        <v>217</v>
      </c>
      <c r="K16" s="189" t="s">
        <v>218</v>
      </c>
      <c r="L16" s="190"/>
      <c r="M16" s="190">
        <v>0</v>
      </c>
      <c r="N16" s="175"/>
      <c r="O16" s="175"/>
      <c r="P16" s="175"/>
    </row>
    <row r="17" spans="2:16" ht="72.75" customHeight="1" hidden="1">
      <c r="B17" s="187" t="e">
        <f t="shared" si="0"/>
        <v>#REF!</v>
      </c>
      <c r="C17" s="194" t="s">
        <v>91</v>
      </c>
      <c r="D17" s="189" t="s">
        <v>61</v>
      </c>
      <c r="E17" s="189" t="s">
        <v>74</v>
      </c>
      <c r="F17" s="189" t="s">
        <v>76</v>
      </c>
      <c r="G17" s="192"/>
      <c r="H17" s="192"/>
      <c r="I17" s="192"/>
      <c r="J17" s="193" t="s">
        <v>217</v>
      </c>
      <c r="K17" s="189" t="s">
        <v>92</v>
      </c>
      <c r="L17" s="190"/>
      <c r="M17" s="190">
        <v>0</v>
      </c>
      <c r="N17" s="175"/>
      <c r="O17" s="175"/>
      <c r="P17" s="175"/>
    </row>
    <row r="18" spans="2:16" ht="88.5" customHeight="1" hidden="1">
      <c r="B18" s="187" t="e">
        <f t="shared" si="0"/>
        <v>#REF!</v>
      </c>
      <c r="C18" s="194" t="s">
        <v>1</v>
      </c>
      <c r="D18" s="189" t="s">
        <v>61</v>
      </c>
      <c r="E18" s="189" t="s">
        <v>74</v>
      </c>
      <c r="F18" s="189" t="s">
        <v>76</v>
      </c>
      <c r="G18" s="192"/>
      <c r="H18" s="192"/>
      <c r="I18" s="192"/>
      <c r="J18" s="193" t="s">
        <v>217</v>
      </c>
      <c r="K18" s="189" t="s">
        <v>95</v>
      </c>
      <c r="L18" s="190"/>
      <c r="M18" s="190">
        <v>0</v>
      </c>
      <c r="N18" s="175"/>
      <c r="O18" s="175"/>
      <c r="P18" s="175"/>
    </row>
    <row r="19" spans="2:16" ht="42" customHeight="1" hidden="1">
      <c r="B19" s="187" t="e">
        <f t="shared" si="0"/>
        <v>#REF!</v>
      </c>
      <c r="C19" s="194" t="s">
        <v>93</v>
      </c>
      <c r="D19" s="189" t="s">
        <v>61</v>
      </c>
      <c r="E19" s="189" t="s">
        <v>74</v>
      </c>
      <c r="F19" s="189" t="s">
        <v>76</v>
      </c>
      <c r="G19" s="192"/>
      <c r="H19" s="192"/>
      <c r="I19" s="192"/>
      <c r="J19" s="193" t="s">
        <v>217</v>
      </c>
      <c r="K19" s="189">
        <v>851</v>
      </c>
      <c r="L19" s="190"/>
      <c r="M19" s="190">
        <v>0</v>
      </c>
      <c r="N19" s="175"/>
      <c r="O19" s="175"/>
      <c r="P19" s="175"/>
    </row>
    <row r="20" spans="2:16" ht="52.5" customHeight="1" hidden="1">
      <c r="B20" s="187" t="e">
        <f t="shared" si="0"/>
        <v>#REF!</v>
      </c>
      <c r="C20" s="194" t="s">
        <v>94</v>
      </c>
      <c r="D20" s="189" t="s">
        <v>61</v>
      </c>
      <c r="E20" s="189" t="s">
        <v>74</v>
      </c>
      <c r="F20" s="189" t="s">
        <v>76</v>
      </c>
      <c r="G20" s="192"/>
      <c r="H20" s="192"/>
      <c r="I20" s="192"/>
      <c r="J20" s="193" t="s">
        <v>217</v>
      </c>
      <c r="K20" s="189">
        <v>852</v>
      </c>
      <c r="L20" s="190"/>
      <c r="M20" s="190">
        <v>0</v>
      </c>
      <c r="N20" s="175"/>
      <c r="O20" s="175"/>
      <c r="P20" s="175"/>
    </row>
    <row r="21" spans="2:16" ht="159.75" customHeight="1">
      <c r="B21" s="195">
        <v>1</v>
      </c>
      <c r="C21" s="196" t="s">
        <v>303</v>
      </c>
      <c r="D21" s="195" t="s">
        <v>61</v>
      </c>
      <c r="E21" s="195" t="s">
        <v>74</v>
      </c>
      <c r="F21" s="195" t="s">
        <v>76</v>
      </c>
      <c r="G21" s="195"/>
      <c r="H21" s="195"/>
      <c r="I21" s="195"/>
      <c r="J21" s="195" t="s">
        <v>168</v>
      </c>
      <c r="K21" s="195"/>
      <c r="L21" s="197">
        <v>67.29999999999995</v>
      </c>
      <c r="M21" s="197">
        <v>1738.19</v>
      </c>
      <c r="N21" s="175"/>
      <c r="O21" s="175"/>
      <c r="P21" s="175"/>
    </row>
    <row r="22" spans="2:16" ht="110.25" customHeight="1">
      <c r="B22" s="195" t="s">
        <v>284</v>
      </c>
      <c r="C22" s="196" t="s">
        <v>305</v>
      </c>
      <c r="D22" s="195" t="s">
        <v>61</v>
      </c>
      <c r="E22" s="195" t="s">
        <v>74</v>
      </c>
      <c r="F22" s="195" t="s">
        <v>76</v>
      </c>
      <c r="G22" s="198" t="s">
        <v>61</v>
      </c>
      <c r="H22" s="198" t="s">
        <v>74</v>
      </c>
      <c r="I22" s="198" t="s">
        <v>76</v>
      </c>
      <c r="J22" s="199" t="s">
        <v>178</v>
      </c>
      <c r="K22" s="195" t="s">
        <v>62</v>
      </c>
      <c r="L22" s="197">
        <v>-213.31000000000003</v>
      </c>
      <c r="M22" s="197">
        <v>903.4200000000001</v>
      </c>
      <c r="N22" s="175"/>
      <c r="O22" s="175"/>
      <c r="P22" s="175"/>
    </row>
    <row r="23" spans="2:16" ht="91.5" customHeight="1">
      <c r="B23" s="195"/>
      <c r="C23" s="194" t="s">
        <v>190</v>
      </c>
      <c r="D23" s="189" t="s">
        <v>61</v>
      </c>
      <c r="E23" s="189" t="s">
        <v>74</v>
      </c>
      <c r="F23" s="189" t="s">
        <v>76</v>
      </c>
      <c r="G23" s="192" t="s">
        <v>61</v>
      </c>
      <c r="H23" s="192" t="s">
        <v>74</v>
      </c>
      <c r="I23" s="192" t="s">
        <v>76</v>
      </c>
      <c r="J23" s="193" t="s">
        <v>179</v>
      </c>
      <c r="K23" s="189" t="s">
        <v>89</v>
      </c>
      <c r="L23" s="190">
        <v>-133.08</v>
      </c>
      <c r="M23" s="190">
        <v>534.71</v>
      </c>
      <c r="N23" s="175"/>
      <c r="O23" s="175"/>
      <c r="P23" s="175"/>
    </row>
    <row r="24" spans="2:16" ht="48" customHeight="1" hidden="1">
      <c r="B24" s="195"/>
      <c r="C24" s="194" t="s">
        <v>90</v>
      </c>
      <c r="D24" s="189" t="s">
        <v>61</v>
      </c>
      <c r="E24" s="189" t="s">
        <v>74</v>
      </c>
      <c r="F24" s="189" t="s">
        <v>76</v>
      </c>
      <c r="G24" s="192"/>
      <c r="H24" s="192"/>
      <c r="I24" s="192"/>
      <c r="J24" s="193" t="s">
        <v>180</v>
      </c>
      <c r="K24" s="189" t="s">
        <v>218</v>
      </c>
      <c r="L24" s="190"/>
      <c r="M24" s="190"/>
      <c r="N24" s="175"/>
      <c r="O24" s="175"/>
      <c r="P24" s="175"/>
    </row>
    <row r="25" spans="2:16" ht="106.5" customHeight="1">
      <c r="B25" s="195"/>
      <c r="C25" s="194" t="s">
        <v>189</v>
      </c>
      <c r="D25" s="189" t="s">
        <v>61</v>
      </c>
      <c r="E25" s="189" t="s">
        <v>74</v>
      </c>
      <c r="F25" s="189" t="s">
        <v>76</v>
      </c>
      <c r="G25" s="192" t="s">
        <v>61</v>
      </c>
      <c r="H25" s="192" t="s">
        <v>74</v>
      </c>
      <c r="I25" s="192" t="s">
        <v>76</v>
      </c>
      <c r="J25" s="193" t="s">
        <v>179</v>
      </c>
      <c r="K25" s="189" t="s">
        <v>188</v>
      </c>
      <c r="L25" s="190">
        <v>-117.83</v>
      </c>
      <c r="M25" s="190">
        <v>171.11</v>
      </c>
      <c r="N25" s="175"/>
      <c r="O25" s="175"/>
      <c r="P25" s="175"/>
    </row>
    <row r="26" spans="2:16" ht="138.75" customHeight="1">
      <c r="B26" s="195"/>
      <c r="C26" s="194" t="s">
        <v>91</v>
      </c>
      <c r="D26" s="189" t="s">
        <v>61</v>
      </c>
      <c r="E26" s="189" t="s">
        <v>74</v>
      </c>
      <c r="F26" s="189" t="s">
        <v>76</v>
      </c>
      <c r="G26" s="192" t="s">
        <v>61</v>
      </c>
      <c r="H26" s="192" t="s">
        <v>74</v>
      </c>
      <c r="I26" s="192" t="s">
        <v>76</v>
      </c>
      <c r="J26" s="193" t="s">
        <v>180</v>
      </c>
      <c r="K26" s="189" t="s">
        <v>92</v>
      </c>
      <c r="L26" s="190">
        <v>-78</v>
      </c>
      <c r="M26" s="190">
        <v>0</v>
      </c>
      <c r="N26" s="175"/>
      <c r="O26" s="175"/>
      <c r="P26" s="175"/>
    </row>
    <row r="27" spans="2:16" ht="144.75" customHeight="1">
      <c r="B27" s="195"/>
      <c r="C27" s="194" t="s">
        <v>1</v>
      </c>
      <c r="D27" s="189" t="s">
        <v>61</v>
      </c>
      <c r="E27" s="189" t="s">
        <v>74</v>
      </c>
      <c r="F27" s="189" t="s">
        <v>76</v>
      </c>
      <c r="G27" s="192" t="s">
        <v>61</v>
      </c>
      <c r="H27" s="192" t="s">
        <v>74</v>
      </c>
      <c r="I27" s="192" t="s">
        <v>76</v>
      </c>
      <c r="J27" s="193" t="s">
        <v>180</v>
      </c>
      <c r="K27" s="189" t="s">
        <v>95</v>
      </c>
      <c r="L27" s="190">
        <v>120.6</v>
      </c>
      <c r="M27" s="190">
        <v>168.6</v>
      </c>
      <c r="N27" s="175"/>
      <c r="O27" s="175"/>
      <c r="P27" s="175"/>
    </row>
    <row r="28" spans="2:16" ht="114" customHeight="1" hidden="1">
      <c r="B28" s="195"/>
      <c r="C28" s="194" t="s">
        <v>93</v>
      </c>
      <c r="D28" s="189" t="s">
        <v>61</v>
      </c>
      <c r="E28" s="189" t="s">
        <v>74</v>
      </c>
      <c r="F28" s="189" t="s">
        <v>76</v>
      </c>
      <c r="G28" s="192"/>
      <c r="H28" s="192"/>
      <c r="I28" s="192"/>
      <c r="J28" s="193" t="s">
        <v>180</v>
      </c>
      <c r="K28" s="189">
        <v>851</v>
      </c>
      <c r="L28" s="190"/>
      <c r="M28" s="190"/>
      <c r="N28" s="175"/>
      <c r="O28" s="175"/>
      <c r="P28" s="175"/>
    </row>
    <row r="29" spans="2:16" ht="99" customHeight="1" hidden="1">
      <c r="B29" s="195"/>
      <c r="C29" s="194" t="s">
        <v>94</v>
      </c>
      <c r="D29" s="189" t="s">
        <v>61</v>
      </c>
      <c r="E29" s="189" t="s">
        <v>74</v>
      </c>
      <c r="F29" s="189" t="s">
        <v>76</v>
      </c>
      <c r="G29" s="192"/>
      <c r="H29" s="192"/>
      <c r="I29" s="192"/>
      <c r="J29" s="193" t="s">
        <v>180</v>
      </c>
      <c r="K29" s="189">
        <v>852</v>
      </c>
      <c r="L29" s="190"/>
      <c r="M29" s="190"/>
      <c r="N29" s="175"/>
      <c r="O29" s="175"/>
      <c r="P29" s="175"/>
    </row>
    <row r="30" spans="2:16" ht="99" customHeight="1">
      <c r="B30" s="195"/>
      <c r="C30" s="194" t="s">
        <v>93</v>
      </c>
      <c r="D30" s="189"/>
      <c r="E30" s="189"/>
      <c r="F30" s="189"/>
      <c r="G30" s="192" t="s">
        <v>61</v>
      </c>
      <c r="H30" s="192" t="s">
        <v>74</v>
      </c>
      <c r="I30" s="192" t="s">
        <v>76</v>
      </c>
      <c r="J30" s="193" t="s">
        <v>180</v>
      </c>
      <c r="K30" s="189" t="s">
        <v>96</v>
      </c>
      <c r="L30" s="190">
        <v>-6</v>
      </c>
      <c r="M30" s="190">
        <v>22</v>
      </c>
      <c r="N30" s="175"/>
      <c r="O30" s="175"/>
      <c r="P30" s="175"/>
    </row>
    <row r="31" spans="2:16" ht="99" customHeight="1">
      <c r="B31" s="195"/>
      <c r="C31" s="194" t="s">
        <v>94</v>
      </c>
      <c r="D31" s="189"/>
      <c r="E31" s="189"/>
      <c r="F31" s="189"/>
      <c r="G31" s="192" t="s">
        <v>61</v>
      </c>
      <c r="H31" s="192" t="s">
        <v>74</v>
      </c>
      <c r="I31" s="192" t="s">
        <v>76</v>
      </c>
      <c r="J31" s="193" t="s">
        <v>180</v>
      </c>
      <c r="K31" s="189" t="s">
        <v>9</v>
      </c>
      <c r="L31" s="190">
        <v>0</v>
      </c>
      <c r="M31" s="190">
        <v>6</v>
      </c>
      <c r="N31" s="175"/>
      <c r="O31" s="175"/>
      <c r="P31" s="175"/>
    </row>
    <row r="32" spans="2:16" ht="99" customHeight="1">
      <c r="B32" s="195"/>
      <c r="C32" s="194" t="s">
        <v>275</v>
      </c>
      <c r="D32" s="189"/>
      <c r="E32" s="189"/>
      <c r="F32" s="189"/>
      <c r="G32" s="192" t="s">
        <v>61</v>
      </c>
      <c r="H32" s="192" t="s">
        <v>74</v>
      </c>
      <c r="I32" s="192" t="s">
        <v>76</v>
      </c>
      <c r="J32" s="193" t="s">
        <v>180</v>
      </c>
      <c r="K32" s="189" t="s">
        <v>274</v>
      </c>
      <c r="L32" s="190">
        <v>1</v>
      </c>
      <c r="M32" s="190">
        <v>1</v>
      </c>
      <c r="N32" s="175"/>
      <c r="O32" s="175"/>
      <c r="P32" s="175"/>
    </row>
    <row r="33" spans="2:16" ht="172.5" customHeight="1">
      <c r="B33" s="195" t="s">
        <v>232</v>
      </c>
      <c r="C33" s="200" t="s">
        <v>306</v>
      </c>
      <c r="D33" s="189"/>
      <c r="E33" s="189"/>
      <c r="F33" s="189"/>
      <c r="G33" s="192"/>
      <c r="H33" s="192"/>
      <c r="I33" s="192"/>
      <c r="J33" s="199" t="s">
        <v>174</v>
      </c>
      <c r="K33" s="195"/>
      <c r="L33" s="197">
        <v>3.4</v>
      </c>
      <c r="M33" s="197">
        <v>50.8</v>
      </c>
      <c r="N33" s="175"/>
      <c r="O33" s="175"/>
      <c r="P33" s="175"/>
    </row>
    <row r="34" spans="2:16" ht="168" customHeight="1">
      <c r="B34" s="195"/>
      <c r="C34" s="194" t="s">
        <v>307</v>
      </c>
      <c r="D34" s="195" t="s">
        <v>61</v>
      </c>
      <c r="E34" s="195" t="s">
        <v>75</v>
      </c>
      <c r="F34" s="195" t="s">
        <v>77</v>
      </c>
      <c r="G34" s="195" t="s">
        <v>61</v>
      </c>
      <c r="H34" s="195" t="s">
        <v>75</v>
      </c>
      <c r="I34" s="195" t="s">
        <v>77</v>
      </c>
      <c r="J34" s="189" t="s">
        <v>327</v>
      </c>
      <c r="K34" s="189" t="s">
        <v>62</v>
      </c>
      <c r="L34" s="190">
        <v>3.4</v>
      </c>
      <c r="M34" s="190">
        <v>50.8</v>
      </c>
      <c r="N34" s="175"/>
      <c r="O34" s="175"/>
      <c r="P34" s="175"/>
    </row>
    <row r="35" spans="2:16" ht="84.75" customHeight="1">
      <c r="B35" s="195"/>
      <c r="C35" s="194" t="s">
        <v>190</v>
      </c>
      <c r="D35" s="189" t="s">
        <v>61</v>
      </c>
      <c r="E35" s="189" t="s">
        <v>75</v>
      </c>
      <c r="F35" s="189" t="s">
        <v>77</v>
      </c>
      <c r="G35" s="189" t="s">
        <v>61</v>
      </c>
      <c r="H35" s="189" t="s">
        <v>75</v>
      </c>
      <c r="I35" s="189" t="s">
        <v>77</v>
      </c>
      <c r="J35" s="189" t="s">
        <v>327</v>
      </c>
      <c r="K35" s="189" t="s">
        <v>89</v>
      </c>
      <c r="L35" s="190">
        <v>2</v>
      </c>
      <c r="M35" s="190">
        <v>37.8</v>
      </c>
      <c r="N35" s="175"/>
      <c r="O35" s="175"/>
      <c r="P35" s="175"/>
    </row>
    <row r="36" spans="2:16" ht="119.25" customHeight="1">
      <c r="B36" s="195"/>
      <c r="C36" s="194" t="s">
        <v>189</v>
      </c>
      <c r="D36" s="189" t="s">
        <v>61</v>
      </c>
      <c r="E36" s="189" t="s">
        <v>75</v>
      </c>
      <c r="F36" s="189" t="s">
        <v>77</v>
      </c>
      <c r="G36" s="189" t="s">
        <v>61</v>
      </c>
      <c r="H36" s="189" t="s">
        <v>75</v>
      </c>
      <c r="I36" s="189" t="s">
        <v>77</v>
      </c>
      <c r="J36" s="189" t="s">
        <v>327</v>
      </c>
      <c r="K36" s="189" t="s">
        <v>188</v>
      </c>
      <c r="L36" s="190">
        <v>1.62</v>
      </c>
      <c r="M36" s="190">
        <v>11.42</v>
      </c>
      <c r="N36" s="175"/>
      <c r="O36" s="175"/>
      <c r="P36" s="175"/>
    </row>
    <row r="37" spans="2:16" ht="138" customHeight="1">
      <c r="B37" s="195"/>
      <c r="C37" s="194" t="s">
        <v>1</v>
      </c>
      <c r="D37" s="189" t="s">
        <v>61</v>
      </c>
      <c r="E37" s="189" t="s">
        <v>75</v>
      </c>
      <c r="F37" s="189" t="s">
        <v>77</v>
      </c>
      <c r="G37" s="189" t="s">
        <v>61</v>
      </c>
      <c r="H37" s="189" t="s">
        <v>75</v>
      </c>
      <c r="I37" s="189" t="s">
        <v>77</v>
      </c>
      <c r="J37" s="189" t="s">
        <v>327</v>
      </c>
      <c r="K37" s="189" t="s">
        <v>95</v>
      </c>
      <c r="L37" s="190">
        <v>-0.22</v>
      </c>
      <c r="M37" s="190">
        <v>1.58</v>
      </c>
      <c r="N37" s="175"/>
      <c r="O37" s="175"/>
      <c r="P37" s="175"/>
    </row>
    <row r="38" spans="2:16" ht="165" customHeight="1" hidden="1">
      <c r="B38" s="195" t="s">
        <v>233</v>
      </c>
      <c r="C38" s="201" t="s">
        <v>262</v>
      </c>
      <c r="D38" s="195" t="s">
        <v>61</v>
      </c>
      <c r="E38" s="195" t="s">
        <v>76</v>
      </c>
      <c r="F38" s="195" t="s">
        <v>80</v>
      </c>
      <c r="G38" s="195"/>
      <c r="H38" s="195"/>
      <c r="I38" s="195"/>
      <c r="J38" s="202" t="s">
        <v>174</v>
      </c>
      <c r="K38" s="195"/>
      <c r="L38" s="197">
        <v>0</v>
      </c>
      <c r="M38" s="197">
        <v>23.450000000000003</v>
      </c>
      <c r="N38" s="175"/>
      <c r="O38" s="175"/>
      <c r="P38" s="175"/>
    </row>
    <row r="39" spans="2:16" ht="190.5" customHeight="1" hidden="1">
      <c r="B39" s="195"/>
      <c r="C39" s="203" t="s">
        <v>183</v>
      </c>
      <c r="D39" s="189" t="s">
        <v>61</v>
      </c>
      <c r="E39" s="189" t="s">
        <v>76</v>
      </c>
      <c r="F39" s="189" t="s">
        <v>80</v>
      </c>
      <c r="G39" s="189"/>
      <c r="H39" s="189"/>
      <c r="I39" s="189"/>
      <c r="J39" s="204" t="s">
        <v>175</v>
      </c>
      <c r="K39" s="189" t="s">
        <v>62</v>
      </c>
      <c r="L39" s="190">
        <v>0</v>
      </c>
      <c r="M39" s="190">
        <v>23.450000000000003</v>
      </c>
      <c r="N39" s="175"/>
      <c r="O39" s="175"/>
      <c r="P39" s="175"/>
    </row>
    <row r="40" spans="2:16" ht="98.25" customHeight="1" hidden="1">
      <c r="B40" s="195"/>
      <c r="C40" s="194" t="s">
        <v>190</v>
      </c>
      <c r="D40" s="189" t="s">
        <v>61</v>
      </c>
      <c r="E40" s="189" t="s">
        <v>76</v>
      </c>
      <c r="F40" s="189" t="s">
        <v>80</v>
      </c>
      <c r="G40" s="189"/>
      <c r="H40" s="189"/>
      <c r="I40" s="189"/>
      <c r="J40" s="204" t="s">
        <v>175</v>
      </c>
      <c r="K40" s="189" t="s">
        <v>89</v>
      </c>
      <c r="L40" s="190"/>
      <c r="M40" s="190">
        <v>18.01</v>
      </c>
      <c r="N40" s="175"/>
      <c r="O40" s="175"/>
      <c r="P40" s="175"/>
    </row>
    <row r="41" spans="2:16" ht="86.25" customHeight="1" hidden="1">
      <c r="B41" s="195"/>
      <c r="C41" s="194" t="s">
        <v>189</v>
      </c>
      <c r="D41" s="189" t="s">
        <v>61</v>
      </c>
      <c r="E41" s="189" t="s">
        <v>76</v>
      </c>
      <c r="F41" s="189" t="s">
        <v>80</v>
      </c>
      <c r="G41" s="189"/>
      <c r="H41" s="189"/>
      <c r="I41" s="189"/>
      <c r="J41" s="204" t="s">
        <v>175</v>
      </c>
      <c r="K41" s="189" t="s">
        <v>188</v>
      </c>
      <c r="L41" s="190"/>
      <c r="M41" s="190">
        <v>5.44</v>
      </c>
      <c r="N41" s="175"/>
      <c r="O41" s="175"/>
      <c r="P41" s="175"/>
    </row>
    <row r="42" spans="2:16" ht="131.25" customHeight="1">
      <c r="B42" s="195" t="s">
        <v>233</v>
      </c>
      <c r="C42" s="188" t="s">
        <v>308</v>
      </c>
      <c r="D42" s="189"/>
      <c r="E42" s="189"/>
      <c r="F42" s="189"/>
      <c r="G42" s="189" t="s">
        <v>61</v>
      </c>
      <c r="H42" s="189"/>
      <c r="I42" s="189"/>
      <c r="J42" s="204" t="s">
        <v>272</v>
      </c>
      <c r="K42" s="189" t="s">
        <v>62</v>
      </c>
      <c r="L42" s="190">
        <v>2</v>
      </c>
      <c r="M42" s="190">
        <v>2</v>
      </c>
      <c r="N42" s="175"/>
      <c r="O42" s="175"/>
      <c r="P42" s="175"/>
    </row>
    <row r="43" spans="2:16" ht="98.25" customHeight="1">
      <c r="B43" s="195"/>
      <c r="C43" s="194" t="s">
        <v>1</v>
      </c>
      <c r="D43" s="189"/>
      <c r="E43" s="189"/>
      <c r="F43" s="189"/>
      <c r="G43" s="189" t="s">
        <v>61</v>
      </c>
      <c r="H43" s="189" t="s">
        <v>81</v>
      </c>
      <c r="I43" s="189" t="s">
        <v>77</v>
      </c>
      <c r="J43" s="204" t="s">
        <v>273</v>
      </c>
      <c r="K43" s="189" t="s">
        <v>95</v>
      </c>
      <c r="L43" s="190">
        <v>2</v>
      </c>
      <c r="M43" s="190">
        <v>2</v>
      </c>
      <c r="N43" s="175"/>
      <c r="O43" s="175"/>
      <c r="P43" s="175"/>
    </row>
    <row r="44" spans="2:16" ht="112.5" customHeight="1">
      <c r="B44" s="195" t="s">
        <v>234</v>
      </c>
      <c r="C44" s="196" t="s">
        <v>309</v>
      </c>
      <c r="D44" s="195" t="s">
        <v>61</v>
      </c>
      <c r="E44" s="202" t="s">
        <v>7</v>
      </c>
      <c r="F44" s="202" t="s">
        <v>7</v>
      </c>
      <c r="G44" s="202" t="s">
        <v>61</v>
      </c>
      <c r="H44" s="202"/>
      <c r="I44" s="202"/>
      <c r="J44" s="195" t="s">
        <v>169</v>
      </c>
      <c r="K44" s="202" t="s">
        <v>62</v>
      </c>
      <c r="L44" s="197">
        <v>275.21</v>
      </c>
      <c r="M44" s="197">
        <v>781.9699999999999</v>
      </c>
      <c r="N44" s="175"/>
      <c r="O44" s="175"/>
      <c r="P44" s="175"/>
    </row>
    <row r="45" spans="2:16" ht="186.75" customHeight="1">
      <c r="B45" s="195"/>
      <c r="C45" s="194" t="s">
        <v>310</v>
      </c>
      <c r="D45" s="189" t="s">
        <v>61</v>
      </c>
      <c r="E45" s="204" t="s">
        <v>7</v>
      </c>
      <c r="F45" s="204" t="s">
        <v>7</v>
      </c>
      <c r="G45" s="204" t="s">
        <v>61</v>
      </c>
      <c r="H45" s="204" t="s">
        <v>7</v>
      </c>
      <c r="I45" s="204" t="s">
        <v>7</v>
      </c>
      <c r="J45" s="189" t="s">
        <v>171</v>
      </c>
      <c r="K45" s="204" t="s">
        <v>62</v>
      </c>
      <c r="L45" s="190">
        <v>-95.42</v>
      </c>
      <c r="M45" s="190">
        <v>2</v>
      </c>
      <c r="N45" s="175"/>
      <c r="O45" s="175"/>
      <c r="P45" s="175"/>
    </row>
    <row r="46" spans="2:16" ht="129.75" customHeight="1">
      <c r="B46" s="195"/>
      <c r="C46" s="194" t="s">
        <v>98</v>
      </c>
      <c r="D46" s="189"/>
      <c r="E46" s="204"/>
      <c r="F46" s="204"/>
      <c r="G46" s="204" t="s">
        <v>61</v>
      </c>
      <c r="H46" s="204" t="s">
        <v>7</v>
      </c>
      <c r="I46" s="204" t="s">
        <v>7</v>
      </c>
      <c r="J46" s="189" t="s">
        <v>171</v>
      </c>
      <c r="K46" s="204" t="s">
        <v>89</v>
      </c>
      <c r="L46" s="190">
        <v>-74.5</v>
      </c>
      <c r="M46" s="190">
        <v>0</v>
      </c>
      <c r="N46" s="175"/>
      <c r="O46" s="175"/>
      <c r="P46" s="175"/>
    </row>
    <row r="47" spans="2:16" ht="99.75" customHeight="1">
      <c r="B47" s="195"/>
      <c r="C47" s="194" t="s">
        <v>189</v>
      </c>
      <c r="D47" s="189"/>
      <c r="E47" s="204"/>
      <c r="F47" s="204"/>
      <c r="G47" s="204" t="s">
        <v>61</v>
      </c>
      <c r="H47" s="204" t="s">
        <v>7</v>
      </c>
      <c r="I47" s="204" t="s">
        <v>7</v>
      </c>
      <c r="J47" s="189" t="s">
        <v>171</v>
      </c>
      <c r="K47" s="204" t="s">
        <v>188</v>
      </c>
      <c r="L47" s="190">
        <v>-20.92</v>
      </c>
      <c r="M47" s="190">
        <v>0</v>
      </c>
      <c r="N47" s="175"/>
      <c r="O47" s="175"/>
      <c r="P47" s="175"/>
    </row>
    <row r="48" spans="2:16" ht="165.75" customHeight="1">
      <c r="B48" s="195"/>
      <c r="C48" s="205" t="s">
        <v>1</v>
      </c>
      <c r="D48" s="189" t="s">
        <v>61</v>
      </c>
      <c r="E48" s="204" t="s">
        <v>7</v>
      </c>
      <c r="F48" s="204" t="s">
        <v>7</v>
      </c>
      <c r="G48" s="204" t="s">
        <v>61</v>
      </c>
      <c r="H48" s="204" t="s">
        <v>7</v>
      </c>
      <c r="I48" s="204" t="s">
        <v>7</v>
      </c>
      <c r="J48" s="189" t="s">
        <v>171</v>
      </c>
      <c r="K48" s="204" t="s">
        <v>95</v>
      </c>
      <c r="L48" s="190">
        <v>0</v>
      </c>
      <c r="M48" s="190">
        <v>2</v>
      </c>
      <c r="N48" s="175"/>
      <c r="O48" s="175"/>
      <c r="P48" s="175"/>
    </row>
    <row r="49" spans="2:16" ht="177.75" customHeight="1">
      <c r="B49" s="195"/>
      <c r="C49" s="206" t="s">
        <v>311</v>
      </c>
      <c r="D49" s="189" t="s">
        <v>61</v>
      </c>
      <c r="E49" s="189" t="s">
        <v>83</v>
      </c>
      <c r="F49" s="189" t="s">
        <v>74</v>
      </c>
      <c r="G49" s="189" t="s">
        <v>61</v>
      </c>
      <c r="H49" s="189"/>
      <c r="I49" s="189"/>
      <c r="J49" s="189" t="s">
        <v>172</v>
      </c>
      <c r="K49" s="189" t="s">
        <v>62</v>
      </c>
      <c r="L49" s="190">
        <v>-30.25</v>
      </c>
      <c r="M49" s="190">
        <v>124.75</v>
      </c>
      <c r="N49" s="175"/>
      <c r="O49" s="175"/>
      <c r="P49" s="175"/>
    </row>
    <row r="50" spans="2:16" ht="131.25" customHeight="1">
      <c r="B50" s="195"/>
      <c r="C50" s="194" t="s">
        <v>186</v>
      </c>
      <c r="D50" s="189" t="s">
        <v>61</v>
      </c>
      <c r="E50" s="189" t="s">
        <v>83</v>
      </c>
      <c r="F50" s="189" t="s">
        <v>74</v>
      </c>
      <c r="G50" s="189" t="s">
        <v>61</v>
      </c>
      <c r="H50" s="189" t="s">
        <v>83</v>
      </c>
      <c r="I50" s="189" t="s">
        <v>74</v>
      </c>
      <c r="J50" s="189" t="s">
        <v>172</v>
      </c>
      <c r="K50" s="189" t="s">
        <v>95</v>
      </c>
      <c r="L50" s="190">
        <v>-46.25</v>
      </c>
      <c r="M50" s="190">
        <v>98.75</v>
      </c>
      <c r="N50" s="175"/>
      <c r="O50" s="175"/>
      <c r="P50" s="175"/>
    </row>
    <row r="51" spans="2:16" ht="75" customHeight="1">
      <c r="B51" s="195"/>
      <c r="C51" s="194" t="s">
        <v>157</v>
      </c>
      <c r="D51" s="189" t="s">
        <v>61</v>
      </c>
      <c r="E51" s="189" t="s">
        <v>83</v>
      </c>
      <c r="F51" s="189" t="s">
        <v>74</v>
      </c>
      <c r="G51" s="189" t="s">
        <v>61</v>
      </c>
      <c r="H51" s="189" t="s">
        <v>83</v>
      </c>
      <c r="I51" s="189" t="s">
        <v>74</v>
      </c>
      <c r="J51" s="189" t="s">
        <v>172</v>
      </c>
      <c r="K51" s="189" t="s">
        <v>187</v>
      </c>
      <c r="L51" s="190">
        <v>0</v>
      </c>
      <c r="M51" s="190">
        <v>10</v>
      </c>
      <c r="N51" s="175"/>
      <c r="O51" s="175"/>
      <c r="P51" s="175"/>
    </row>
    <row r="52" spans="2:16" ht="80.25" customHeight="1">
      <c r="B52" s="195"/>
      <c r="C52" s="194" t="s">
        <v>93</v>
      </c>
      <c r="D52" s="189" t="s">
        <v>61</v>
      </c>
      <c r="E52" s="189" t="s">
        <v>83</v>
      </c>
      <c r="F52" s="189" t="s">
        <v>74</v>
      </c>
      <c r="G52" s="189" t="s">
        <v>61</v>
      </c>
      <c r="H52" s="189" t="s">
        <v>83</v>
      </c>
      <c r="I52" s="189" t="s">
        <v>74</v>
      </c>
      <c r="J52" s="189" t="s">
        <v>172</v>
      </c>
      <c r="K52" s="189" t="s">
        <v>96</v>
      </c>
      <c r="L52" s="190">
        <v>10</v>
      </c>
      <c r="M52" s="190">
        <v>10</v>
      </c>
      <c r="N52" s="175"/>
      <c r="O52" s="175"/>
      <c r="P52" s="175"/>
    </row>
    <row r="53" spans="2:16" ht="143.25" customHeight="1">
      <c r="B53" s="195"/>
      <c r="C53" s="194" t="s">
        <v>94</v>
      </c>
      <c r="D53" s="189" t="s">
        <v>61</v>
      </c>
      <c r="E53" s="189" t="s">
        <v>83</v>
      </c>
      <c r="F53" s="189" t="s">
        <v>74</v>
      </c>
      <c r="G53" s="189" t="s">
        <v>61</v>
      </c>
      <c r="H53" s="189" t="s">
        <v>83</v>
      </c>
      <c r="I53" s="189" t="s">
        <v>74</v>
      </c>
      <c r="J53" s="189" t="s">
        <v>172</v>
      </c>
      <c r="K53" s="189" t="s">
        <v>9</v>
      </c>
      <c r="L53" s="190">
        <v>4</v>
      </c>
      <c r="M53" s="190">
        <v>4</v>
      </c>
      <c r="N53" s="175"/>
      <c r="O53" s="175"/>
      <c r="P53" s="175"/>
    </row>
    <row r="54" spans="2:16" ht="143.25" customHeight="1">
      <c r="B54" s="195"/>
      <c r="C54" s="194" t="s">
        <v>275</v>
      </c>
      <c r="D54" s="189"/>
      <c r="E54" s="189"/>
      <c r="F54" s="189"/>
      <c r="G54" s="189" t="s">
        <v>61</v>
      </c>
      <c r="H54" s="189" t="s">
        <v>83</v>
      </c>
      <c r="I54" s="189" t="s">
        <v>74</v>
      </c>
      <c r="J54" s="189" t="s">
        <v>172</v>
      </c>
      <c r="K54" s="189" t="s">
        <v>274</v>
      </c>
      <c r="L54" s="190">
        <v>2</v>
      </c>
      <c r="M54" s="190">
        <v>2</v>
      </c>
      <c r="N54" s="175"/>
      <c r="O54" s="175"/>
      <c r="P54" s="175"/>
    </row>
    <row r="55" spans="2:16" ht="238.5" customHeight="1">
      <c r="B55" s="195"/>
      <c r="C55" s="206" t="s">
        <v>312</v>
      </c>
      <c r="D55" s="189" t="s">
        <v>61</v>
      </c>
      <c r="E55" s="189" t="s">
        <v>86</v>
      </c>
      <c r="F55" s="189" t="s">
        <v>81</v>
      </c>
      <c r="G55" s="189" t="s">
        <v>61</v>
      </c>
      <c r="H55" s="189"/>
      <c r="I55" s="189"/>
      <c r="J55" s="189" t="s">
        <v>170</v>
      </c>
      <c r="K55" s="189" t="s">
        <v>62</v>
      </c>
      <c r="L55" s="190">
        <v>400.88</v>
      </c>
      <c r="M55" s="190">
        <v>655.2199999999999</v>
      </c>
      <c r="N55" s="175"/>
      <c r="O55" s="175"/>
      <c r="P55" s="175"/>
    </row>
    <row r="56" spans="2:16" ht="114.75" customHeight="1">
      <c r="B56" s="195"/>
      <c r="C56" s="207" t="s">
        <v>190</v>
      </c>
      <c r="D56" s="189" t="s">
        <v>61</v>
      </c>
      <c r="E56" s="189" t="s">
        <v>86</v>
      </c>
      <c r="F56" s="189" t="s">
        <v>81</v>
      </c>
      <c r="G56" s="189" t="s">
        <v>61</v>
      </c>
      <c r="H56" s="189" t="s">
        <v>86</v>
      </c>
      <c r="I56" s="189" t="s">
        <v>81</v>
      </c>
      <c r="J56" s="189" t="s">
        <v>170</v>
      </c>
      <c r="K56" s="189" t="s">
        <v>89</v>
      </c>
      <c r="L56" s="190">
        <v>101.13</v>
      </c>
      <c r="M56" s="190">
        <v>178.63</v>
      </c>
      <c r="N56" s="175"/>
      <c r="O56" s="175"/>
      <c r="P56" s="175"/>
    </row>
    <row r="57" spans="2:16" ht="105.75" customHeight="1">
      <c r="B57" s="195"/>
      <c r="C57" s="207" t="s">
        <v>189</v>
      </c>
      <c r="D57" s="189" t="s">
        <v>61</v>
      </c>
      <c r="E57" s="189" t="s">
        <v>86</v>
      </c>
      <c r="F57" s="189" t="s">
        <v>81</v>
      </c>
      <c r="G57" s="189" t="s">
        <v>61</v>
      </c>
      <c r="H57" s="189" t="s">
        <v>86</v>
      </c>
      <c r="I57" s="189" t="s">
        <v>81</v>
      </c>
      <c r="J57" s="189" t="s">
        <v>170</v>
      </c>
      <c r="K57" s="189" t="s">
        <v>188</v>
      </c>
      <c r="L57" s="190">
        <v>34.16</v>
      </c>
      <c r="M57" s="190">
        <v>57.16</v>
      </c>
      <c r="N57" s="175"/>
      <c r="O57" s="175"/>
      <c r="P57" s="175"/>
    </row>
    <row r="58" spans="2:16" ht="57" customHeight="1" hidden="1">
      <c r="B58" s="195"/>
      <c r="C58" s="208" t="s">
        <v>87</v>
      </c>
      <c r="D58" s="209" t="s">
        <v>61</v>
      </c>
      <c r="E58" s="209" t="s">
        <v>219</v>
      </c>
      <c r="F58" s="209" t="s">
        <v>219</v>
      </c>
      <c r="G58" s="209"/>
      <c r="H58" s="209"/>
      <c r="I58" s="209"/>
      <c r="J58" s="209" t="s">
        <v>220</v>
      </c>
      <c r="K58" s="209" t="s">
        <v>221</v>
      </c>
      <c r="L58" s="210"/>
      <c r="M58" s="197">
        <v>0</v>
      </c>
      <c r="N58" s="175"/>
      <c r="O58" s="211" t="e">
        <f>#REF!+L13+#REF!+#REF!+#REF!+#REF!+#REF!+#REF!+L58</f>
        <v>#REF!</v>
      </c>
      <c r="P58" s="175"/>
    </row>
    <row r="59" spans="2:16" ht="57" customHeight="1">
      <c r="B59" s="195"/>
      <c r="C59" s="207" t="s">
        <v>190</v>
      </c>
      <c r="D59" s="189" t="s">
        <v>61</v>
      </c>
      <c r="E59" s="189" t="s">
        <v>86</v>
      </c>
      <c r="F59" s="189" t="s">
        <v>81</v>
      </c>
      <c r="G59" s="189" t="s">
        <v>61</v>
      </c>
      <c r="H59" s="189" t="s">
        <v>86</v>
      </c>
      <c r="I59" s="189" t="s">
        <v>81</v>
      </c>
      <c r="J59" s="189" t="s">
        <v>276</v>
      </c>
      <c r="K59" s="212" t="s">
        <v>89</v>
      </c>
      <c r="L59" s="213">
        <v>74.5</v>
      </c>
      <c r="M59" s="190">
        <v>74.5</v>
      </c>
      <c r="N59" s="175"/>
      <c r="O59" s="211"/>
      <c r="P59" s="175"/>
    </row>
    <row r="60" spans="2:16" ht="57" customHeight="1">
      <c r="B60" s="195"/>
      <c r="C60" s="207" t="s">
        <v>189</v>
      </c>
      <c r="D60" s="189" t="s">
        <v>61</v>
      </c>
      <c r="E60" s="189" t="s">
        <v>86</v>
      </c>
      <c r="F60" s="189" t="s">
        <v>81</v>
      </c>
      <c r="G60" s="189" t="s">
        <v>61</v>
      </c>
      <c r="H60" s="189" t="s">
        <v>86</v>
      </c>
      <c r="I60" s="189" t="s">
        <v>81</v>
      </c>
      <c r="J60" s="189" t="s">
        <v>276</v>
      </c>
      <c r="K60" s="212" t="s">
        <v>188</v>
      </c>
      <c r="L60" s="213">
        <v>23.84</v>
      </c>
      <c r="M60" s="190">
        <v>23.84</v>
      </c>
      <c r="N60" s="175"/>
      <c r="O60" s="211"/>
      <c r="P60" s="175"/>
    </row>
    <row r="61" spans="2:16" ht="96" customHeight="1">
      <c r="B61" s="195"/>
      <c r="C61" s="205" t="s">
        <v>1</v>
      </c>
      <c r="D61" s="189"/>
      <c r="E61" s="189"/>
      <c r="F61" s="189"/>
      <c r="G61" s="189" t="s">
        <v>61</v>
      </c>
      <c r="H61" s="189" t="s">
        <v>86</v>
      </c>
      <c r="I61" s="189" t="s">
        <v>81</v>
      </c>
      <c r="J61" s="189" t="s">
        <v>276</v>
      </c>
      <c r="K61" s="212" t="s">
        <v>95</v>
      </c>
      <c r="L61" s="213">
        <v>167.25</v>
      </c>
      <c r="M61" s="190">
        <v>321.09</v>
      </c>
      <c r="N61" s="175"/>
      <c r="O61" s="211"/>
      <c r="P61" s="175"/>
    </row>
    <row r="62" spans="2:16" ht="84.75" customHeight="1">
      <c r="B62" s="195"/>
      <c r="C62" s="214" t="s">
        <v>153</v>
      </c>
      <c r="D62" s="195" t="s">
        <v>61</v>
      </c>
      <c r="E62" s="195" t="s">
        <v>74</v>
      </c>
      <c r="F62" s="195" t="s">
        <v>75</v>
      </c>
      <c r="G62" s="195"/>
      <c r="H62" s="195"/>
      <c r="I62" s="195"/>
      <c r="J62" s="195" t="s">
        <v>173</v>
      </c>
      <c r="K62" s="195"/>
      <c r="L62" s="197">
        <v>54.35</v>
      </c>
      <c r="M62" s="197">
        <v>427</v>
      </c>
      <c r="N62" s="175"/>
      <c r="O62" s="211"/>
      <c r="P62" s="175"/>
    </row>
    <row r="63" spans="2:16" ht="91.5" customHeight="1">
      <c r="B63" s="187"/>
      <c r="C63" s="215" t="s">
        <v>0</v>
      </c>
      <c r="D63" s="189" t="s">
        <v>61</v>
      </c>
      <c r="E63" s="189" t="s">
        <v>74</v>
      </c>
      <c r="F63" s="189" t="s">
        <v>75</v>
      </c>
      <c r="G63" s="189" t="s">
        <v>61</v>
      </c>
      <c r="H63" s="189" t="s">
        <v>74</v>
      </c>
      <c r="I63" s="189" t="s">
        <v>75</v>
      </c>
      <c r="J63" s="189" t="s">
        <v>227</v>
      </c>
      <c r="K63" s="189"/>
      <c r="L63" s="190">
        <v>41.35</v>
      </c>
      <c r="M63" s="190">
        <v>412</v>
      </c>
      <c r="N63" s="175"/>
      <c r="O63" s="211"/>
      <c r="P63" s="175"/>
    </row>
    <row r="64" spans="2:16" ht="132" customHeight="1">
      <c r="B64" s="187"/>
      <c r="C64" s="194" t="s">
        <v>98</v>
      </c>
      <c r="D64" s="189" t="s">
        <v>61</v>
      </c>
      <c r="E64" s="189" t="s">
        <v>74</v>
      </c>
      <c r="F64" s="189" t="s">
        <v>75</v>
      </c>
      <c r="G64" s="189" t="s">
        <v>61</v>
      </c>
      <c r="H64" s="189" t="s">
        <v>74</v>
      </c>
      <c r="I64" s="189" t="s">
        <v>75</v>
      </c>
      <c r="J64" s="189" t="s">
        <v>227</v>
      </c>
      <c r="K64" s="189" t="s">
        <v>89</v>
      </c>
      <c r="L64" s="190">
        <v>21.78</v>
      </c>
      <c r="M64" s="190">
        <v>312.12</v>
      </c>
      <c r="N64" s="175"/>
      <c r="O64" s="211"/>
      <c r="P64" s="175"/>
    </row>
    <row r="65" spans="2:16" ht="77.25" customHeight="1">
      <c r="B65" s="187"/>
      <c r="C65" s="194" t="s">
        <v>189</v>
      </c>
      <c r="D65" s="189" t="s">
        <v>61</v>
      </c>
      <c r="E65" s="189" t="s">
        <v>74</v>
      </c>
      <c r="F65" s="189" t="s">
        <v>75</v>
      </c>
      <c r="G65" s="189" t="s">
        <v>61</v>
      </c>
      <c r="H65" s="189" t="s">
        <v>74</v>
      </c>
      <c r="I65" s="189" t="s">
        <v>75</v>
      </c>
      <c r="J65" s="189" t="s">
        <v>227</v>
      </c>
      <c r="K65" s="189" t="s">
        <v>188</v>
      </c>
      <c r="L65" s="190">
        <v>19.57</v>
      </c>
      <c r="M65" s="190">
        <v>99.88</v>
      </c>
      <c r="N65" s="175"/>
      <c r="O65" s="211"/>
      <c r="P65" s="175"/>
    </row>
    <row r="66" spans="2:16" ht="77.25" customHeight="1">
      <c r="B66" s="187"/>
      <c r="C66" s="216" t="s">
        <v>286</v>
      </c>
      <c r="D66" s="189"/>
      <c r="E66" s="189"/>
      <c r="F66" s="189"/>
      <c r="G66" s="189" t="s">
        <v>61</v>
      </c>
      <c r="H66" s="189" t="s">
        <v>74</v>
      </c>
      <c r="I66" s="189" t="s">
        <v>7</v>
      </c>
      <c r="J66" s="189" t="s">
        <v>290</v>
      </c>
      <c r="K66" s="189"/>
      <c r="L66" s="190">
        <v>13</v>
      </c>
      <c r="M66" s="190">
        <v>13</v>
      </c>
      <c r="N66" s="175"/>
      <c r="O66" s="211"/>
      <c r="P66" s="175"/>
    </row>
    <row r="67" spans="2:16" ht="77.25" customHeight="1">
      <c r="B67" s="187"/>
      <c r="C67" s="217" t="s">
        <v>287</v>
      </c>
      <c r="D67" s="189"/>
      <c r="E67" s="189"/>
      <c r="F67" s="189"/>
      <c r="G67" s="189" t="s">
        <v>61</v>
      </c>
      <c r="H67" s="189" t="s">
        <v>74</v>
      </c>
      <c r="I67" s="189" t="s">
        <v>7</v>
      </c>
      <c r="J67" s="189" t="s">
        <v>290</v>
      </c>
      <c r="K67" s="189" t="s">
        <v>291</v>
      </c>
      <c r="L67" s="190">
        <v>13</v>
      </c>
      <c r="M67" s="190">
        <v>13</v>
      </c>
      <c r="N67" s="175"/>
      <c r="O67" s="211"/>
      <c r="P67" s="175"/>
    </row>
    <row r="68" spans="2:16" ht="87.75" customHeight="1">
      <c r="B68" s="187"/>
      <c r="C68" s="218" t="s">
        <v>3</v>
      </c>
      <c r="D68" s="189" t="s">
        <v>61</v>
      </c>
      <c r="E68" s="189" t="s">
        <v>74</v>
      </c>
      <c r="F68" s="189" t="s">
        <v>86</v>
      </c>
      <c r="G68" s="189" t="s">
        <v>61</v>
      </c>
      <c r="H68" s="189" t="s">
        <v>74</v>
      </c>
      <c r="I68" s="189" t="s">
        <v>86</v>
      </c>
      <c r="J68" s="189" t="s">
        <v>181</v>
      </c>
      <c r="K68" s="189"/>
      <c r="L68" s="190">
        <v>0</v>
      </c>
      <c r="M68" s="190">
        <v>2</v>
      </c>
      <c r="N68" s="175"/>
      <c r="O68" s="211"/>
      <c r="P68" s="175"/>
    </row>
    <row r="69" spans="2:16" ht="81" customHeight="1">
      <c r="B69" s="187"/>
      <c r="C69" s="194" t="s">
        <v>4</v>
      </c>
      <c r="D69" s="189" t="s">
        <v>61</v>
      </c>
      <c r="E69" s="189" t="s">
        <v>74</v>
      </c>
      <c r="F69" s="189" t="s">
        <v>86</v>
      </c>
      <c r="G69" s="189" t="s">
        <v>61</v>
      </c>
      <c r="H69" s="189" t="s">
        <v>74</v>
      </c>
      <c r="I69" s="189" t="s">
        <v>86</v>
      </c>
      <c r="J69" s="189" t="s">
        <v>181</v>
      </c>
      <c r="K69" s="189" t="s">
        <v>5</v>
      </c>
      <c r="L69" s="190">
        <v>0</v>
      </c>
      <c r="M69" s="190">
        <v>2</v>
      </c>
      <c r="N69" s="175"/>
      <c r="O69" s="211"/>
      <c r="P69" s="175"/>
    </row>
    <row r="70" spans="2:16" ht="48" customHeight="1">
      <c r="B70" s="228" t="s">
        <v>34</v>
      </c>
      <c r="C70" s="228"/>
      <c r="D70" s="228"/>
      <c r="E70" s="228"/>
      <c r="F70" s="228"/>
      <c r="G70" s="228"/>
      <c r="H70" s="228"/>
      <c r="I70" s="228"/>
      <c r="J70" s="228"/>
      <c r="K70" s="210"/>
      <c r="L70" s="210">
        <v>121.64999999999995</v>
      </c>
      <c r="M70" s="210">
        <v>2165.19</v>
      </c>
      <c r="N70" s="175"/>
      <c r="O70" s="175"/>
      <c r="P70" s="175"/>
    </row>
    <row r="71" spans="2:16" ht="59.2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2:15" ht="44.25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2:14" ht="25.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</sheetData>
  <sheetProtection/>
  <mergeCells count="6">
    <mergeCell ref="M1:O1"/>
    <mergeCell ref="M3:O3"/>
    <mergeCell ref="K4:P6"/>
    <mergeCell ref="B9:M9"/>
    <mergeCell ref="K10:M10"/>
    <mergeCell ref="B70:J70"/>
  </mergeCells>
  <printOptions horizontalCentered="1"/>
  <pageMargins left="0.7086614173228347" right="0.7086614173228347" top="0" bottom="0" header="0.11811023622047245" footer="0.11811023622047245"/>
  <pageSetup fitToHeight="1" fitToWidth="1" horizontalDpi="600" verticalDpi="600" orientation="portrait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4"/>
  <sheetViews>
    <sheetView tabSelected="1" view="pageBreakPreview" zoomScale="40" zoomScaleNormal="50" zoomScaleSheetLayoutView="40" zoomScalePageLayoutView="0" workbookViewId="0" topLeftCell="A19">
      <selection activeCell="D22" sqref="D22:E22"/>
    </sheetView>
  </sheetViews>
  <sheetFormatPr defaultColWidth="9.00390625" defaultRowHeight="12.75"/>
  <cols>
    <col min="1" max="1" width="44.625" style="0" customWidth="1"/>
    <col min="2" max="2" width="19.625" style="0" customWidth="1"/>
    <col min="3" max="3" width="76.375" style="0" customWidth="1"/>
    <col min="5" max="5" width="202.375" style="0" customWidth="1"/>
  </cols>
  <sheetData>
    <row r="1" ht="15" customHeight="1"/>
    <row r="2" spans="7:8" ht="60" customHeight="1">
      <c r="G2" s="237"/>
      <c r="H2" s="237"/>
    </row>
    <row r="3" spans="2:8" ht="62.25" customHeight="1">
      <c r="B3" s="140"/>
      <c r="C3" s="140"/>
      <c r="D3" s="238" t="s">
        <v>235</v>
      </c>
      <c r="E3" s="239"/>
      <c r="F3" s="239"/>
      <c r="G3" s="239"/>
      <c r="H3" s="239"/>
    </row>
    <row r="4" spans="2:8" ht="35.25">
      <c r="B4" s="140"/>
      <c r="C4" s="140"/>
      <c r="D4" s="238" t="s">
        <v>317</v>
      </c>
      <c r="E4" s="238"/>
      <c r="F4" s="238"/>
      <c r="G4" s="238"/>
      <c r="H4" s="240"/>
    </row>
    <row r="5" spans="2:8" ht="35.25">
      <c r="B5" s="140"/>
      <c r="C5" s="140"/>
      <c r="D5" s="241"/>
      <c r="E5" s="241"/>
      <c r="F5" s="241"/>
      <c r="G5" s="241"/>
      <c r="H5" s="241"/>
    </row>
    <row r="6" spans="2:8" ht="63.75" customHeight="1">
      <c r="B6" s="140"/>
      <c r="C6" s="140"/>
      <c r="D6" s="241"/>
      <c r="E6" s="241"/>
      <c r="F6" s="241"/>
      <c r="G6" s="241"/>
      <c r="H6" s="241"/>
    </row>
    <row r="7" spans="2:8" ht="87.75" customHeight="1">
      <c r="B7" s="242" t="s">
        <v>318</v>
      </c>
      <c r="C7" s="242"/>
      <c r="D7" s="242"/>
      <c r="E7" s="242"/>
      <c r="F7" s="140"/>
      <c r="G7" s="140"/>
      <c r="H7" s="3"/>
    </row>
    <row r="8" spans="2:8" ht="35.25">
      <c r="B8" s="141"/>
      <c r="C8" s="142"/>
      <c r="D8" s="143"/>
      <c r="E8" s="143"/>
      <c r="F8" s="140"/>
      <c r="G8" s="140"/>
      <c r="H8" s="3"/>
    </row>
    <row r="9" spans="2:8" ht="172.5">
      <c r="B9" s="144" t="s">
        <v>14</v>
      </c>
      <c r="C9" s="144" t="s">
        <v>13</v>
      </c>
      <c r="D9" s="245" t="s">
        <v>15</v>
      </c>
      <c r="E9" s="245"/>
      <c r="F9" s="140"/>
      <c r="G9" s="140"/>
      <c r="H9" s="3"/>
    </row>
    <row r="10" spans="2:8" ht="76.5" customHeight="1">
      <c r="B10" s="145">
        <v>801</v>
      </c>
      <c r="C10" s="243" t="s">
        <v>319</v>
      </c>
      <c r="D10" s="243"/>
      <c r="E10" s="244"/>
      <c r="F10" s="140"/>
      <c r="G10" s="140"/>
      <c r="H10" s="3"/>
    </row>
    <row r="11" spans="2:8" ht="165.75" customHeight="1">
      <c r="B11" s="146" t="s">
        <v>61</v>
      </c>
      <c r="C11" s="147" t="s">
        <v>198</v>
      </c>
      <c r="D11" s="232" t="s">
        <v>236</v>
      </c>
      <c r="E11" s="232"/>
      <c r="F11" s="140"/>
      <c r="G11" s="140"/>
      <c r="H11" s="3"/>
    </row>
    <row r="12" spans="2:8" ht="124.5" customHeight="1">
      <c r="B12" s="147" t="s">
        <v>61</v>
      </c>
      <c r="C12" s="147" t="s">
        <v>103</v>
      </c>
      <c r="D12" s="232" t="s">
        <v>237</v>
      </c>
      <c r="E12" s="232"/>
      <c r="F12" s="140"/>
      <c r="G12" s="140"/>
      <c r="H12" s="3"/>
    </row>
    <row r="13" spans="2:8" ht="99.75" customHeight="1">
      <c r="B13" s="147" t="s">
        <v>61</v>
      </c>
      <c r="C13" s="148" t="s">
        <v>104</v>
      </c>
      <c r="D13" s="232" t="s">
        <v>238</v>
      </c>
      <c r="E13" s="232"/>
      <c r="F13" s="140"/>
      <c r="G13" s="140"/>
      <c r="H13" s="3"/>
    </row>
    <row r="14" spans="2:8" ht="110.25" customHeight="1">
      <c r="B14" s="147" t="s">
        <v>61</v>
      </c>
      <c r="C14" s="147" t="s">
        <v>106</v>
      </c>
      <c r="D14" s="232" t="s">
        <v>239</v>
      </c>
      <c r="E14" s="232"/>
      <c r="F14" s="140"/>
      <c r="G14" s="140"/>
      <c r="H14" s="3"/>
    </row>
    <row r="15" spans="2:8" ht="159.75" customHeight="1">
      <c r="B15" s="147" t="s">
        <v>61</v>
      </c>
      <c r="C15" s="147" t="s">
        <v>107</v>
      </c>
      <c r="D15" s="234" t="s">
        <v>240</v>
      </c>
      <c r="E15" s="234"/>
      <c r="F15" s="140"/>
      <c r="G15" s="140"/>
      <c r="H15" s="3"/>
    </row>
    <row r="16" spans="2:8" ht="74.25" customHeight="1">
      <c r="B16" s="147" t="s">
        <v>61</v>
      </c>
      <c r="C16" s="147" t="s">
        <v>108</v>
      </c>
      <c r="D16" s="234" t="s">
        <v>109</v>
      </c>
      <c r="E16" s="234"/>
      <c r="F16" s="140"/>
      <c r="G16" s="140"/>
      <c r="H16" s="3"/>
    </row>
    <row r="17" spans="2:8" ht="80.25" customHeight="1">
      <c r="B17" s="147" t="s">
        <v>61</v>
      </c>
      <c r="C17" s="147" t="s">
        <v>110</v>
      </c>
      <c r="D17" s="234" t="s">
        <v>241</v>
      </c>
      <c r="E17" s="234"/>
      <c r="F17" s="140"/>
      <c r="G17" s="140"/>
      <c r="H17" s="3"/>
    </row>
    <row r="18" spans="2:8" ht="71.25" customHeight="1">
      <c r="B18" s="147" t="s">
        <v>61</v>
      </c>
      <c r="C18" s="147" t="s">
        <v>250</v>
      </c>
      <c r="D18" s="234" t="s">
        <v>226</v>
      </c>
      <c r="E18" s="234"/>
      <c r="F18" s="140"/>
      <c r="G18" s="140"/>
      <c r="H18" s="3"/>
    </row>
    <row r="19" spans="2:8" ht="93" customHeight="1">
      <c r="B19" s="147" t="s">
        <v>61</v>
      </c>
      <c r="C19" s="147" t="s">
        <v>242</v>
      </c>
      <c r="D19" s="235" t="s">
        <v>243</v>
      </c>
      <c r="E19" s="236"/>
      <c r="F19" s="140"/>
      <c r="G19" s="140"/>
      <c r="H19" s="3"/>
    </row>
    <row r="20" spans="2:8" ht="128.25" customHeight="1">
      <c r="B20" s="147" t="s">
        <v>61</v>
      </c>
      <c r="C20" s="147" t="s">
        <v>248</v>
      </c>
      <c r="D20" s="234" t="s">
        <v>255</v>
      </c>
      <c r="E20" s="234"/>
      <c r="F20" s="140"/>
      <c r="G20" s="140"/>
      <c r="H20" s="3"/>
    </row>
    <row r="21" spans="2:8" ht="137.25" customHeight="1">
      <c r="B21" s="147" t="s">
        <v>61</v>
      </c>
      <c r="C21" s="147" t="s">
        <v>256</v>
      </c>
      <c r="D21" s="234" t="s">
        <v>293</v>
      </c>
      <c r="E21" s="234"/>
      <c r="F21" s="140"/>
      <c r="G21" s="140"/>
      <c r="H21" s="3"/>
    </row>
    <row r="22" spans="2:8" ht="176.25" customHeight="1">
      <c r="B22" s="147" t="s">
        <v>61</v>
      </c>
      <c r="C22" s="147" t="s">
        <v>257</v>
      </c>
      <c r="D22" s="234" t="s">
        <v>292</v>
      </c>
      <c r="E22" s="234"/>
      <c r="F22" s="140"/>
      <c r="G22" s="140"/>
      <c r="H22" s="3"/>
    </row>
    <row r="23" spans="2:8" ht="177.75" customHeight="1">
      <c r="B23" s="149">
        <v>801</v>
      </c>
      <c r="C23" s="150" t="s">
        <v>245</v>
      </c>
      <c r="D23" s="233" t="s">
        <v>246</v>
      </c>
      <c r="E23" s="233"/>
      <c r="F23" s="140"/>
      <c r="G23" s="140"/>
      <c r="H23" s="3"/>
    </row>
    <row r="24" spans="2:8" ht="105.75" customHeight="1">
      <c r="B24" s="147" t="s">
        <v>61</v>
      </c>
      <c r="C24" s="147" t="s">
        <v>112</v>
      </c>
      <c r="D24" s="234" t="s">
        <v>247</v>
      </c>
      <c r="E24" s="234"/>
      <c r="F24" s="140"/>
      <c r="G24" s="140"/>
      <c r="H24" s="3"/>
    </row>
    <row r="25" ht="48.75" customHeight="1"/>
  </sheetData>
  <sheetProtection/>
  <mergeCells count="20">
    <mergeCell ref="G2:H2"/>
    <mergeCell ref="D3:H3"/>
    <mergeCell ref="D4:H6"/>
    <mergeCell ref="B7:E7"/>
    <mergeCell ref="C10:E10"/>
    <mergeCell ref="D21:E21"/>
    <mergeCell ref="D13:E13"/>
    <mergeCell ref="D14:E14"/>
    <mergeCell ref="D9:E9"/>
    <mergeCell ref="D11:E11"/>
    <mergeCell ref="D12:E12"/>
    <mergeCell ref="D23:E23"/>
    <mergeCell ref="D24:E24"/>
    <mergeCell ref="D22:E22"/>
    <mergeCell ref="D19:E19"/>
    <mergeCell ref="D20:E20"/>
    <mergeCell ref="D15:E15"/>
    <mergeCell ref="D16:E16"/>
    <mergeCell ref="D17:E17"/>
    <mergeCell ref="D18:E18"/>
  </mergeCells>
  <printOptions/>
  <pageMargins left="0.7" right="0.7" top="0.75" bottom="0.75" header="0.3" footer="0.3"/>
  <pageSetup horizontalDpi="600" verticalDpi="600" orientation="portrait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13"/>
  <sheetViews>
    <sheetView view="pageBreakPreview" zoomScale="70" zoomScaleSheetLayoutView="70" zoomScalePageLayoutView="0" workbookViewId="0" topLeftCell="A7">
      <selection activeCell="B4" sqref="B4:D4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122.625" style="0" customWidth="1"/>
  </cols>
  <sheetData>
    <row r="1" spans="4:6" ht="42" customHeight="1">
      <c r="D1" s="252"/>
      <c r="E1" s="253"/>
      <c r="F1" s="253"/>
    </row>
    <row r="2" spans="2:11" ht="148.5" customHeight="1">
      <c r="B2" s="64"/>
      <c r="C2" s="64"/>
      <c r="D2" s="250" t="s">
        <v>320</v>
      </c>
      <c r="E2" s="251"/>
      <c r="F2" s="251"/>
      <c r="G2" s="56"/>
      <c r="H2" s="1"/>
      <c r="I2" s="1"/>
      <c r="J2" s="1"/>
      <c r="K2" s="1"/>
    </row>
    <row r="3" spans="2:7" ht="26.25">
      <c r="B3" s="64"/>
      <c r="C3" s="64"/>
      <c r="D3" s="64"/>
      <c r="E3" s="48"/>
      <c r="F3" s="48"/>
      <c r="G3" s="48"/>
    </row>
    <row r="4" spans="2:7" ht="90.75" customHeight="1">
      <c r="B4" s="246" t="s">
        <v>321</v>
      </c>
      <c r="C4" s="246"/>
      <c r="D4" s="246"/>
      <c r="E4" s="48"/>
      <c r="F4" s="48"/>
      <c r="G4" s="48"/>
    </row>
    <row r="5" spans="2:7" s="2" customFormat="1" ht="64.5" customHeight="1">
      <c r="B5" s="65" t="s">
        <v>10</v>
      </c>
      <c r="C5" s="65" t="s">
        <v>11</v>
      </c>
      <c r="D5" s="65" t="s">
        <v>12</v>
      </c>
      <c r="E5" s="62"/>
      <c r="F5" s="62"/>
      <c r="G5" s="48"/>
    </row>
    <row r="6" spans="2:7" ht="66" customHeight="1">
      <c r="B6" s="247" t="s">
        <v>322</v>
      </c>
      <c r="C6" s="248"/>
      <c r="D6" s="249"/>
      <c r="E6" s="66"/>
      <c r="F6" s="62"/>
      <c r="G6" s="48"/>
    </row>
    <row r="7" spans="2:7" ht="86.25" customHeight="1">
      <c r="B7" s="67">
        <v>801</v>
      </c>
      <c r="C7" s="68" t="s">
        <v>100</v>
      </c>
      <c r="D7" s="69" t="s">
        <v>99</v>
      </c>
      <c r="E7" s="48"/>
      <c r="F7" s="48"/>
      <c r="G7" s="48"/>
    </row>
    <row r="8" spans="2:7" ht="84" customHeight="1">
      <c r="B8" s="67">
        <v>801</v>
      </c>
      <c r="C8" s="68" t="s">
        <v>101</v>
      </c>
      <c r="D8" s="69" t="s">
        <v>102</v>
      </c>
      <c r="E8" s="48"/>
      <c r="F8" s="48"/>
      <c r="G8" s="48"/>
    </row>
    <row r="9" spans="2:7" ht="48" customHeight="1">
      <c r="B9" s="151">
        <v>801</v>
      </c>
      <c r="C9" s="71" t="s">
        <v>253</v>
      </c>
      <c r="D9" s="152" t="s">
        <v>254</v>
      </c>
      <c r="E9" s="48"/>
      <c r="F9" s="48"/>
      <c r="G9" s="48"/>
    </row>
    <row r="10" spans="2:7" ht="25.5">
      <c r="B10" s="48"/>
      <c r="C10" s="48"/>
      <c r="D10" s="48"/>
      <c r="E10" s="48"/>
      <c r="F10" s="48"/>
      <c r="G10" s="48"/>
    </row>
    <row r="11" spans="2:7" ht="25.5">
      <c r="B11" s="48"/>
      <c r="C11" s="48"/>
      <c r="D11" s="48"/>
      <c r="E11" s="48"/>
      <c r="F11" s="48"/>
      <c r="G11" s="48"/>
    </row>
    <row r="12" spans="2:7" ht="25.5">
      <c r="B12" s="48"/>
      <c r="C12" s="48"/>
      <c r="D12" s="48"/>
      <c r="E12" s="48"/>
      <c r="F12" s="48"/>
      <c r="G12" s="48"/>
    </row>
    <row r="13" spans="2:7" ht="25.5">
      <c r="B13" s="48"/>
      <c r="C13" s="48"/>
      <c r="D13" s="48"/>
      <c r="E13" s="48"/>
      <c r="F13" s="48"/>
      <c r="G13" s="48"/>
    </row>
  </sheetData>
  <sheetProtection/>
  <mergeCells count="4">
    <mergeCell ref="B4:D4"/>
    <mergeCell ref="B6:D6"/>
    <mergeCell ref="D2:F2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13"/>
  <sheetViews>
    <sheetView view="pageBreakPreview" zoomScale="70" zoomScaleSheetLayoutView="70" zoomScalePageLayoutView="0" workbookViewId="0" topLeftCell="A1">
      <selection activeCell="B4" sqref="B4:D4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116.375" style="0" customWidth="1"/>
  </cols>
  <sheetData>
    <row r="1" spans="4:6" ht="42" customHeight="1">
      <c r="D1" s="252"/>
      <c r="E1" s="253"/>
      <c r="F1" s="253"/>
    </row>
    <row r="2" spans="2:11" ht="132" customHeight="1">
      <c r="B2" s="64"/>
      <c r="C2" s="64"/>
      <c r="D2" s="250" t="s">
        <v>323</v>
      </c>
      <c r="E2" s="254"/>
      <c r="F2" s="254"/>
      <c r="G2" s="56"/>
      <c r="H2" s="1"/>
      <c r="I2" s="1"/>
      <c r="J2" s="1"/>
      <c r="K2" s="1"/>
    </row>
    <row r="3" spans="2:7" ht="26.25">
      <c r="B3" s="64"/>
      <c r="C3" s="64"/>
      <c r="D3" s="64"/>
      <c r="E3" s="48"/>
      <c r="F3" s="48"/>
      <c r="G3" s="48"/>
    </row>
    <row r="4" spans="2:7" ht="90.75" customHeight="1">
      <c r="B4" s="246" t="s">
        <v>324</v>
      </c>
      <c r="C4" s="246"/>
      <c r="D4" s="246"/>
      <c r="E4" s="48"/>
      <c r="F4" s="48"/>
      <c r="G4" s="48"/>
    </row>
    <row r="5" spans="2:7" s="2" customFormat="1" ht="64.5" customHeight="1">
      <c r="B5" s="65" t="s">
        <v>10</v>
      </c>
      <c r="C5" s="65" t="s">
        <v>11</v>
      </c>
      <c r="D5" s="65" t="s">
        <v>12</v>
      </c>
      <c r="E5" s="62"/>
      <c r="F5" s="62"/>
      <c r="G5" s="48"/>
    </row>
    <row r="6" spans="2:7" ht="66" customHeight="1">
      <c r="B6" s="247" t="s">
        <v>322</v>
      </c>
      <c r="C6" s="248"/>
      <c r="D6" s="249"/>
      <c r="E6" s="66"/>
      <c r="F6" s="62"/>
      <c r="G6" s="48"/>
    </row>
    <row r="7" spans="2:7" ht="86.25" customHeight="1">
      <c r="B7" s="67">
        <v>801</v>
      </c>
      <c r="C7" s="68" t="s">
        <v>100</v>
      </c>
      <c r="D7" s="69" t="s">
        <v>99</v>
      </c>
      <c r="E7" s="48"/>
      <c r="F7" s="48"/>
      <c r="G7" s="48"/>
    </row>
    <row r="8" spans="2:7" ht="84" customHeight="1">
      <c r="B8" s="67">
        <v>801</v>
      </c>
      <c r="C8" s="68" t="s">
        <v>101</v>
      </c>
      <c r="D8" s="69" t="s">
        <v>102</v>
      </c>
      <c r="E8" s="48"/>
      <c r="F8" s="48"/>
      <c r="G8" s="48"/>
    </row>
    <row r="9" spans="2:7" ht="40.5" customHeight="1">
      <c r="B9" s="151">
        <v>801</v>
      </c>
      <c r="C9" s="71" t="s">
        <v>253</v>
      </c>
      <c r="D9" s="152" t="s">
        <v>254</v>
      </c>
      <c r="E9" s="48"/>
      <c r="F9" s="48"/>
      <c r="G9" s="48"/>
    </row>
    <row r="10" spans="2:7" ht="25.5">
      <c r="B10" s="48"/>
      <c r="C10" s="48"/>
      <c r="D10" s="48"/>
      <c r="E10" s="48"/>
      <c r="F10" s="48"/>
      <c r="G10" s="48"/>
    </row>
    <row r="11" spans="2:7" ht="25.5">
      <c r="B11" s="48"/>
      <c r="C11" s="48"/>
      <c r="D11" s="48"/>
      <c r="E11" s="48"/>
      <c r="F11" s="48"/>
      <c r="G11" s="48"/>
    </row>
    <row r="12" spans="2:7" ht="25.5">
      <c r="B12" s="48"/>
      <c r="C12" s="48"/>
      <c r="D12" s="48"/>
      <c r="E12" s="48"/>
      <c r="F12" s="48"/>
      <c r="G12" s="48"/>
    </row>
    <row r="13" spans="2:7" ht="25.5">
      <c r="B13" s="48"/>
      <c r="C13" s="48"/>
      <c r="D13" s="48"/>
      <c r="E13" s="48"/>
      <c r="F13" s="48"/>
      <c r="G13" s="48"/>
    </row>
  </sheetData>
  <sheetProtection/>
  <mergeCells count="4">
    <mergeCell ref="D1:F1"/>
    <mergeCell ref="D2:F2"/>
    <mergeCell ref="B4:D4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view="pageBreakPreview" zoomScale="40" zoomScaleNormal="38" zoomScaleSheetLayoutView="40" zoomScalePageLayoutView="0" workbookViewId="0" topLeftCell="A4">
      <selection activeCell="F9" sqref="F9"/>
    </sheetView>
  </sheetViews>
  <sheetFormatPr defaultColWidth="9.00390625" defaultRowHeight="12.75"/>
  <cols>
    <col min="1" max="1" width="30.375" style="0" customWidth="1"/>
    <col min="2" max="2" width="83.125" style="0" customWidth="1"/>
    <col min="3" max="3" width="117.875" style="0" customWidth="1"/>
    <col min="4" max="4" width="54.875" style="0" customWidth="1"/>
  </cols>
  <sheetData>
    <row r="1" spans="2:9" ht="70.5" customHeight="1">
      <c r="B1" s="122"/>
      <c r="C1" s="122"/>
      <c r="D1" s="257"/>
      <c r="E1" s="257"/>
      <c r="F1" s="257"/>
      <c r="G1" s="257"/>
      <c r="H1" s="257"/>
      <c r="I1" s="122"/>
    </row>
    <row r="2" spans="1:10" ht="199.5" customHeight="1">
      <c r="A2" s="14"/>
      <c r="B2" s="122"/>
      <c r="C2" s="122"/>
      <c r="D2" s="255" t="s">
        <v>325</v>
      </c>
      <c r="E2" s="256"/>
      <c r="F2" s="256"/>
      <c r="G2" s="256"/>
      <c r="H2" s="256"/>
      <c r="I2" s="122"/>
      <c r="J2" s="14"/>
    </row>
    <row r="3" spans="1:10" ht="34.5">
      <c r="A3" s="14"/>
      <c r="B3" s="122"/>
      <c r="C3" s="129" t="s">
        <v>202</v>
      </c>
      <c r="D3" s="122"/>
      <c r="E3" s="122"/>
      <c r="F3" s="122"/>
      <c r="G3" s="122"/>
      <c r="H3" s="122"/>
      <c r="I3" s="122"/>
      <c r="J3" s="14"/>
    </row>
    <row r="4" spans="1:10" ht="34.5">
      <c r="A4" s="14"/>
      <c r="B4" s="122"/>
      <c r="C4" s="129" t="s">
        <v>326</v>
      </c>
      <c r="D4" s="122"/>
      <c r="E4" s="122"/>
      <c r="F4" s="122"/>
      <c r="G4" s="122"/>
      <c r="H4" s="122"/>
      <c r="I4" s="122"/>
      <c r="J4" s="14"/>
    </row>
    <row r="5" spans="1:10" ht="34.5">
      <c r="A5" s="14"/>
      <c r="B5" s="122"/>
      <c r="C5" s="129"/>
      <c r="D5" s="122"/>
      <c r="E5" s="122"/>
      <c r="F5" s="122"/>
      <c r="G5" s="122"/>
      <c r="H5" s="122"/>
      <c r="I5" s="122"/>
      <c r="J5" s="14"/>
    </row>
    <row r="6" spans="1:10" ht="6.75" customHeight="1" thickBot="1">
      <c r="A6" s="14"/>
      <c r="B6" s="129"/>
      <c r="C6" s="122"/>
      <c r="D6" s="122"/>
      <c r="E6" s="122"/>
      <c r="F6" s="122"/>
      <c r="G6" s="122"/>
      <c r="H6" s="122"/>
      <c r="I6" s="122"/>
      <c r="J6" s="14"/>
    </row>
    <row r="7" spans="1:10" ht="35.25" hidden="1" thickBot="1">
      <c r="A7" s="14"/>
      <c r="B7" s="129"/>
      <c r="C7" s="122"/>
      <c r="D7" s="122"/>
      <c r="E7" s="122"/>
      <c r="F7" s="122"/>
      <c r="G7" s="122"/>
      <c r="H7" s="122"/>
      <c r="I7" s="122"/>
      <c r="J7" s="14"/>
    </row>
    <row r="8" spans="1:10" ht="36" hidden="1" thickBot="1">
      <c r="A8" s="14"/>
      <c r="B8" s="130"/>
      <c r="C8" s="122"/>
      <c r="D8" s="122"/>
      <c r="E8" s="122"/>
      <c r="F8" s="122"/>
      <c r="G8" s="122"/>
      <c r="H8" s="122"/>
      <c r="I8" s="122"/>
      <c r="J8" s="14"/>
    </row>
    <row r="9" spans="1:10" ht="79.5" customHeight="1" thickBot="1">
      <c r="A9" s="14"/>
      <c r="B9" s="131" t="s">
        <v>203</v>
      </c>
      <c r="C9" s="138" t="s">
        <v>204</v>
      </c>
      <c r="D9" s="132" t="s">
        <v>205</v>
      </c>
      <c r="E9" s="122"/>
      <c r="F9" s="122"/>
      <c r="G9" s="122"/>
      <c r="H9" s="122"/>
      <c r="I9" s="122"/>
      <c r="J9" s="14"/>
    </row>
    <row r="10" spans="1:10" ht="54" customHeight="1" thickBot="1">
      <c r="A10" s="14"/>
      <c r="B10" s="133">
        <v>1</v>
      </c>
      <c r="C10" s="134">
        <v>2</v>
      </c>
      <c r="D10" s="134">
        <v>3</v>
      </c>
      <c r="E10" s="122"/>
      <c r="F10" s="122"/>
      <c r="G10" s="122"/>
      <c r="H10" s="122"/>
      <c r="I10" s="122"/>
      <c r="J10" s="14"/>
    </row>
    <row r="11" spans="1:10" ht="159" customHeight="1" thickBot="1">
      <c r="A11" s="14"/>
      <c r="B11" s="135" t="s">
        <v>206</v>
      </c>
      <c r="C11" s="136" t="s">
        <v>207</v>
      </c>
      <c r="D11" s="137">
        <v>100</v>
      </c>
      <c r="E11" s="122"/>
      <c r="F11" s="122"/>
      <c r="G11" s="122"/>
      <c r="H11" s="122"/>
      <c r="I11" s="122"/>
      <c r="J11" s="14"/>
    </row>
    <row r="12" spans="1:10" ht="125.25" customHeight="1" thickBot="1">
      <c r="A12" s="14"/>
      <c r="B12" s="135" t="s">
        <v>208</v>
      </c>
      <c r="C12" s="136" t="s">
        <v>109</v>
      </c>
      <c r="D12" s="137">
        <v>100</v>
      </c>
      <c r="E12" s="122"/>
      <c r="F12" s="122"/>
      <c r="G12" s="122"/>
      <c r="H12" s="122"/>
      <c r="I12" s="122"/>
      <c r="J12" s="14"/>
    </row>
    <row r="13" spans="1:10" ht="120" customHeight="1" thickBot="1">
      <c r="A13" s="14"/>
      <c r="B13" s="135" t="s">
        <v>209</v>
      </c>
      <c r="C13" s="136" t="s">
        <v>210</v>
      </c>
      <c r="D13" s="137">
        <v>100</v>
      </c>
      <c r="E13" s="122"/>
      <c r="F13" s="122"/>
      <c r="G13" s="122"/>
      <c r="H13" s="122"/>
      <c r="I13" s="122"/>
      <c r="J13" s="14"/>
    </row>
    <row r="14" spans="2:9" ht="34.5">
      <c r="B14" s="122"/>
      <c r="C14" s="122"/>
      <c r="D14" s="122"/>
      <c r="E14" s="122"/>
      <c r="F14" s="122"/>
      <c r="G14" s="122"/>
      <c r="H14" s="122"/>
      <c r="I14" s="122"/>
    </row>
    <row r="15" spans="2:9" ht="34.5">
      <c r="B15" s="122"/>
      <c r="C15" s="122"/>
      <c r="D15" s="122"/>
      <c r="E15" s="122"/>
      <c r="F15" s="122"/>
      <c r="G15" s="122"/>
      <c r="H15" s="122"/>
      <c r="I15" s="122"/>
    </row>
    <row r="16" spans="2:9" ht="27">
      <c r="B16" s="47"/>
      <c r="C16" s="47"/>
      <c r="D16" s="47"/>
      <c r="E16" s="47"/>
      <c r="F16" s="47"/>
      <c r="G16" s="47"/>
      <c r="H16" s="47"/>
      <c r="I16" s="47"/>
    </row>
    <row r="17" spans="2:9" ht="27">
      <c r="B17" s="47"/>
      <c r="C17" s="47"/>
      <c r="D17" s="47"/>
      <c r="E17" s="47"/>
      <c r="F17" s="47"/>
      <c r="G17" s="47"/>
      <c r="H17" s="47"/>
      <c r="I17" s="47"/>
    </row>
    <row r="18" spans="2:9" ht="27">
      <c r="B18" s="47"/>
      <c r="C18" s="47"/>
      <c r="D18" s="47"/>
      <c r="E18" s="47"/>
      <c r="F18" s="47"/>
      <c r="G18" s="47"/>
      <c r="H18" s="47"/>
      <c r="I18" s="47"/>
    </row>
    <row r="19" spans="2:6" ht="25.5">
      <c r="B19" s="48"/>
      <c r="C19" s="48"/>
      <c r="D19" s="48"/>
      <c r="E19" s="48"/>
      <c r="F19" s="48"/>
    </row>
    <row r="20" spans="2:6" ht="25.5">
      <c r="B20" s="48"/>
      <c r="C20" s="48"/>
      <c r="D20" s="48"/>
      <c r="E20" s="48"/>
      <c r="F20" s="48"/>
    </row>
    <row r="21" spans="2:6" ht="25.5">
      <c r="B21" s="48"/>
      <c r="C21" s="48"/>
      <c r="D21" s="48"/>
      <c r="E21" s="48"/>
      <c r="F21" s="48"/>
    </row>
    <row r="22" spans="2:6" ht="25.5">
      <c r="B22" s="48"/>
      <c r="C22" s="48"/>
      <c r="D22" s="48"/>
      <c r="E22" s="48"/>
      <c r="F22" s="48"/>
    </row>
    <row r="23" spans="2:6" ht="25.5">
      <c r="B23" s="48"/>
      <c r="C23" s="48"/>
      <c r="D23" s="48"/>
      <c r="E23" s="48"/>
      <c r="F23" s="48"/>
    </row>
    <row r="24" spans="2:6" ht="25.5">
      <c r="B24" s="48"/>
      <c r="C24" s="48"/>
      <c r="D24" s="48"/>
      <c r="E24" s="48"/>
      <c r="F24" s="48"/>
    </row>
    <row r="25" spans="2:6" ht="25.5">
      <c r="B25" s="48"/>
      <c r="C25" s="48"/>
      <c r="D25" s="48"/>
      <c r="E25" s="48"/>
      <c r="F25" s="48"/>
    </row>
    <row r="26" spans="2:6" ht="25.5">
      <c r="B26" s="48"/>
      <c r="C26" s="48"/>
      <c r="D26" s="48"/>
      <c r="E26" s="48"/>
      <c r="F26" s="48"/>
    </row>
  </sheetData>
  <sheetProtection/>
  <mergeCells count="2">
    <mergeCell ref="D2:H2"/>
    <mergeCell ref="D1:H1"/>
  </mergeCells>
  <printOptions/>
  <pageMargins left="0.7" right="0.7" top="0.75" bottom="0.75" header="0.3" footer="0.3"/>
  <pageSetup horizontalDpi="600" verticalDpi="600" orientation="portrait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60"/>
  <sheetViews>
    <sheetView view="pageBreakPreview" zoomScale="55" zoomScaleSheetLayoutView="55" zoomScalePageLayoutView="0" workbookViewId="0" topLeftCell="A45">
      <selection activeCell="G1" sqref="G1"/>
    </sheetView>
  </sheetViews>
  <sheetFormatPr defaultColWidth="9.00390625" defaultRowHeight="12.75"/>
  <cols>
    <col min="1" max="1" width="28.375" style="0" customWidth="1"/>
    <col min="2" max="2" width="19.00390625" style="0" customWidth="1"/>
    <col min="3" max="3" width="58.00390625" style="6" customWidth="1"/>
    <col min="4" max="4" width="130.875" style="9" customWidth="1"/>
    <col min="5" max="5" width="23.25390625" style="9" hidden="1" customWidth="1"/>
    <col min="6" max="6" width="25.375" style="9" customWidth="1"/>
    <col min="7" max="7" width="49.00390625" style="6" customWidth="1"/>
  </cols>
  <sheetData>
    <row r="1" ht="90" customHeight="1">
      <c r="G1" s="128"/>
    </row>
    <row r="2" spans="2:10" s="3" customFormat="1" ht="185.25" customHeight="1">
      <c r="B2" s="74"/>
      <c r="C2" s="125"/>
      <c r="D2" s="76"/>
      <c r="E2" s="76"/>
      <c r="F2" s="262" t="s">
        <v>294</v>
      </c>
      <c r="G2" s="262"/>
      <c r="H2" s="262"/>
      <c r="I2" s="262"/>
      <c r="J2" s="74"/>
    </row>
    <row r="3" spans="2:10" s="16" customFormat="1" ht="66.75" customHeight="1">
      <c r="B3" s="260" t="s">
        <v>295</v>
      </c>
      <c r="C3" s="261"/>
      <c r="D3" s="261"/>
      <c r="E3" s="261"/>
      <c r="F3" s="261"/>
      <c r="G3" s="261"/>
      <c r="H3" s="74"/>
      <c r="I3" s="74"/>
      <c r="J3" s="74"/>
    </row>
    <row r="4" spans="2:10" s="16" customFormat="1" ht="150">
      <c r="B4" s="77" t="s">
        <v>16</v>
      </c>
      <c r="C4" s="77" t="s">
        <v>163</v>
      </c>
      <c r="D4" s="77" t="s">
        <v>12</v>
      </c>
      <c r="E4" s="77"/>
      <c r="F4" s="77" t="s">
        <v>268</v>
      </c>
      <c r="G4" s="77" t="s">
        <v>258</v>
      </c>
      <c r="H4" s="74"/>
      <c r="I4" s="74"/>
      <c r="J4" s="74"/>
    </row>
    <row r="5" spans="2:10" s="5" customFormat="1" ht="28.5" customHeight="1">
      <c r="B5" s="78">
        <v>1</v>
      </c>
      <c r="C5" s="78">
        <v>2</v>
      </c>
      <c r="D5" s="78">
        <v>3</v>
      </c>
      <c r="E5" s="79"/>
      <c r="F5" s="78">
        <v>4</v>
      </c>
      <c r="G5" s="78">
        <v>5</v>
      </c>
      <c r="H5" s="74"/>
      <c r="I5" s="74"/>
      <c r="J5" s="74"/>
    </row>
    <row r="6" spans="2:10" s="16" customFormat="1" ht="45.75" customHeight="1">
      <c r="B6" s="80" t="s">
        <v>62</v>
      </c>
      <c r="C6" s="81" t="s">
        <v>17</v>
      </c>
      <c r="D6" s="82" t="s">
        <v>113</v>
      </c>
      <c r="E6" s="83">
        <f>E7+E26</f>
        <v>233.6</v>
      </c>
      <c r="F6" s="83">
        <f>F7</f>
        <v>47.26</v>
      </c>
      <c r="G6" s="83">
        <f>G7</f>
        <v>179</v>
      </c>
      <c r="H6" s="74"/>
      <c r="I6" s="74"/>
      <c r="J6" s="74"/>
    </row>
    <row r="7" spans="2:10" s="16" customFormat="1" ht="63.75" customHeight="1">
      <c r="B7" s="80" t="s">
        <v>62</v>
      </c>
      <c r="C7" s="81" t="s">
        <v>230</v>
      </c>
      <c r="D7" s="79" t="s">
        <v>114</v>
      </c>
      <c r="E7" s="85">
        <f>E8+E12+E17+E20</f>
        <v>233.6</v>
      </c>
      <c r="F7" s="85">
        <f>F8+F17+F20+F40</f>
        <v>47.26</v>
      </c>
      <c r="G7" s="85">
        <f>G8+G17+G20</f>
        <v>179</v>
      </c>
      <c r="H7" s="74"/>
      <c r="I7" s="74"/>
      <c r="J7" s="74"/>
    </row>
    <row r="8" spans="2:10" s="16" customFormat="1" ht="90" customHeight="1">
      <c r="B8" s="80" t="s">
        <v>62</v>
      </c>
      <c r="C8" s="139" t="s">
        <v>18</v>
      </c>
      <c r="D8" s="82" t="s">
        <v>19</v>
      </c>
      <c r="E8" s="83">
        <f>E9+E10+E11</f>
        <v>12.3</v>
      </c>
      <c r="F8" s="83">
        <f>F9+F10+F11</f>
        <v>2.9</v>
      </c>
      <c r="G8" s="85">
        <v>23</v>
      </c>
      <c r="H8" s="74"/>
      <c r="I8" s="74"/>
      <c r="J8" s="74"/>
    </row>
    <row r="9" spans="2:10" s="16" customFormat="1" ht="169.5" customHeight="1">
      <c r="B9" s="78">
        <v>182</v>
      </c>
      <c r="C9" s="87" t="s">
        <v>115</v>
      </c>
      <c r="D9" s="79" t="s">
        <v>211</v>
      </c>
      <c r="E9" s="85">
        <v>12.3</v>
      </c>
      <c r="F9" s="85">
        <v>2.9</v>
      </c>
      <c r="G9" s="85">
        <v>23</v>
      </c>
      <c r="H9" s="74"/>
      <c r="I9" s="74"/>
      <c r="J9" s="74"/>
    </row>
    <row r="10" spans="2:10" s="16" customFormat="1" ht="113.25" customHeight="1" hidden="1">
      <c r="B10" s="78">
        <v>182</v>
      </c>
      <c r="C10" s="87" t="s">
        <v>116</v>
      </c>
      <c r="D10" s="88" t="s">
        <v>117</v>
      </c>
      <c r="E10" s="85">
        <v>0</v>
      </c>
      <c r="F10" s="85"/>
      <c r="G10" s="85">
        <f aca="true" t="shared" si="0" ref="G10:G16">E10+F10</f>
        <v>0</v>
      </c>
      <c r="H10" s="74"/>
      <c r="I10" s="74"/>
      <c r="J10" s="74"/>
    </row>
    <row r="11" spans="2:10" s="16" customFormat="1" ht="53.25" customHeight="1" hidden="1">
      <c r="B11" s="78">
        <v>182</v>
      </c>
      <c r="C11" s="87" t="s">
        <v>118</v>
      </c>
      <c r="D11" s="88" t="s">
        <v>119</v>
      </c>
      <c r="E11" s="85">
        <v>0</v>
      </c>
      <c r="F11" s="85"/>
      <c r="G11" s="85">
        <f t="shared" si="0"/>
        <v>0</v>
      </c>
      <c r="H11" s="74"/>
      <c r="I11" s="74"/>
      <c r="J11" s="74"/>
    </row>
    <row r="12" spans="2:10" s="16" customFormat="1" ht="61.5" hidden="1">
      <c r="B12" s="86" t="s">
        <v>63</v>
      </c>
      <c r="C12" s="87" t="s">
        <v>54</v>
      </c>
      <c r="D12" s="79" t="s">
        <v>20</v>
      </c>
      <c r="E12" s="85">
        <f>E16+E15+E14+E13</f>
        <v>0</v>
      </c>
      <c r="F12" s="85">
        <f>F16+F15+F14+F13</f>
        <v>0</v>
      </c>
      <c r="G12" s="85">
        <f t="shared" si="0"/>
        <v>0</v>
      </c>
      <c r="H12" s="74"/>
      <c r="I12" s="74"/>
      <c r="J12" s="74"/>
    </row>
    <row r="13" spans="2:10" s="16" customFormat="1" ht="61.5" hidden="1">
      <c r="B13" s="78">
        <v>100</v>
      </c>
      <c r="C13" s="87" t="s">
        <v>64</v>
      </c>
      <c r="D13" s="89" t="s">
        <v>120</v>
      </c>
      <c r="E13" s="78">
        <v>0</v>
      </c>
      <c r="F13" s="78">
        <v>0</v>
      </c>
      <c r="G13" s="85">
        <f t="shared" si="0"/>
        <v>0</v>
      </c>
      <c r="H13" s="74"/>
      <c r="I13" s="74"/>
      <c r="J13" s="74"/>
    </row>
    <row r="14" spans="2:10" s="16" customFormat="1" ht="92.25" hidden="1">
      <c r="B14" s="78">
        <v>100</v>
      </c>
      <c r="C14" s="87" t="s">
        <v>65</v>
      </c>
      <c r="D14" s="89" t="s">
        <v>121</v>
      </c>
      <c r="E14" s="78">
        <v>0</v>
      </c>
      <c r="F14" s="78">
        <v>0</v>
      </c>
      <c r="G14" s="85">
        <f t="shared" si="0"/>
        <v>0</v>
      </c>
      <c r="H14" s="74"/>
      <c r="I14" s="74"/>
      <c r="J14" s="74"/>
    </row>
    <row r="15" spans="2:10" s="16" customFormat="1" ht="92.25" hidden="1">
      <c r="B15" s="78">
        <v>100</v>
      </c>
      <c r="C15" s="87" t="s">
        <v>66</v>
      </c>
      <c r="D15" s="89" t="s">
        <v>122</v>
      </c>
      <c r="E15" s="85">
        <v>0</v>
      </c>
      <c r="F15" s="85">
        <v>0</v>
      </c>
      <c r="G15" s="85">
        <f t="shared" si="0"/>
        <v>0</v>
      </c>
      <c r="H15" s="74"/>
      <c r="I15" s="74"/>
      <c r="J15" s="74"/>
    </row>
    <row r="16" spans="2:10" s="16" customFormat="1" ht="92.25" hidden="1">
      <c r="B16" s="78">
        <v>100</v>
      </c>
      <c r="C16" s="87" t="s">
        <v>67</v>
      </c>
      <c r="D16" s="89" t="s">
        <v>122</v>
      </c>
      <c r="E16" s="85">
        <v>0</v>
      </c>
      <c r="F16" s="78">
        <v>0</v>
      </c>
      <c r="G16" s="85">
        <f t="shared" si="0"/>
        <v>0</v>
      </c>
      <c r="H16" s="74"/>
      <c r="I16" s="74"/>
      <c r="J16" s="74"/>
    </row>
    <row r="17" spans="2:10" s="17" customFormat="1" ht="64.5" customHeight="1">
      <c r="B17" s="80" t="s">
        <v>62</v>
      </c>
      <c r="C17" s="81" t="s">
        <v>21</v>
      </c>
      <c r="D17" s="82" t="s">
        <v>22</v>
      </c>
      <c r="E17" s="83">
        <f>E18</f>
        <v>10.3</v>
      </c>
      <c r="F17" s="83">
        <f>F18</f>
        <v>7.5</v>
      </c>
      <c r="G17" s="85">
        <v>20</v>
      </c>
      <c r="H17" s="91"/>
      <c r="I17" s="91"/>
      <c r="J17" s="91"/>
    </row>
    <row r="18" spans="2:10" s="16" customFormat="1" ht="45" customHeight="1">
      <c r="B18" s="86" t="s">
        <v>68</v>
      </c>
      <c r="C18" s="78" t="s">
        <v>23</v>
      </c>
      <c r="D18" s="79" t="s">
        <v>24</v>
      </c>
      <c r="E18" s="85">
        <f>E19</f>
        <v>10.3</v>
      </c>
      <c r="F18" s="85">
        <f>F19</f>
        <v>7.5</v>
      </c>
      <c r="G18" s="85">
        <v>20</v>
      </c>
      <c r="H18" s="74"/>
      <c r="I18" s="74"/>
      <c r="J18" s="74"/>
    </row>
    <row r="19" spans="2:10" s="16" customFormat="1" ht="57.75" customHeight="1">
      <c r="B19" s="78">
        <v>182</v>
      </c>
      <c r="C19" s="78" t="s">
        <v>123</v>
      </c>
      <c r="D19" s="79" t="s">
        <v>24</v>
      </c>
      <c r="E19" s="85">
        <v>10.3</v>
      </c>
      <c r="F19" s="85">
        <v>7.5</v>
      </c>
      <c r="G19" s="85">
        <v>20</v>
      </c>
      <c r="H19" s="74"/>
      <c r="I19" s="74"/>
      <c r="J19" s="74"/>
    </row>
    <row r="20" spans="2:10" s="17" customFormat="1" ht="46.5" customHeight="1">
      <c r="B20" s="80" t="s">
        <v>62</v>
      </c>
      <c r="C20" s="81" t="s">
        <v>25</v>
      </c>
      <c r="D20" s="82" t="s">
        <v>26</v>
      </c>
      <c r="E20" s="83">
        <f>E21+E23</f>
        <v>211</v>
      </c>
      <c r="F20" s="83">
        <f>F21+F23</f>
        <v>36.86</v>
      </c>
      <c r="G20" s="83">
        <f>G21+G23</f>
        <v>136</v>
      </c>
      <c r="H20" s="91"/>
      <c r="I20" s="91"/>
      <c r="J20" s="91"/>
    </row>
    <row r="21" spans="2:10" s="17" customFormat="1" ht="54.75" customHeight="1">
      <c r="B21" s="86" t="s">
        <v>68</v>
      </c>
      <c r="C21" s="78" t="s">
        <v>124</v>
      </c>
      <c r="D21" s="79" t="s">
        <v>212</v>
      </c>
      <c r="E21" s="85">
        <f>E22</f>
        <v>29</v>
      </c>
      <c r="F21" s="85">
        <f>F22</f>
        <v>-2.14</v>
      </c>
      <c r="G21" s="85">
        <v>31</v>
      </c>
      <c r="H21" s="91"/>
      <c r="I21" s="91"/>
      <c r="J21" s="91"/>
    </row>
    <row r="22" spans="2:10" s="17" customFormat="1" ht="136.5" customHeight="1">
      <c r="B22" s="78">
        <v>182</v>
      </c>
      <c r="C22" s="78" t="s">
        <v>125</v>
      </c>
      <c r="D22" s="89" t="s">
        <v>126</v>
      </c>
      <c r="E22" s="85">
        <v>29</v>
      </c>
      <c r="F22" s="85">
        <v>-2.14</v>
      </c>
      <c r="G22" s="85">
        <v>31</v>
      </c>
      <c r="H22" s="91"/>
      <c r="I22" s="91"/>
      <c r="J22" s="91"/>
    </row>
    <row r="23" spans="2:10" s="16" customFormat="1" ht="84.75" customHeight="1">
      <c r="B23" s="86" t="s">
        <v>68</v>
      </c>
      <c r="C23" s="78" t="s">
        <v>127</v>
      </c>
      <c r="D23" s="79" t="s">
        <v>213</v>
      </c>
      <c r="E23" s="85">
        <f>E24+E25</f>
        <v>182</v>
      </c>
      <c r="F23" s="85">
        <v>39</v>
      </c>
      <c r="G23" s="85">
        <f>G24+G25</f>
        <v>105</v>
      </c>
      <c r="H23" s="74"/>
      <c r="I23" s="74"/>
      <c r="J23" s="74"/>
    </row>
    <row r="24" spans="2:10" s="16" customFormat="1" ht="121.5" customHeight="1">
      <c r="B24" s="86" t="s">
        <v>68</v>
      </c>
      <c r="C24" s="78" t="s">
        <v>222</v>
      </c>
      <c r="D24" s="88" t="s">
        <v>165</v>
      </c>
      <c r="E24" s="85">
        <v>86</v>
      </c>
      <c r="F24" s="85">
        <v>0</v>
      </c>
      <c r="G24" s="85">
        <v>35</v>
      </c>
      <c r="H24" s="74"/>
      <c r="I24" s="74"/>
      <c r="J24" s="74"/>
    </row>
    <row r="25" spans="2:10" s="16" customFormat="1" ht="100.5" customHeight="1">
      <c r="B25" s="86" t="s">
        <v>68</v>
      </c>
      <c r="C25" s="78" t="s">
        <v>161</v>
      </c>
      <c r="D25" s="89" t="s">
        <v>162</v>
      </c>
      <c r="E25" s="85">
        <v>96</v>
      </c>
      <c r="F25" s="85">
        <v>39</v>
      </c>
      <c r="G25" s="85">
        <v>70</v>
      </c>
      <c r="H25" s="74"/>
      <c r="I25" s="74"/>
      <c r="J25" s="74"/>
    </row>
    <row r="26" spans="2:10" s="16" customFormat="1" ht="16.5" customHeight="1" hidden="1">
      <c r="B26" s="86"/>
      <c r="C26" s="78"/>
      <c r="D26" s="79" t="s">
        <v>27</v>
      </c>
      <c r="E26" s="85">
        <v>0</v>
      </c>
      <c r="F26" s="85">
        <f>F27+F33+F37</f>
        <v>0</v>
      </c>
      <c r="G26" s="85">
        <f>G27+G33+G37</f>
        <v>0</v>
      </c>
      <c r="H26" s="74"/>
      <c r="I26" s="74"/>
      <c r="J26" s="74"/>
    </row>
    <row r="27" spans="2:10" s="17" customFormat="1" ht="60" hidden="1">
      <c r="B27" s="80" t="s">
        <v>62</v>
      </c>
      <c r="C27" s="81" t="s">
        <v>28</v>
      </c>
      <c r="D27" s="82" t="s">
        <v>29</v>
      </c>
      <c r="E27" s="83">
        <f>E28</f>
        <v>0</v>
      </c>
      <c r="F27" s="83">
        <f>F28</f>
        <v>0</v>
      </c>
      <c r="G27" s="83">
        <f>G28</f>
        <v>0</v>
      </c>
      <c r="H27" s="91"/>
      <c r="I27" s="91"/>
      <c r="J27" s="91"/>
    </row>
    <row r="28" spans="2:10" s="16" customFormat="1" ht="184.5" hidden="1">
      <c r="B28" s="86" t="s">
        <v>62</v>
      </c>
      <c r="C28" s="78" t="s">
        <v>69</v>
      </c>
      <c r="D28" s="88" t="s">
        <v>128</v>
      </c>
      <c r="E28" s="85">
        <v>0</v>
      </c>
      <c r="F28" s="85">
        <v>0</v>
      </c>
      <c r="G28" s="85">
        <v>0</v>
      </c>
      <c r="H28" s="74"/>
      <c r="I28" s="74"/>
      <c r="J28" s="74"/>
    </row>
    <row r="29" spans="2:10" s="16" customFormat="1" ht="123" hidden="1">
      <c r="B29" s="86" t="s">
        <v>62</v>
      </c>
      <c r="C29" s="78" t="s">
        <v>129</v>
      </c>
      <c r="D29" s="92" t="s">
        <v>130</v>
      </c>
      <c r="E29" s="85">
        <v>0</v>
      </c>
      <c r="F29" s="85">
        <v>0</v>
      </c>
      <c r="G29" s="85">
        <f>G30</f>
        <v>0</v>
      </c>
      <c r="H29" s="74"/>
      <c r="I29" s="74"/>
      <c r="J29" s="74"/>
    </row>
    <row r="30" spans="2:10" s="16" customFormat="1" ht="130.5" customHeight="1" hidden="1">
      <c r="B30" s="86" t="s">
        <v>131</v>
      </c>
      <c r="C30" s="78" t="s">
        <v>132</v>
      </c>
      <c r="D30" s="88" t="s">
        <v>133</v>
      </c>
      <c r="E30" s="85">
        <v>0</v>
      </c>
      <c r="F30" s="85">
        <v>0</v>
      </c>
      <c r="G30" s="85">
        <v>0</v>
      </c>
      <c r="H30" s="74"/>
      <c r="I30" s="74"/>
      <c r="J30" s="74"/>
    </row>
    <row r="31" spans="2:10" s="16" customFormat="1" ht="184.5" hidden="1">
      <c r="B31" s="86" t="s">
        <v>62</v>
      </c>
      <c r="C31" s="78" t="s">
        <v>134</v>
      </c>
      <c r="D31" s="79" t="s">
        <v>135</v>
      </c>
      <c r="E31" s="85">
        <f>E32</f>
        <v>0</v>
      </c>
      <c r="F31" s="85">
        <v>0</v>
      </c>
      <c r="G31" s="85">
        <f>G32</f>
        <v>0</v>
      </c>
      <c r="H31" s="74"/>
      <c r="I31" s="74"/>
      <c r="J31" s="74"/>
    </row>
    <row r="32" spans="2:10" s="16" customFormat="1" ht="123" hidden="1">
      <c r="B32" s="86" t="s">
        <v>61</v>
      </c>
      <c r="C32" s="78" t="s">
        <v>136</v>
      </c>
      <c r="D32" s="88" t="s">
        <v>137</v>
      </c>
      <c r="E32" s="85">
        <v>0</v>
      </c>
      <c r="F32" s="85">
        <v>0</v>
      </c>
      <c r="G32" s="85">
        <v>0</v>
      </c>
      <c r="H32" s="74"/>
      <c r="I32" s="74"/>
      <c r="J32" s="74"/>
    </row>
    <row r="33" spans="2:10" s="17" customFormat="1" ht="60.75" hidden="1">
      <c r="B33" s="86" t="s">
        <v>62</v>
      </c>
      <c r="C33" s="81" t="s">
        <v>30</v>
      </c>
      <c r="D33" s="82" t="s">
        <v>138</v>
      </c>
      <c r="E33" s="83">
        <f aca="true" t="shared" si="1" ref="E33:G35">E34</f>
        <v>0</v>
      </c>
      <c r="F33" s="83">
        <f t="shared" si="1"/>
        <v>0</v>
      </c>
      <c r="G33" s="93">
        <f t="shared" si="1"/>
        <v>0</v>
      </c>
      <c r="H33" s="91"/>
      <c r="I33" s="91"/>
      <c r="J33" s="91"/>
    </row>
    <row r="34" spans="2:10" s="16" customFormat="1" ht="30.75" hidden="1">
      <c r="B34" s="86" t="s">
        <v>62</v>
      </c>
      <c r="C34" s="78" t="s">
        <v>70</v>
      </c>
      <c r="D34" s="84" t="s">
        <v>71</v>
      </c>
      <c r="E34" s="85">
        <f t="shared" si="1"/>
        <v>0</v>
      </c>
      <c r="F34" s="85">
        <f t="shared" si="1"/>
        <v>0</v>
      </c>
      <c r="G34" s="85">
        <f t="shared" si="1"/>
        <v>0</v>
      </c>
      <c r="H34" s="74"/>
      <c r="I34" s="74"/>
      <c r="J34" s="74"/>
    </row>
    <row r="35" spans="2:10" s="16" customFormat="1" ht="30.75" hidden="1">
      <c r="B35" s="86" t="s">
        <v>62</v>
      </c>
      <c r="C35" s="78" t="s">
        <v>139</v>
      </c>
      <c r="D35" s="94" t="s">
        <v>140</v>
      </c>
      <c r="E35" s="85">
        <f t="shared" si="1"/>
        <v>0</v>
      </c>
      <c r="F35" s="85">
        <f t="shared" si="1"/>
        <v>0</v>
      </c>
      <c r="G35" s="85">
        <f t="shared" si="1"/>
        <v>0</v>
      </c>
      <c r="H35" s="74"/>
      <c r="I35" s="74"/>
      <c r="J35" s="74"/>
    </row>
    <row r="36" spans="2:10" s="16" customFormat="1" ht="61.5" hidden="1">
      <c r="B36" s="86" t="s">
        <v>61</v>
      </c>
      <c r="C36" s="78" t="s">
        <v>104</v>
      </c>
      <c r="D36" s="88" t="s">
        <v>105</v>
      </c>
      <c r="E36" s="85">
        <v>0</v>
      </c>
      <c r="F36" s="85">
        <v>0</v>
      </c>
      <c r="G36" s="85">
        <f>E36+F36</f>
        <v>0</v>
      </c>
      <c r="H36" s="74"/>
      <c r="I36" s="74"/>
      <c r="J36" s="74"/>
    </row>
    <row r="37" spans="2:10" s="17" customFormat="1" ht="60.75" hidden="1">
      <c r="B37" s="86" t="s">
        <v>62</v>
      </c>
      <c r="C37" s="81" t="s">
        <v>141</v>
      </c>
      <c r="D37" s="82" t="s">
        <v>31</v>
      </c>
      <c r="E37" s="83">
        <f aca="true" t="shared" si="2" ref="E37:G38">E38</f>
        <v>0</v>
      </c>
      <c r="F37" s="83">
        <f t="shared" si="2"/>
        <v>0</v>
      </c>
      <c r="G37" s="93">
        <f t="shared" si="2"/>
        <v>0</v>
      </c>
      <c r="H37" s="91"/>
      <c r="I37" s="91"/>
      <c r="J37" s="91"/>
    </row>
    <row r="38" spans="2:10" s="16" customFormat="1" ht="123" hidden="1">
      <c r="B38" s="86" t="s">
        <v>62</v>
      </c>
      <c r="C38" s="78" t="s">
        <v>142</v>
      </c>
      <c r="D38" s="88" t="s">
        <v>143</v>
      </c>
      <c r="E38" s="85">
        <f t="shared" si="2"/>
        <v>0</v>
      </c>
      <c r="F38" s="85">
        <f t="shared" si="2"/>
        <v>0</v>
      </c>
      <c r="G38" s="85">
        <f t="shared" si="2"/>
        <v>0</v>
      </c>
      <c r="H38" s="74"/>
      <c r="I38" s="74"/>
      <c r="J38" s="74"/>
    </row>
    <row r="39" spans="2:10" s="16" customFormat="1" ht="92.25" hidden="1">
      <c r="B39" s="86" t="s">
        <v>131</v>
      </c>
      <c r="C39" s="78" t="s">
        <v>144</v>
      </c>
      <c r="D39" s="88" t="s">
        <v>145</v>
      </c>
      <c r="E39" s="85">
        <v>0</v>
      </c>
      <c r="F39" s="85">
        <v>0</v>
      </c>
      <c r="G39" s="85">
        <f>E39+F39</f>
        <v>0</v>
      </c>
      <c r="H39" s="74"/>
      <c r="I39" s="74"/>
      <c r="J39" s="74"/>
    </row>
    <row r="40" spans="2:10" s="16" customFormat="1" ht="51" customHeight="1" hidden="1">
      <c r="B40" s="86" t="s">
        <v>62</v>
      </c>
      <c r="C40" s="81" t="s">
        <v>199</v>
      </c>
      <c r="D40" s="82" t="s">
        <v>197</v>
      </c>
      <c r="E40" s="85"/>
      <c r="F40" s="85"/>
      <c r="G40" s="83">
        <f>G41</f>
        <v>0</v>
      </c>
      <c r="H40" s="74"/>
      <c r="I40" s="74"/>
      <c r="J40" s="74"/>
    </row>
    <row r="41" spans="2:10" s="16" customFormat="1" ht="204.75" customHeight="1" hidden="1">
      <c r="B41" s="86" t="s">
        <v>61</v>
      </c>
      <c r="C41" s="78" t="s">
        <v>198</v>
      </c>
      <c r="D41" s="89" t="s">
        <v>196</v>
      </c>
      <c r="E41" s="85"/>
      <c r="F41" s="85"/>
      <c r="G41" s="85">
        <v>0</v>
      </c>
      <c r="H41" s="74"/>
      <c r="I41" s="74"/>
      <c r="J41" s="74"/>
    </row>
    <row r="42" spans="2:10" s="18" customFormat="1" ht="70.5" customHeight="1">
      <c r="B42" s="86" t="s">
        <v>62</v>
      </c>
      <c r="C42" s="81" t="s">
        <v>32</v>
      </c>
      <c r="D42" s="82" t="s">
        <v>146</v>
      </c>
      <c r="E42" s="83">
        <f>E43</f>
        <v>2264.8</v>
      </c>
      <c r="F42" s="83">
        <f>F43</f>
        <v>74.39</v>
      </c>
      <c r="G42" s="83">
        <f>G43</f>
        <v>1986.19</v>
      </c>
      <c r="H42" s="95"/>
      <c r="I42" s="95"/>
      <c r="J42" s="95"/>
    </row>
    <row r="43" spans="2:10" s="19" customFormat="1" ht="89.25" customHeight="1">
      <c r="B43" s="86" t="s">
        <v>62</v>
      </c>
      <c r="C43" s="81" t="s">
        <v>147</v>
      </c>
      <c r="D43" s="82" t="s">
        <v>33</v>
      </c>
      <c r="E43" s="83">
        <f>E44+E48</f>
        <v>2264.8</v>
      </c>
      <c r="F43" s="83">
        <f>F44+F48</f>
        <v>74.39</v>
      </c>
      <c r="G43" s="83">
        <f>G44+G48</f>
        <v>1986.19</v>
      </c>
      <c r="H43" s="96"/>
      <c r="I43" s="96"/>
      <c r="J43" s="96"/>
    </row>
    <row r="44" spans="2:10" s="19" customFormat="1" ht="102" customHeight="1">
      <c r="B44" s="86" t="s">
        <v>62</v>
      </c>
      <c r="C44" s="78" t="s">
        <v>279</v>
      </c>
      <c r="D44" s="79" t="s">
        <v>231</v>
      </c>
      <c r="E44" s="83">
        <f>E45</f>
        <v>2217.4</v>
      </c>
      <c r="F44" s="83">
        <f>F45</f>
        <v>70.99</v>
      </c>
      <c r="G44" s="83">
        <v>1935.39</v>
      </c>
      <c r="H44" s="96"/>
      <c r="I44" s="96"/>
      <c r="J44" s="96"/>
    </row>
    <row r="45" spans="2:10" s="19" customFormat="1" ht="89.25" customHeight="1">
      <c r="B45" s="86" t="s">
        <v>62</v>
      </c>
      <c r="C45" s="78" t="s">
        <v>251</v>
      </c>
      <c r="D45" s="88" t="s">
        <v>72</v>
      </c>
      <c r="E45" s="85">
        <f>E46</f>
        <v>2217.4</v>
      </c>
      <c r="F45" s="85">
        <f>F46</f>
        <v>70.99</v>
      </c>
      <c r="G45" s="83">
        <v>1935.39</v>
      </c>
      <c r="H45" s="96"/>
      <c r="I45" s="96"/>
      <c r="J45" s="96"/>
    </row>
    <row r="46" spans="2:10" s="19" customFormat="1" ht="72" customHeight="1">
      <c r="B46" s="78">
        <v>801</v>
      </c>
      <c r="C46" s="78" t="s">
        <v>250</v>
      </c>
      <c r="D46" s="88" t="s">
        <v>226</v>
      </c>
      <c r="E46" s="85">
        <v>2217.4</v>
      </c>
      <c r="F46" s="85">
        <v>70.99</v>
      </c>
      <c r="G46" s="83">
        <v>1935.39</v>
      </c>
      <c r="H46" s="96"/>
      <c r="I46" s="96"/>
      <c r="J46" s="96"/>
    </row>
    <row r="47" spans="2:10" s="19" customFormat="1" ht="228.75" customHeight="1" hidden="1">
      <c r="B47" s="100"/>
      <c r="C47" s="101"/>
      <c r="D47" s="79"/>
      <c r="E47" s="85"/>
      <c r="F47" s="85"/>
      <c r="G47" s="83">
        <f>E47+F47</f>
        <v>0</v>
      </c>
      <c r="H47" s="96"/>
      <c r="I47" s="96"/>
      <c r="J47" s="96"/>
    </row>
    <row r="48" spans="2:10" s="19" customFormat="1" ht="96.75" customHeight="1">
      <c r="B48" s="157" t="s">
        <v>62</v>
      </c>
      <c r="C48" s="81" t="s">
        <v>244</v>
      </c>
      <c r="D48" s="82" t="s">
        <v>278</v>
      </c>
      <c r="E48" s="83">
        <f>E49</f>
        <v>47.4</v>
      </c>
      <c r="F48" s="83">
        <f>F49</f>
        <v>3.4</v>
      </c>
      <c r="G48" s="83">
        <f>E48+F48</f>
        <v>50.8</v>
      </c>
      <c r="H48" s="96"/>
      <c r="I48" s="96"/>
      <c r="J48" s="96"/>
    </row>
    <row r="49" spans="2:10" s="19" customFormat="1" ht="100.5" customHeight="1">
      <c r="B49" s="100" t="s">
        <v>61</v>
      </c>
      <c r="C49" s="78" t="s">
        <v>248</v>
      </c>
      <c r="D49" s="89" t="s">
        <v>252</v>
      </c>
      <c r="E49" s="85">
        <v>47.4</v>
      </c>
      <c r="F49" s="85">
        <v>3.4</v>
      </c>
      <c r="G49" s="83">
        <f>E49+F49</f>
        <v>50.8</v>
      </c>
      <c r="H49" s="96"/>
      <c r="I49" s="96"/>
      <c r="J49" s="96"/>
    </row>
    <row r="50" spans="2:10" s="16" customFormat="1" ht="60.75" customHeight="1">
      <c r="B50" s="81"/>
      <c r="C50" s="81"/>
      <c r="D50" s="82" t="s">
        <v>148</v>
      </c>
      <c r="E50" s="83">
        <f>E6+E42</f>
        <v>2498.4</v>
      </c>
      <c r="F50" s="83">
        <f>F6+F42</f>
        <v>121.65</v>
      </c>
      <c r="G50" s="83">
        <f>G6+G42</f>
        <v>2165.19</v>
      </c>
      <c r="H50" s="74"/>
      <c r="I50" s="74"/>
      <c r="J50" s="74"/>
    </row>
    <row r="51" spans="2:10" s="43" customFormat="1" ht="42" customHeight="1">
      <c r="B51" s="84" t="s">
        <v>149</v>
      </c>
      <c r="C51" s="78"/>
      <c r="D51" s="79"/>
      <c r="E51" s="79"/>
      <c r="F51" s="79"/>
      <c r="G51" s="78"/>
      <c r="H51" s="74"/>
      <c r="I51" s="74"/>
      <c r="J51" s="74"/>
    </row>
    <row r="52" spans="2:10" s="14" customFormat="1" ht="39.75" customHeight="1">
      <c r="B52" s="258"/>
      <c r="C52" s="258"/>
      <c r="D52" s="258"/>
      <c r="E52" s="258"/>
      <c r="F52" s="258"/>
      <c r="G52" s="258"/>
      <c r="H52" s="103"/>
      <c r="I52" s="103"/>
      <c r="J52" s="103"/>
    </row>
    <row r="53" spans="2:7" s="14" customFormat="1" ht="33" customHeight="1">
      <c r="B53" s="259"/>
      <c r="C53" s="259"/>
      <c r="D53" s="259"/>
      <c r="E53" s="259"/>
      <c r="F53" s="259"/>
      <c r="G53" s="15"/>
    </row>
    <row r="54" spans="2:7" s="14" customFormat="1" ht="18">
      <c r="B54" s="20"/>
      <c r="C54" s="21"/>
      <c r="D54" s="21"/>
      <c r="E54" s="21"/>
      <c r="F54" s="21"/>
      <c r="G54" s="15"/>
    </row>
    <row r="55" spans="2:7" ht="12.75" customHeight="1">
      <c r="B55" s="7"/>
      <c r="C55" s="44"/>
      <c r="D55" s="45"/>
      <c r="E55" s="45"/>
      <c r="F55" s="45"/>
      <c r="G55" s="46"/>
    </row>
    <row r="56" spans="2:7" ht="12.75" customHeight="1">
      <c r="B56" s="7"/>
      <c r="C56" s="45"/>
      <c r="D56" s="45"/>
      <c r="E56" s="45"/>
      <c r="F56" s="45"/>
      <c r="G56" s="46"/>
    </row>
    <row r="57" spans="2:7" ht="12.75" customHeight="1">
      <c r="B57" s="7"/>
      <c r="C57" s="44"/>
      <c r="D57" s="45"/>
      <c r="E57" s="45"/>
      <c r="F57" s="45"/>
      <c r="G57" s="46"/>
    </row>
    <row r="58" spans="2:7" ht="12.75">
      <c r="B58" s="7"/>
      <c r="C58" s="45"/>
      <c r="D58" s="45"/>
      <c r="E58" s="45"/>
      <c r="F58" s="45"/>
      <c r="G58" s="46"/>
    </row>
    <row r="59" spans="2:7" ht="26.25" customHeight="1">
      <c r="B59" s="7"/>
      <c r="C59" s="8"/>
      <c r="D59" s="8"/>
      <c r="E59" s="8"/>
      <c r="F59" s="8"/>
      <c r="G59" s="8"/>
    </row>
    <row r="60" ht="12.75">
      <c r="B60" s="7"/>
    </row>
  </sheetData>
  <sheetProtection/>
  <mergeCells count="4">
    <mergeCell ref="B52:G52"/>
    <mergeCell ref="B53:F53"/>
    <mergeCell ref="B3:G3"/>
    <mergeCell ref="F2:I2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67"/>
  <sheetViews>
    <sheetView view="pageBreakPreview" zoomScale="51" zoomScaleSheetLayoutView="51" zoomScalePageLayoutView="0" workbookViewId="0" topLeftCell="B1">
      <selection activeCell="H46" sqref="H46"/>
    </sheetView>
  </sheetViews>
  <sheetFormatPr defaultColWidth="9.00390625" defaultRowHeight="12.75"/>
  <cols>
    <col min="1" max="1" width="34.25390625" style="0" customWidth="1"/>
    <col min="2" max="2" width="19.00390625" style="0" customWidth="1"/>
    <col min="3" max="3" width="55.25390625" style="6" customWidth="1"/>
    <col min="4" max="4" width="130.875" style="9" customWidth="1"/>
    <col min="5" max="5" width="27.00390625" style="9" hidden="1" customWidth="1"/>
    <col min="6" max="6" width="25.375" style="9" customWidth="1"/>
    <col min="7" max="7" width="37.00390625" style="6" customWidth="1"/>
    <col min="8" max="8" width="36.125" style="0" customWidth="1"/>
  </cols>
  <sheetData>
    <row r="1" spans="8:10" ht="84.75" customHeight="1">
      <c r="H1" s="263"/>
      <c r="I1" s="263"/>
      <c r="J1" s="263"/>
    </row>
    <row r="2" spans="2:10" s="3" customFormat="1" ht="153" customHeight="1">
      <c r="B2" s="74"/>
      <c r="C2" s="75"/>
      <c r="D2" s="76"/>
      <c r="E2" s="76"/>
      <c r="F2" s="263" t="s">
        <v>296</v>
      </c>
      <c r="G2" s="263"/>
      <c r="H2" s="263"/>
      <c r="I2" s="263"/>
      <c r="J2" s="264"/>
    </row>
    <row r="3" spans="2:9" s="16" customFormat="1" ht="90" customHeight="1">
      <c r="B3" s="265" t="s">
        <v>297</v>
      </c>
      <c r="C3" s="266"/>
      <c r="D3" s="266"/>
      <c r="E3" s="266"/>
      <c r="F3" s="266"/>
      <c r="G3" s="266"/>
      <c r="H3" s="267"/>
      <c r="I3" s="74"/>
    </row>
    <row r="4" spans="2:9" s="16" customFormat="1" ht="150">
      <c r="B4" s="77" t="s">
        <v>16</v>
      </c>
      <c r="C4" s="77" t="s">
        <v>163</v>
      </c>
      <c r="D4" s="77" t="s">
        <v>12</v>
      </c>
      <c r="E4" s="77"/>
      <c r="F4" s="77" t="s">
        <v>269</v>
      </c>
      <c r="G4" s="77" t="s">
        <v>259</v>
      </c>
      <c r="H4" s="77" t="s">
        <v>260</v>
      </c>
      <c r="I4" s="74"/>
    </row>
    <row r="5" spans="2:9" s="5" customFormat="1" ht="28.5" customHeight="1">
      <c r="B5" s="78">
        <v>1</v>
      </c>
      <c r="C5" s="78">
        <v>2</v>
      </c>
      <c r="D5" s="78">
        <v>3</v>
      </c>
      <c r="E5" s="79"/>
      <c r="F5" s="78">
        <v>4</v>
      </c>
      <c r="G5" s="78">
        <v>5</v>
      </c>
      <c r="H5" s="87">
        <v>6</v>
      </c>
      <c r="I5" s="74"/>
    </row>
    <row r="6" spans="2:9" s="16" customFormat="1" ht="45.75" customHeight="1">
      <c r="B6" s="80" t="s">
        <v>62</v>
      </c>
      <c r="C6" s="81" t="s">
        <v>17</v>
      </c>
      <c r="D6" s="82" t="s">
        <v>113</v>
      </c>
      <c r="E6" s="83">
        <f>E7+E26</f>
        <v>239.1</v>
      </c>
      <c r="F6" s="83">
        <f>F7</f>
        <v>49.8</v>
      </c>
      <c r="G6" s="83">
        <f>G7</f>
        <v>182.5</v>
      </c>
      <c r="H6" s="83">
        <f>H7</f>
        <v>186.5</v>
      </c>
      <c r="I6" s="74"/>
    </row>
    <row r="7" spans="2:9" s="16" customFormat="1" ht="63.75" customHeight="1">
      <c r="B7" s="86"/>
      <c r="C7" s="81"/>
      <c r="D7" s="79" t="s">
        <v>114</v>
      </c>
      <c r="E7" s="85">
        <f>E8+E12+E17+E20</f>
        <v>239.1</v>
      </c>
      <c r="F7" s="85">
        <f>F8+F17+F20+F40</f>
        <v>49.8</v>
      </c>
      <c r="G7" s="85">
        <f>G8+G17+G20</f>
        <v>182.5</v>
      </c>
      <c r="H7" s="85">
        <f>H8+H17+H20+H40</f>
        <v>186.5</v>
      </c>
      <c r="I7" s="74"/>
    </row>
    <row r="8" spans="2:9" s="16" customFormat="1" ht="84.75" customHeight="1">
      <c r="B8" s="86" t="s">
        <v>62</v>
      </c>
      <c r="C8" s="87" t="s">
        <v>18</v>
      </c>
      <c r="D8" s="82" t="s">
        <v>19</v>
      </c>
      <c r="E8" s="83">
        <f>E9+E10+E11</f>
        <v>12.6</v>
      </c>
      <c r="F8" s="83">
        <f>F9+F10+F11</f>
        <v>2.8</v>
      </c>
      <c r="G8" s="83">
        <v>23</v>
      </c>
      <c r="H8" s="93">
        <f>H9</f>
        <v>23.5</v>
      </c>
      <c r="I8" s="74"/>
    </row>
    <row r="9" spans="2:9" s="16" customFormat="1" ht="152.25" customHeight="1">
      <c r="B9" s="78">
        <v>182</v>
      </c>
      <c r="C9" s="87" t="s">
        <v>115</v>
      </c>
      <c r="D9" s="79" t="s">
        <v>211</v>
      </c>
      <c r="E9" s="85">
        <v>12.6</v>
      </c>
      <c r="F9" s="85">
        <v>2.8</v>
      </c>
      <c r="G9" s="85">
        <v>23</v>
      </c>
      <c r="H9" s="90">
        <v>23.5</v>
      </c>
      <c r="I9" s="74"/>
    </row>
    <row r="10" spans="2:9" s="16" customFormat="1" ht="113.25" customHeight="1" hidden="1">
      <c r="B10" s="78">
        <v>182</v>
      </c>
      <c r="C10" s="87" t="s">
        <v>116</v>
      </c>
      <c r="D10" s="88" t="s">
        <v>117</v>
      </c>
      <c r="E10" s="85">
        <v>0</v>
      </c>
      <c r="F10" s="85"/>
      <c r="G10" s="83">
        <f aca="true" t="shared" si="0" ref="G10:G16">E10+F10</f>
        <v>0</v>
      </c>
      <c r="H10" s="90"/>
      <c r="I10" s="74"/>
    </row>
    <row r="11" spans="2:9" s="16" customFormat="1" ht="53.25" customHeight="1" hidden="1">
      <c r="B11" s="78">
        <v>182</v>
      </c>
      <c r="C11" s="87" t="s">
        <v>118</v>
      </c>
      <c r="D11" s="88" t="s">
        <v>119</v>
      </c>
      <c r="E11" s="85">
        <v>0</v>
      </c>
      <c r="F11" s="85"/>
      <c r="G11" s="83">
        <f t="shared" si="0"/>
        <v>0</v>
      </c>
      <c r="H11" s="90"/>
      <c r="I11" s="74"/>
    </row>
    <row r="12" spans="2:9" s="16" customFormat="1" ht="61.5" hidden="1">
      <c r="B12" s="86" t="s">
        <v>63</v>
      </c>
      <c r="C12" s="87" t="s">
        <v>54</v>
      </c>
      <c r="D12" s="79" t="s">
        <v>20</v>
      </c>
      <c r="E12" s="85">
        <f>E16+E15+E14+E13</f>
        <v>0</v>
      </c>
      <c r="F12" s="85">
        <f>F16+F15+F14+F13</f>
        <v>0</v>
      </c>
      <c r="G12" s="83">
        <f t="shared" si="0"/>
        <v>0</v>
      </c>
      <c r="H12" s="90"/>
      <c r="I12" s="74"/>
    </row>
    <row r="13" spans="2:9" s="16" customFormat="1" ht="61.5" hidden="1">
      <c r="B13" s="78">
        <v>100</v>
      </c>
      <c r="C13" s="87" t="s">
        <v>64</v>
      </c>
      <c r="D13" s="89" t="s">
        <v>120</v>
      </c>
      <c r="E13" s="78">
        <v>0</v>
      </c>
      <c r="F13" s="78">
        <v>0</v>
      </c>
      <c r="G13" s="83">
        <f t="shared" si="0"/>
        <v>0</v>
      </c>
      <c r="H13" s="90"/>
      <c r="I13" s="74"/>
    </row>
    <row r="14" spans="2:9" s="16" customFormat="1" ht="92.25" hidden="1">
      <c r="B14" s="78">
        <v>100</v>
      </c>
      <c r="C14" s="87" t="s">
        <v>65</v>
      </c>
      <c r="D14" s="89" t="s">
        <v>121</v>
      </c>
      <c r="E14" s="78">
        <v>0</v>
      </c>
      <c r="F14" s="78">
        <v>0</v>
      </c>
      <c r="G14" s="83">
        <f t="shared" si="0"/>
        <v>0</v>
      </c>
      <c r="H14" s="90"/>
      <c r="I14" s="74"/>
    </row>
    <row r="15" spans="2:9" s="16" customFormat="1" ht="92.25" hidden="1">
      <c r="B15" s="78">
        <v>100</v>
      </c>
      <c r="C15" s="87" t="s">
        <v>66</v>
      </c>
      <c r="D15" s="89" t="s">
        <v>122</v>
      </c>
      <c r="E15" s="85">
        <v>0</v>
      </c>
      <c r="F15" s="85">
        <v>0</v>
      </c>
      <c r="G15" s="83">
        <f t="shared" si="0"/>
        <v>0</v>
      </c>
      <c r="H15" s="90"/>
      <c r="I15" s="74"/>
    </row>
    <row r="16" spans="2:9" s="16" customFormat="1" ht="92.25" hidden="1">
      <c r="B16" s="78">
        <v>100</v>
      </c>
      <c r="C16" s="87" t="s">
        <v>67</v>
      </c>
      <c r="D16" s="89" t="s">
        <v>122</v>
      </c>
      <c r="E16" s="85">
        <v>0</v>
      </c>
      <c r="F16" s="78">
        <v>0</v>
      </c>
      <c r="G16" s="83">
        <f t="shared" si="0"/>
        <v>0</v>
      </c>
      <c r="H16" s="90"/>
      <c r="I16" s="74"/>
    </row>
    <row r="17" spans="2:9" s="17" customFormat="1" ht="54.75" customHeight="1">
      <c r="B17" s="80" t="s">
        <v>62</v>
      </c>
      <c r="C17" s="81" t="s">
        <v>21</v>
      </c>
      <c r="D17" s="82" t="s">
        <v>22</v>
      </c>
      <c r="E17" s="83">
        <f>E18</f>
        <v>10.5</v>
      </c>
      <c r="F17" s="83">
        <f>F18</f>
        <v>7</v>
      </c>
      <c r="G17" s="83">
        <v>20</v>
      </c>
      <c r="H17" s="93">
        <f>H18</f>
        <v>21</v>
      </c>
      <c r="I17" s="91"/>
    </row>
    <row r="18" spans="2:9" s="16" customFormat="1" ht="57" customHeight="1">
      <c r="B18" s="86" t="s">
        <v>68</v>
      </c>
      <c r="C18" s="78" t="s">
        <v>23</v>
      </c>
      <c r="D18" s="79" t="s">
        <v>24</v>
      </c>
      <c r="E18" s="85">
        <f>E19</f>
        <v>10.5</v>
      </c>
      <c r="F18" s="85">
        <f>F19</f>
        <v>7</v>
      </c>
      <c r="G18" s="85">
        <v>20</v>
      </c>
      <c r="H18" s="90">
        <v>21</v>
      </c>
      <c r="I18" s="74"/>
    </row>
    <row r="19" spans="2:9" s="16" customFormat="1" ht="72" customHeight="1">
      <c r="B19" s="78">
        <v>182</v>
      </c>
      <c r="C19" s="78" t="s">
        <v>123</v>
      </c>
      <c r="D19" s="79" t="s">
        <v>24</v>
      </c>
      <c r="E19" s="85">
        <v>10.5</v>
      </c>
      <c r="F19" s="85">
        <v>7</v>
      </c>
      <c r="G19" s="85">
        <v>20</v>
      </c>
      <c r="H19" s="90">
        <v>21</v>
      </c>
      <c r="I19" s="74"/>
    </row>
    <row r="20" spans="2:9" s="17" customFormat="1" ht="46.5" customHeight="1">
      <c r="B20" s="80" t="s">
        <v>62</v>
      </c>
      <c r="C20" s="81" t="s">
        <v>25</v>
      </c>
      <c r="D20" s="82" t="s">
        <v>26</v>
      </c>
      <c r="E20" s="83">
        <f>E21+E23</f>
        <v>216</v>
      </c>
      <c r="F20" s="83">
        <f>F21+F23</f>
        <v>40</v>
      </c>
      <c r="G20" s="83">
        <f>G21+G23</f>
        <v>139.5</v>
      </c>
      <c r="H20" s="93">
        <f>H21++H23</f>
        <v>142</v>
      </c>
      <c r="I20" s="91"/>
    </row>
    <row r="21" spans="2:9" s="17" customFormat="1" ht="54.75" customHeight="1">
      <c r="B21" s="86" t="s">
        <v>68</v>
      </c>
      <c r="C21" s="78" t="s">
        <v>124</v>
      </c>
      <c r="D21" s="79" t="s">
        <v>212</v>
      </c>
      <c r="E21" s="85">
        <f>E22</f>
        <v>30</v>
      </c>
      <c r="F21" s="85">
        <v>0</v>
      </c>
      <c r="G21" s="85">
        <v>32</v>
      </c>
      <c r="H21" s="90">
        <f>H22</f>
        <v>34</v>
      </c>
      <c r="I21" s="91"/>
    </row>
    <row r="22" spans="2:9" s="17" customFormat="1" ht="115.5" customHeight="1">
      <c r="B22" s="78">
        <v>182</v>
      </c>
      <c r="C22" s="78" t="s">
        <v>125</v>
      </c>
      <c r="D22" s="89" t="s">
        <v>126</v>
      </c>
      <c r="E22" s="85">
        <v>30</v>
      </c>
      <c r="F22" s="85">
        <v>0</v>
      </c>
      <c r="G22" s="85">
        <v>32</v>
      </c>
      <c r="H22" s="90">
        <v>34</v>
      </c>
      <c r="I22" s="91"/>
    </row>
    <row r="23" spans="2:9" s="16" customFormat="1" ht="72" customHeight="1">
      <c r="B23" s="86" t="s">
        <v>68</v>
      </c>
      <c r="C23" s="78" t="s">
        <v>127</v>
      </c>
      <c r="D23" s="79" t="s">
        <v>213</v>
      </c>
      <c r="E23" s="85">
        <f>E24+E25</f>
        <v>186</v>
      </c>
      <c r="F23" s="85">
        <v>40</v>
      </c>
      <c r="G23" s="85">
        <f>G24+G25</f>
        <v>107.5</v>
      </c>
      <c r="H23" s="90">
        <f>H24+H25</f>
        <v>108</v>
      </c>
      <c r="I23" s="74"/>
    </row>
    <row r="24" spans="2:9" s="16" customFormat="1" ht="96" customHeight="1">
      <c r="B24" s="86" t="s">
        <v>68</v>
      </c>
      <c r="C24" s="78" t="s">
        <v>164</v>
      </c>
      <c r="D24" s="88" t="s">
        <v>165</v>
      </c>
      <c r="E24" s="85">
        <v>88</v>
      </c>
      <c r="F24" s="85">
        <v>0</v>
      </c>
      <c r="G24" s="85">
        <v>36</v>
      </c>
      <c r="H24" s="90">
        <v>36</v>
      </c>
      <c r="I24" s="74"/>
    </row>
    <row r="25" spans="2:9" s="16" customFormat="1" ht="97.5" customHeight="1">
      <c r="B25" s="86" t="s">
        <v>68</v>
      </c>
      <c r="C25" s="78" t="s">
        <v>161</v>
      </c>
      <c r="D25" s="89" t="s">
        <v>162</v>
      </c>
      <c r="E25" s="85">
        <v>98</v>
      </c>
      <c r="F25" s="85">
        <v>40</v>
      </c>
      <c r="G25" s="85">
        <v>71.5</v>
      </c>
      <c r="H25" s="90">
        <v>72</v>
      </c>
      <c r="I25" s="74"/>
    </row>
    <row r="26" spans="2:9" s="16" customFormat="1" ht="16.5" customHeight="1" hidden="1">
      <c r="B26" s="86"/>
      <c r="C26" s="78"/>
      <c r="D26" s="79" t="s">
        <v>27</v>
      </c>
      <c r="E26" s="85">
        <v>0</v>
      </c>
      <c r="F26" s="85">
        <f>F27+F33+F37</f>
        <v>0</v>
      </c>
      <c r="G26" s="85">
        <f>G27+G33+G37</f>
        <v>0</v>
      </c>
      <c r="H26" s="90"/>
      <c r="I26" s="74"/>
    </row>
    <row r="27" spans="2:9" s="17" customFormat="1" ht="60" hidden="1">
      <c r="B27" s="80" t="s">
        <v>62</v>
      </c>
      <c r="C27" s="81" t="s">
        <v>28</v>
      </c>
      <c r="D27" s="82" t="s">
        <v>29</v>
      </c>
      <c r="E27" s="83">
        <f>E28</f>
        <v>0</v>
      </c>
      <c r="F27" s="83">
        <f>F28</f>
        <v>0</v>
      </c>
      <c r="G27" s="83">
        <f>G28</f>
        <v>0</v>
      </c>
      <c r="H27" s="93"/>
      <c r="I27" s="91"/>
    </row>
    <row r="28" spans="2:9" s="16" customFormat="1" ht="184.5" hidden="1">
      <c r="B28" s="86" t="s">
        <v>62</v>
      </c>
      <c r="C28" s="78" t="s">
        <v>69</v>
      </c>
      <c r="D28" s="88" t="s">
        <v>128</v>
      </c>
      <c r="E28" s="85">
        <v>0</v>
      </c>
      <c r="F28" s="85">
        <v>0</v>
      </c>
      <c r="G28" s="85">
        <v>0</v>
      </c>
      <c r="H28" s="90"/>
      <c r="I28" s="74"/>
    </row>
    <row r="29" spans="2:9" s="16" customFormat="1" ht="123" hidden="1">
      <c r="B29" s="86" t="s">
        <v>62</v>
      </c>
      <c r="C29" s="78" t="s">
        <v>129</v>
      </c>
      <c r="D29" s="92" t="s">
        <v>130</v>
      </c>
      <c r="E29" s="85">
        <v>0</v>
      </c>
      <c r="F29" s="85">
        <v>0</v>
      </c>
      <c r="G29" s="85">
        <f>G30</f>
        <v>0</v>
      </c>
      <c r="H29" s="90"/>
      <c r="I29" s="74"/>
    </row>
    <row r="30" spans="2:9" s="16" customFormat="1" ht="130.5" customHeight="1" hidden="1">
      <c r="B30" s="86" t="s">
        <v>131</v>
      </c>
      <c r="C30" s="78" t="s">
        <v>132</v>
      </c>
      <c r="D30" s="88" t="s">
        <v>133</v>
      </c>
      <c r="E30" s="85">
        <v>0</v>
      </c>
      <c r="F30" s="85">
        <v>0</v>
      </c>
      <c r="G30" s="85">
        <v>0</v>
      </c>
      <c r="H30" s="90"/>
      <c r="I30" s="74"/>
    </row>
    <row r="31" spans="2:9" s="16" customFormat="1" ht="184.5" hidden="1">
      <c r="B31" s="86" t="s">
        <v>62</v>
      </c>
      <c r="C31" s="78" t="s">
        <v>134</v>
      </c>
      <c r="D31" s="79" t="s">
        <v>135</v>
      </c>
      <c r="E31" s="85">
        <f>E32</f>
        <v>0</v>
      </c>
      <c r="F31" s="85">
        <v>0</v>
      </c>
      <c r="G31" s="85">
        <f>G32</f>
        <v>0</v>
      </c>
      <c r="H31" s="90"/>
      <c r="I31" s="74"/>
    </row>
    <row r="32" spans="2:9" s="16" customFormat="1" ht="123" hidden="1">
      <c r="B32" s="86" t="s">
        <v>61</v>
      </c>
      <c r="C32" s="78" t="s">
        <v>136</v>
      </c>
      <c r="D32" s="88" t="s">
        <v>137</v>
      </c>
      <c r="E32" s="85">
        <v>0</v>
      </c>
      <c r="F32" s="85">
        <v>0</v>
      </c>
      <c r="G32" s="85">
        <v>0</v>
      </c>
      <c r="H32" s="90"/>
      <c r="I32" s="74"/>
    </row>
    <row r="33" spans="2:9" s="17" customFormat="1" ht="60.75" hidden="1">
      <c r="B33" s="86" t="s">
        <v>62</v>
      </c>
      <c r="C33" s="81" t="s">
        <v>30</v>
      </c>
      <c r="D33" s="82" t="s">
        <v>138</v>
      </c>
      <c r="E33" s="83">
        <f aca="true" t="shared" si="1" ref="E33:G35">E34</f>
        <v>0</v>
      </c>
      <c r="F33" s="83">
        <f t="shared" si="1"/>
        <v>0</v>
      </c>
      <c r="G33" s="93">
        <f t="shared" si="1"/>
        <v>0</v>
      </c>
      <c r="H33" s="93"/>
      <c r="I33" s="91"/>
    </row>
    <row r="34" spans="2:9" s="16" customFormat="1" ht="30.75" hidden="1">
      <c r="B34" s="86" t="s">
        <v>62</v>
      </c>
      <c r="C34" s="78" t="s">
        <v>70</v>
      </c>
      <c r="D34" s="84" t="s">
        <v>71</v>
      </c>
      <c r="E34" s="85">
        <f t="shared" si="1"/>
        <v>0</v>
      </c>
      <c r="F34" s="85">
        <f t="shared" si="1"/>
        <v>0</v>
      </c>
      <c r="G34" s="85">
        <f t="shared" si="1"/>
        <v>0</v>
      </c>
      <c r="H34" s="90"/>
      <c r="I34" s="74"/>
    </row>
    <row r="35" spans="2:9" s="16" customFormat="1" ht="30.75" hidden="1">
      <c r="B35" s="86" t="s">
        <v>62</v>
      </c>
      <c r="C35" s="78" t="s">
        <v>139</v>
      </c>
      <c r="D35" s="94" t="s">
        <v>140</v>
      </c>
      <c r="E35" s="85">
        <f t="shared" si="1"/>
        <v>0</v>
      </c>
      <c r="F35" s="85">
        <f t="shared" si="1"/>
        <v>0</v>
      </c>
      <c r="G35" s="85">
        <f t="shared" si="1"/>
        <v>0</v>
      </c>
      <c r="H35" s="90"/>
      <c r="I35" s="74"/>
    </row>
    <row r="36" spans="2:9" s="16" customFormat="1" ht="61.5" hidden="1">
      <c r="B36" s="86" t="s">
        <v>61</v>
      </c>
      <c r="C36" s="78" t="s">
        <v>104</v>
      </c>
      <c r="D36" s="88" t="s">
        <v>105</v>
      </c>
      <c r="E36" s="85">
        <v>0</v>
      </c>
      <c r="F36" s="85">
        <v>0</v>
      </c>
      <c r="G36" s="85">
        <f>E36+F36</f>
        <v>0</v>
      </c>
      <c r="H36" s="90"/>
      <c r="I36" s="74"/>
    </row>
    <row r="37" spans="2:9" s="17" customFormat="1" ht="60.75" hidden="1">
      <c r="B37" s="86" t="s">
        <v>62</v>
      </c>
      <c r="C37" s="81" t="s">
        <v>141</v>
      </c>
      <c r="D37" s="82" t="s">
        <v>31</v>
      </c>
      <c r="E37" s="83">
        <f aca="true" t="shared" si="2" ref="E37:G38">E38</f>
        <v>0</v>
      </c>
      <c r="F37" s="83">
        <f t="shared" si="2"/>
        <v>0</v>
      </c>
      <c r="G37" s="93">
        <f t="shared" si="2"/>
        <v>0</v>
      </c>
      <c r="H37" s="93"/>
      <c r="I37" s="91"/>
    </row>
    <row r="38" spans="2:9" s="16" customFormat="1" ht="123" hidden="1">
      <c r="B38" s="86" t="s">
        <v>62</v>
      </c>
      <c r="C38" s="78" t="s">
        <v>142</v>
      </c>
      <c r="D38" s="88" t="s">
        <v>143</v>
      </c>
      <c r="E38" s="85">
        <f t="shared" si="2"/>
        <v>0</v>
      </c>
      <c r="F38" s="85">
        <f t="shared" si="2"/>
        <v>0</v>
      </c>
      <c r="G38" s="85">
        <f t="shared" si="2"/>
        <v>0</v>
      </c>
      <c r="H38" s="90"/>
      <c r="I38" s="74"/>
    </row>
    <row r="39" spans="2:9" s="16" customFormat="1" ht="92.25" hidden="1">
      <c r="B39" s="86" t="s">
        <v>131</v>
      </c>
      <c r="C39" s="78" t="s">
        <v>144</v>
      </c>
      <c r="D39" s="88" t="s">
        <v>145</v>
      </c>
      <c r="E39" s="85">
        <v>0</v>
      </c>
      <c r="F39" s="85">
        <v>0</v>
      </c>
      <c r="G39" s="85">
        <f>E39+F39</f>
        <v>0</v>
      </c>
      <c r="H39" s="90"/>
      <c r="I39" s="74"/>
    </row>
    <row r="40" spans="2:9" s="16" customFormat="1" ht="51" customHeight="1" hidden="1">
      <c r="B40" s="86" t="s">
        <v>62</v>
      </c>
      <c r="C40" s="81" t="s">
        <v>199</v>
      </c>
      <c r="D40" s="82" t="s">
        <v>197</v>
      </c>
      <c r="E40" s="85"/>
      <c r="F40" s="85"/>
      <c r="G40" s="83">
        <f>G41</f>
        <v>0</v>
      </c>
      <c r="H40" s="90"/>
      <c r="I40" s="74"/>
    </row>
    <row r="41" spans="2:9" s="16" customFormat="1" ht="204.75" customHeight="1" hidden="1">
      <c r="B41" s="86" t="s">
        <v>61</v>
      </c>
      <c r="C41" s="78" t="s">
        <v>198</v>
      </c>
      <c r="D41" s="89" t="s">
        <v>196</v>
      </c>
      <c r="E41" s="85"/>
      <c r="F41" s="85"/>
      <c r="G41" s="85">
        <v>0</v>
      </c>
      <c r="H41" s="90"/>
      <c r="I41" s="74"/>
    </row>
    <row r="42" spans="2:9" s="18" customFormat="1" ht="71.25" customHeight="1">
      <c r="B42" s="86" t="s">
        <v>62</v>
      </c>
      <c r="C42" s="81" t="s">
        <v>32</v>
      </c>
      <c r="D42" s="82" t="s">
        <v>146</v>
      </c>
      <c r="E42" s="83">
        <f aca="true" t="shared" si="3" ref="E42:H45">E43</f>
        <v>2264.8</v>
      </c>
      <c r="F42" s="83">
        <f t="shared" si="3"/>
        <v>74.99</v>
      </c>
      <c r="G42" s="83">
        <f>G43</f>
        <v>1889.5900000000001</v>
      </c>
      <c r="H42" s="83">
        <f t="shared" si="3"/>
        <v>1891.39</v>
      </c>
      <c r="I42" s="95"/>
    </row>
    <row r="43" spans="2:9" s="19" customFormat="1" ht="96.75" customHeight="1">
      <c r="B43" s="86" t="s">
        <v>62</v>
      </c>
      <c r="C43" s="81" t="s">
        <v>147</v>
      </c>
      <c r="D43" s="82" t="s">
        <v>33</v>
      </c>
      <c r="E43" s="83">
        <f>E44+E51</f>
        <v>2264.8</v>
      </c>
      <c r="F43" s="83">
        <f>F44+F51</f>
        <v>74.99</v>
      </c>
      <c r="G43" s="83">
        <f>G44+G51</f>
        <v>1889.5900000000001</v>
      </c>
      <c r="H43" s="153">
        <f>H44+H50+H51</f>
        <v>1891.39</v>
      </c>
      <c r="I43" s="96"/>
    </row>
    <row r="44" spans="2:9" s="19" customFormat="1" ht="61.5">
      <c r="B44" s="86" t="s">
        <v>62</v>
      </c>
      <c r="C44" s="78" t="s">
        <v>279</v>
      </c>
      <c r="D44" s="79" t="s">
        <v>231</v>
      </c>
      <c r="E44" s="85">
        <f t="shared" si="3"/>
        <v>2217.4</v>
      </c>
      <c r="F44" s="85">
        <f t="shared" si="3"/>
        <v>70.99</v>
      </c>
      <c r="G44" s="85">
        <v>1838.19</v>
      </c>
      <c r="H44" s="85">
        <f t="shared" si="3"/>
        <v>1838.19</v>
      </c>
      <c r="I44" s="96"/>
    </row>
    <row r="45" spans="2:9" s="19" customFormat="1" ht="73.5" customHeight="1">
      <c r="B45" s="86" t="s">
        <v>62</v>
      </c>
      <c r="C45" s="78" t="s">
        <v>251</v>
      </c>
      <c r="D45" s="88" t="s">
        <v>72</v>
      </c>
      <c r="E45" s="85">
        <f t="shared" si="3"/>
        <v>2217.4</v>
      </c>
      <c r="F45" s="85">
        <f t="shared" si="3"/>
        <v>70.99</v>
      </c>
      <c r="G45" s="85">
        <v>1838.19</v>
      </c>
      <c r="H45" s="85">
        <f t="shared" si="3"/>
        <v>1838.19</v>
      </c>
      <c r="I45" s="96"/>
    </row>
    <row r="46" spans="2:9" s="19" customFormat="1" ht="96" customHeight="1">
      <c r="B46" s="78">
        <v>801</v>
      </c>
      <c r="C46" s="78" t="s">
        <v>250</v>
      </c>
      <c r="D46" s="88" t="s">
        <v>226</v>
      </c>
      <c r="E46" s="85">
        <v>2217.4</v>
      </c>
      <c r="F46" s="85">
        <v>70.99</v>
      </c>
      <c r="G46" s="85">
        <v>1838.19</v>
      </c>
      <c r="H46" s="126">
        <v>1838.19</v>
      </c>
      <c r="I46" s="96"/>
    </row>
    <row r="47" spans="2:9" s="19" customFormat="1" ht="0.75" customHeight="1" hidden="1">
      <c r="B47" s="86" t="s">
        <v>62</v>
      </c>
      <c r="C47" s="97" t="s">
        <v>156</v>
      </c>
      <c r="D47" s="98" t="s">
        <v>157</v>
      </c>
      <c r="E47" s="85">
        <v>0</v>
      </c>
      <c r="F47" s="85">
        <f>F48</f>
        <v>0</v>
      </c>
      <c r="G47" s="83">
        <f aca="true" t="shared" si="4" ref="G47:G52">E47+F47</f>
        <v>0</v>
      </c>
      <c r="H47" s="127"/>
      <c r="I47" s="96"/>
    </row>
    <row r="48" spans="2:9" s="19" customFormat="1" ht="14.25" customHeight="1" hidden="1">
      <c r="B48" s="99" t="s">
        <v>62</v>
      </c>
      <c r="C48" s="78" t="s">
        <v>158</v>
      </c>
      <c r="D48" s="79" t="s">
        <v>159</v>
      </c>
      <c r="E48" s="85">
        <v>0</v>
      </c>
      <c r="F48" s="85">
        <f>F49</f>
        <v>0</v>
      </c>
      <c r="G48" s="83">
        <f t="shared" si="4"/>
        <v>0</v>
      </c>
      <c r="H48" s="127"/>
      <c r="I48" s="96"/>
    </row>
    <row r="49" spans="2:9" s="19" customFormat="1" ht="18" customHeight="1" hidden="1">
      <c r="B49" s="100" t="s">
        <v>61</v>
      </c>
      <c r="C49" s="101" t="s">
        <v>160</v>
      </c>
      <c r="D49" s="102" t="s">
        <v>111</v>
      </c>
      <c r="E49" s="85">
        <v>0</v>
      </c>
      <c r="F49" s="85">
        <v>0</v>
      </c>
      <c r="G49" s="83">
        <f t="shared" si="4"/>
        <v>0</v>
      </c>
      <c r="H49" s="127"/>
      <c r="I49" s="96"/>
    </row>
    <row r="50" spans="2:9" s="19" customFormat="1" ht="228.75" customHeight="1" hidden="1">
      <c r="B50" s="100" t="s">
        <v>61</v>
      </c>
      <c r="C50" s="101" t="s">
        <v>214</v>
      </c>
      <c r="D50" s="79" t="s">
        <v>195</v>
      </c>
      <c r="E50" s="85"/>
      <c r="F50" s="85"/>
      <c r="G50" s="83">
        <f t="shared" si="4"/>
        <v>0</v>
      </c>
      <c r="H50" s="126"/>
      <c r="I50" s="96"/>
    </row>
    <row r="51" spans="2:9" s="19" customFormat="1" ht="96.75" customHeight="1">
      <c r="B51" s="157" t="s">
        <v>62</v>
      </c>
      <c r="C51" s="81" t="s">
        <v>249</v>
      </c>
      <c r="D51" s="82" t="s">
        <v>194</v>
      </c>
      <c r="E51" s="83">
        <f>E52</f>
        <v>47.4</v>
      </c>
      <c r="F51" s="83">
        <f>F52</f>
        <v>4</v>
      </c>
      <c r="G51" s="83">
        <f t="shared" si="4"/>
        <v>51.4</v>
      </c>
      <c r="H51" s="158">
        <f>H52</f>
        <v>53.2</v>
      </c>
      <c r="I51" s="96"/>
    </row>
    <row r="52" spans="2:9" s="19" customFormat="1" ht="108" customHeight="1">
      <c r="B52" s="100" t="s">
        <v>61</v>
      </c>
      <c r="C52" s="78" t="s">
        <v>248</v>
      </c>
      <c r="D52" s="89" t="s">
        <v>252</v>
      </c>
      <c r="E52" s="85">
        <v>47.4</v>
      </c>
      <c r="F52" s="85">
        <v>4</v>
      </c>
      <c r="G52" s="85">
        <f t="shared" si="4"/>
        <v>51.4</v>
      </c>
      <c r="H52" s="126">
        <v>53.2</v>
      </c>
      <c r="I52" s="96"/>
    </row>
    <row r="53" spans="2:9" s="16" customFormat="1" ht="60.75" customHeight="1">
      <c r="B53" s="81"/>
      <c r="C53" s="81"/>
      <c r="D53" s="82" t="s">
        <v>148</v>
      </c>
      <c r="E53" s="83">
        <f>E42+E6</f>
        <v>2503.9</v>
      </c>
      <c r="F53" s="83">
        <f>F42+F6</f>
        <v>124.78999999999999</v>
      </c>
      <c r="G53" s="83">
        <f>G6+G42</f>
        <v>2072.09</v>
      </c>
      <c r="H53" s="83">
        <f>H6+H42</f>
        <v>2077.8900000000003</v>
      </c>
      <c r="I53" s="74"/>
    </row>
    <row r="54" spans="2:9" s="43" customFormat="1" ht="42" customHeight="1">
      <c r="B54" s="84" t="s">
        <v>149</v>
      </c>
      <c r="C54" s="78"/>
      <c r="D54" s="79"/>
      <c r="E54" s="79"/>
      <c r="F54" s="79"/>
      <c r="G54" s="78"/>
      <c r="H54" s="121"/>
      <c r="I54" s="74"/>
    </row>
    <row r="55" spans="2:9" s="14" customFormat="1" ht="39.75" customHeight="1">
      <c r="B55" s="258"/>
      <c r="C55" s="258"/>
      <c r="D55" s="258"/>
      <c r="E55" s="258"/>
      <c r="F55" s="258"/>
      <c r="G55" s="258"/>
      <c r="H55" s="103"/>
      <c r="I55" s="103"/>
    </row>
    <row r="56" spans="2:7" s="14" customFormat="1" ht="33" customHeight="1">
      <c r="B56" s="259"/>
      <c r="C56" s="259"/>
      <c r="D56" s="259"/>
      <c r="E56" s="259"/>
      <c r="F56" s="259"/>
      <c r="G56" s="15"/>
    </row>
    <row r="57" spans="2:7" s="14" customFormat="1" ht="18">
      <c r="B57" s="20"/>
      <c r="C57" s="21"/>
      <c r="D57" s="21"/>
      <c r="E57" s="21"/>
      <c r="F57" s="21"/>
      <c r="G57" s="15"/>
    </row>
    <row r="58" spans="2:7" ht="12.75" customHeight="1">
      <c r="B58" s="7"/>
      <c r="C58" s="44"/>
      <c r="D58" s="45"/>
      <c r="E58" s="45"/>
      <c r="F58" s="45"/>
      <c r="G58" s="46"/>
    </row>
    <row r="59" spans="2:7" ht="12.75" customHeight="1">
      <c r="B59" s="7"/>
      <c r="C59" s="45"/>
      <c r="D59" s="45"/>
      <c r="E59" s="45"/>
      <c r="F59" s="45"/>
      <c r="G59" s="46"/>
    </row>
    <row r="60" spans="2:7" ht="12.75" customHeight="1">
      <c r="B60" s="7"/>
      <c r="C60" s="44"/>
      <c r="D60" s="45"/>
      <c r="E60" s="45"/>
      <c r="F60" s="45"/>
      <c r="G60" s="46"/>
    </row>
    <row r="61" spans="2:7" ht="12.75">
      <c r="B61" s="7"/>
      <c r="C61" s="45"/>
      <c r="D61" s="45"/>
      <c r="E61" s="45"/>
      <c r="F61" s="45"/>
      <c r="G61" s="46"/>
    </row>
    <row r="62" spans="2:7" ht="26.25" customHeight="1">
      <c r="B62" s="7"/>
      <c r="C62" s="8"/>
      <c r="D62" s="8"/>
      <c r="E62" s="8"/>
      <c r="F62" s="8"/>
      <c r="G62" s="8"/>
    </row>
    <row r="63" ht="12.75">
      <c r="B63" s="7"/>
    </row>
    <row r="67" ht="12.75">
      <c r="C67" s="173"/>
    </row>
  </sheetData>
  <sheetProtection/>
  <mergeCells count="5">
    <mergeCell ref="B55:G55"/>
    <mergeCell ref="B56:F56"/>
    <mergeCell ref="F2:J2"/>
    <mergeCell ref="H1:J1"/>
    <mergeCell ref="B3:H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M120"/>
  <sheetViews>
    <sheetView view="pageBreakPreview" zoomScale="80" zoomScaleNormal="90" zoomScaleSheetLayoutView="80" zoomScalePageLayoutView="0" workbookViewId="0" topLeftCell="A27">
      <selection activeCell="E7" sqref="E7"/>
    </sheetView>
  </sheetViews>
  <sheetFormatPr defaultColWidth="9.00390625" defaultRowHeight="12.75"/>
  <cols>
    <col min="1" max="1" width="15.375" style="0" customWidth="1"/>
    <col min="2" max="2" width="112.875" style="11" customWidth="1"/>
    <col min="3" max="3" width="29.875" style="4" customWidth="1"/>
    <col min="4" max="4" width="21.625" style="4" hidden="1" customWidth="1"/>
    <col min="5" max="5" width="23.25390625" style="10" customWidth="1"/>
    <col min="6" max="6" width="31.125" style="3" customWidth="1"/>
  </cols>
  <sheetData>
    <row r="2" spans="6:9" ht="27.75" customHeight="1">
      <c r="F2" s="270"/>
      <c r="G2" s="271"/>
      <c r="H2" s="271"/>
      <c r="I2" s="271"/>
    </row>
    <row r="3" spans="2:9" ht="110.25" customHeight="1">
      <c r="B3" s="52"/>
      <c r="C3" s="263" t="s">
        <v>300</v>
      </c>
      <c r="D3" s="263"/>
      <c r="E3" s="263"/>
      <c r="F3" s="263"/>
      <c r="G3" s="263"/>
      <c r="H3" s="263"/>
      <c r="I3" s="268"/>
    </row>
    <row r="4" spans="2:9" ht="52.5" customHeight="1">
      <c r="B4" s="52"/>
      <c r="C4" s="268"/>
      <c r="D4" s="268"/>
      <c r="E4" s="268"/>
      <c r="F4" s="268"/>
      <c r="G4" s="268"/>
      <c r="H4" s="268"/>
      <c r="I4" s="268"/>
    </row>
    <row r="5" spans="2:9" ht="96.75" customHeight="1">
      <c r="B5" s="269" t="s">
        <v>301</v>
      </c>
      <c r="C5" s="269"/>
      <c r="D5" s="269"/>
      <c r="E5" s="269"/>
      <c r="F5" s="269"/>
      <c r="G5" s="53"/>
      <c r="H5" s="49"/>
      <c r="I5" s="48"/>
    </row>
    <row r="6" spans="2:9" s="12" customFormat="1" ht="26.25">
      <c r="B6" s="53"/>
      <c r="C6" s="104"/>
      <c r="D6" s="104"/>
      <c r="E6" s="53"/>
      <c r="F6" s="105"/>
      <c r="G6" s="53"/>
      <c r="H6" s="49"/>
      <c r="I6" s="106"/>
    </row>
    <row r="7" spans="2:9" s="22" customFormat="1" ht="79.5" customHeight="1">
      <c r="B7" s="50" t="s">
        <v>36</v>
      </c>
      <c r="C7" s="50" t="s">
        <v>55</v>
      </c>
      <c r="D7" s="50" t="s">
        <v>288</v>
      </c>
      <c r="E7" s="50" t="s">
        <v>269</v>
      </c>
      <c r="F7" s="50" t="s">
        <v>264</v>
      </c>
      <c r="G7" s="106"/>
      <c r="H7" s="106"/>
      <c r="I7" s="106"/>
    </row>
    <row r="8" spans="2:13" s="22" customFormat="1" ht="26.25">
      <c r="B8" s="50">
        <v>1</v>
      </c>
      <c r="C8" s="51">
        <v>2</v>
      </c>
      <c r="D8" s="51"/>
      <c r="E8" s="50">
        <v>3</v>
      </c>
      <c r="F8" s="50">
        <v>4</v>
      </c>
      <c r="G8" s="106"/>
      <c r="H8" s="107"/>
      <c r="I8" s="108"/>
      <c r="J8" s="24"/>
      <c r="K8" s="25"/>
      <c r="L8" s="26"/>
      <c r="M8" s="23"/>
    </row>
    <row r="9" spans="2:13" s="14" customFormat="1" ht="39.75" customHeight="1">
      <c r="B9" s="109" t="s">
        <v>73</v>
      </c>
      <c r="C9" s="54" t="s">
        <v>44</v>
      </c>
      <c r="D9" s="162">
        <f>D10+D11+D12+D13</f>
        <v>1490</v>
      </c>
      <c r="E9" s="162">
        <f>E10+E11+E12+E13</f>
        <v>-158.96</v>
      </c>
      <c r="F9" s="73">
        <f>F10+F11+F12+F13</f>
        <v>1330.42</v>
      </c>
      <c r="G9" s="48"/>
      <c r="H9" s="62"/>
      <c r="I9" s="108"/>
      <c r="J9" s="24"/>
      <c r="K9" s="28"/>
      <c r="L9" s="26"/>
      <c r="M9" s="27"/>
    </row>
    <row r="10" spans="2:13" s="14" customFormat="1" ht="75" customHeight="1">
      <c r="B10" s="60" t="s">
        <v>154</v>
      </c>
      <c r="C10" s="55" t="s">
        <v>155</v>
      </c>
      <c r="D10" s="163">
        <v>423.43</v>
      </c>
      <c r="E10" s="72">
        <v>41.35</v>
      </c>
      <c r="F10" s="72">
        <v>412</v>
      </c>
      <c r="G10" s="48"/>
      <c r="H10" s="62"/>
      <c r="I10" s="108"/>
      <c r="J10" s="24"/>
      <c r="K10" s="28"/>
      <c r="L10" s="26"/>
      <c r="M10" s="27"/>
    </row>
    <row r="11" spans="2:13" s="14" customFormat="1" ht="123" customHeight="1">
      <c r="B11" s="60" t="s">
        <v>35</v>
      </c>
      <c r="C11" s="55" t="s">
        <v>45</v>
      </c>
      <c r="D11" s="163">
        <v>1062.57</v>
      </c>
      <c r="E11" s="72">
        <v>-213.31</v>
      </c>
      <c r="F11" s="72">
        <v>903.42</v>
      </c>
      <c r="G11" s="48"/>
      <c r="H11" s="62"/>
      <c r="I11" s="108"/>
      <c r="J11" s="24"/>
      <c r="K11" s="25"/>
      <c r="L11" s="25"/>
      <c r="M11" s="27"/>
    </row>
    <row r="12" spans="2:13" s="14" customFormat="1" ht="39" customHeight="1">
      <c r="B12" s="171" t="s">
        <v>286</v>
      </c>
      <c r="C12" s="55" t="s">
        <v>289</v>
      </c>
      <c r="D12" s="163"/>
      <c r="E12" s="72">
        <v>13</v>
      </c>
      <c r="F12" s="72">
        <v>13</v>
      </c>
      <c r="G12" s="48"/>
      <c r="H12" s="62"/>
      <c r="I12" s="108"/>
      <c r="J12" s="24"/>
      <c r="K12" s="25"/>
      <c r="L12" s="25"/>
      <c r="M12" s="27"/>
    </row>
    <row r="13" spans="2:13" s="14" customFormat="1" ht="34.5" customHeight="1">
      <c r="B13" s="57" t="s">
        <v>2</v>
      </c>
      <c r="C13" s="55" t="s">
        <v>150</v>
      </c>
      <c r="D13" s="163">
        <v>4</v>
      </c>
      <c r="E13" s="72">
        <v>0</v>
      </c>
      <c r="F13" s="72">
        <v>2</v>
      </c>
      <c r="G13" s="48"/>
      <c r="H13" s="62"/>
      <c r="I13" s="108"/>
      <c r="J13" s="24"/>
      <c r="K13" s="25"/>
      <c r="L13" s="26"/>
      <c r="M13" s="27"/>
    </row>
    <row r="14" spans="2:13" s="14" customFormat="1" ht="39" customHeight="1">
      <c r="B14" s="58" t="s">
        <v>192</v>
      </c>
      <c r="C14" s="54" t="s">
        <v>201</v>
      </c>
      <c r="D14" s="162">
        <f>D15</f>
        <v>47.4</v>
      </c>
      <c r="E14" s="73">
        <f>E15</f>
        <v>3.4</v>
      </c>
      <c r="F14" s="73">
        <f aca="true" t="shared" si="0" ref="F14:F22">D14+E14</f>
        <v>50.8</v>
      </c>
      <c r="G14" s="48"/>
      <c r="H14" s="62"/>
      <c r="I14" s="108"/>
      <c r="J14" s="24"/>
      <c r="K14" s="25"/>
      <c r="L14" s="26"/>
      <c r="M14" s="27"/>
    </row>
    <row r="15" spans="2:13" s="14" customFormat="1" ht="41.25" customHeight="1">
      <c r="B15" s="61" t="s">
        <v>193</v>
      </c>
      <c r="C15" s="55" t="s">
        <v>200</v>
      </c>
      <c r="D15" s="163">
        <v>47.4</v>
      </c>
      <c r="E15" s="72">
        <v>3.4</v>
      </c>
      <c r="F15" s="72">
        <f t="shared" si="0"/>
        <v>50.8</v>
      </c>
      <c r="G15" s="48"/>
      <c r="H15" s="62"/>
      <c r="I15" s="108"/>
      <c r="J15" s="24"/>
      <c r="K15" s="25"/>
      <c r="L15" s="26"/>
      <c r="M15" s="27"/>
    </row>
    <row r="16" spans="2:13" s="14" customFormat="1" ht="56.25" customHeight="1" hidden="1">
      <c r="B16" s="58" t="s">
        <v>78</v>
      </c>
      <c r="C16" s="54" t="s">
        <v>46</v>
      </c>
      <c r="D16" s="162"/>
      <c r="E16" s="72">
        <f>E17+E18</f>
        <v>0</v>
      </c>
      <c r="F16" s="72">
        <f t="shared" si="0"/>
        <v>0</v>
      </c>
      <c r="G16" s="48"/>
      <c r="H16" s="62"/>
      <c r="I16" s="108"/>
      <c r="J16" s="24"/>
      <c r="K16" s="25"/>
      <c r="L16" s="25"/>
      <c r="M16" s="27"/>
    </row>
    <row r="17" spans="2:13" s="14" customFormat="1" ht="98.25" customHeight="1" hidden="1">
      <c r="B17" s="60" t="s">
        <v>166</v>
      </c>
      <c r="C17" s="55" t="s">
        <v>176</v>
      </c>
      <c r="D17" s="163"/>
      <c r="E17" s="72"/>
      <c r="F17" s="72">
        <f t="shared" si="0"/>
        <v>0</v>
      </c>
      <c r="G17" s="48"/>
      <c r="H17" s="62"/>
      <c r="I17" s="108"/>
      <c r="J17" s="24"/>
      <c r="K17" s="25"/>
      <c r="L17" s="25"/>
      <c r="M17" s="27"/>
    </row>
    <row r="18" spans="2:13" s="14" customFormat="1" ht="73.5" customHeight="1" hidden="1">
      <c r="B18" s="59" t="s">
        <v>97</v>
      </c>
      <c r="C18" s="55" t="s">
        <v>47</v>
      </c>
      <c r="D18" s="163"/>
      <c r="E18" s="72"/>
      <c r="F18" s="72">
        <f t="shared" si="0"/>
        <v>0</v>
      </c>
      <c r="G18" s="48"/>
      <c r="H18" s="62"/>
      <c r="I18" s="108"/>
      <c r="J18" s="29"/>
      <c r="K18" s="25"/>
      <c r="L18" s="25"/>
      <c r="M18" s="27"/>
    </row>
    <row r="19" spans="2:13" s="14" customFormat="1" ht="52.5" customHeight="1" hidden="1">
      <c r="B19" s="110" t="s">
        <v>79</v>
      </c>
      <c r="C19" s="154" t="s">
        <v>48</v>
      </c>
      <c r="D19" s="169"/>
      <c r="E19" s="156">
        <f>E20</f>
        <v>0</v>
      </c>
      <c r="F19" s="72">
        <f t="shared" si="0"/>
        <v>0</v>
      </c>
      <c r="G19" s="48"/>
      <c r="H19" s="62"/>
      <c r="I19" s="108"/>
      <c r="J19" s="24"/>
      <c r="K19" s="25"/>
      <c r="L19" s="26"/>
      <c r="M19" s="27"/>
    </row>
    <row r="20" spans="2:13" s="14" customFormat="1" ht="57.75" customHeight="1" hidden="1">
      <c r="B20" s="60" t="s">
        <v>167</v>
      </c>
      <c r="C20" s="155" t="s">
        <v>177</v>
      </c>
      <c r="D20" s="170"/>
      <c r="E20" s="156"/>
      <c r="F20" s="72">
        <f t="shared" si="0"/>
        <v>0</v>
      </c>
      <c r="G20" s="48"/>
      <c r="H20" s="62"/>
      <c r="I20" s="108"/>
      <c r="J20" s="24"/>
      <c r="K20" s="25"/>
      <c r="L20" s="26"/>
      <c r="M20" s="27"/>
    </row>
    <row r="21" spans="2:13" s="14" customFormat="1" ht="57.75" customHeight="1">
      <c r="B21" s="159" t="s">
        <v>270</v>
      </c>
      <c r="C21" s="54" t="s">
        <v>280</v>
      </c>
      <c r="D21" s="162"/>
      <c r="E21" s="172">
        <f>E22</f>
        <v>2</v>
      </c>
      <c r="F21" s="73">
        <f t="shared" si="0"/>
        <v>2</v>
      </c>
      <c r="G21" s="48"/>
      <c r="H21" s="62"/>
      <c r="I21" s="108"/>
      <c r="J21" s="24"/>
      <c r="K21" s="25"/>
      <c r="L21" s="26"/>
      <c r="M21" s="27"/>
    </row>
    <row r="22" spans="2:13" s="14" customFormat="1" ht="57.75" customHeight="1">
      <c r="B22" s="160" t="s">
        <v>271</v>
      </c>
      <c r="C22" s="55" t="s">
        <v>281</v>
      </c>
      <c r="D22" s="163"/>
      <c r="E22" s="161">
        <v>2</v>
      </c>
      <c r="F22" s="72">
        <f t="shared" si="0"/>
        <v>2</v>
      </c>
      <c r="G22" s="48"/>
      <c r="H22" s="62"/>
      <c r="I22" s="108"/>
      <c r="J22" s="24"/>
      <c r="K22" s="25"/>
      <c r="L22" s="26"/>
      <c r="M22" s="27"/>
    </row>
    <row r="23" spans="2:13" s="14" customFormat="1" ht="36.75" customHeight="1">
      <c r="B23" s="109" t="s">
        <v>6</v>
      </c>
      <c r="C23" s="70" t="s">
        <v>151</v>
      </c>
      <c r="D23" s="164">
        <f>D24</f>
        <v>137.4</v>
      </c>
      <c r="E23" s="164">
        <f>E24</f>
        <v>-95.42</v>
      </c>
      <c r="F23" s="73">
        <v>2</v>
      </c>
      <c r="G23" s="48"/>
      <c r="H23" s="62"/>
      <c r="I23" s="108"/>
      <c r="J23" s="29"/>
      <c r="K23" s="25"/>
      <c r="L23" s="25"/>
      <c r="M23" s="27"/>
    </row>
    <row r="24" spans="2:13" s="14" customFormat="1" ht="30.75" customHeight="1">
      <c r="B24" s="60" t="s">
        <v>8</v>
      </c>
      <c r="C24" s="71" t="s">
        <v>152</v>
      </c>
      <c r="D24" s="165">
        <v>137.4</v>
      </c>
      <c r="E24" s="72">
        <v>-95.42</v>
      </c>
      <c r="F24" s="72">
        <v>2</v>
      </c>
      <c r="G24" s="48"/>
      <c r="H24" s="62"/>
      <c r="I24" s="108"/>
      <c r="J24" s="29"/>
      <c r="K24" s="25"/>
      <c r="L24" s="25"/>
      <c r="M24" s="27"/>
    </row>
    <row r="25" spans="2:13" s="14" customFormat="1" ht="28.5" customHeight="1">
      <c r="B25" s="109" t="s">
        <v>82</v>
      </c>
      <c r="C25" s="70" t="s">
        <v>49</v>
      </c>
      <c r="D25" s="164">
        <f>D26</f>
        <v>245.5</v>
      </c>
      <c r="E25" s="73">
        <f>E26</f>
        <v>-30.25</v>
      </c>
      <c r="F25" s="73">
        <f>F26</f>
        <v>124.75</v>
      </c>
      <c r="G25" s="48"/>
      <c r="H25" s="62"/>
      <c r="I25" s="108"/>
      <c r="J25" s="24"/>
      <c r="K25" s="25"/>
      <c r="L25" s="26"/>
      <c r="M25" s="27"/>
    </row>
    <row r="26" spans="2:13" s="14" customFormat="1" ht="33.75" customHeight="1">
      <c r="B26" s="60" t="s">
        <v>84</v>
      </c>
      <c r="C26" s="71" t="s">
        <v>50</v>
      </c>
      <c r="D26" s="165">
        <v>245.5</v>
      </c>
      <c r="E26" s="72">
        <v>-30.25</v>
      </c>
      <c r="F26" s="72">
        <v>124.75</v>
      </c>
      <c r="G26" s="48"/>
      <c r="H26" s="62"/>
      <c r="I26" s="111"/>
      <c r="J26" s="29"/>
      <c r="K26" s="25"/>
      <c r="L26" s="26"/>
      <c r="M26" s="27"/>
    </row>
    <row r="27" spans="2:13" s="14" customFormat="1" ht="39" customHeight="1">
      <c r="B27" s="109" t="s">
        <v>85</v>
      </c>
      <c r="C27" s="70" t="s">
        <v>51</v>
      </c>
      <c r="D27" s="164" t="str">
        <f>D28</f>
        <v>578,1</v>
      </c>
      <c r="E27" s="73">
        <v>400.88</v>
      </c>
      <c r="F27" s="73">
        <f>F28</f>
        <v>655.22</v>
      </c>
      <c r="G27" s="48"/>
      <c r="H27" s="62"/>
      <c r="I27" s="111"/>
      <c r="J27" s="24"/>
      <c r="K27" s="25"/>
      <c r="L27" s="26"/>
      <c r="M27" s="27"/>
    </row>
    <row r="28" spans="2:13" s="14" customFormat="1" ht="61.5" customHeight="1">
      <c r="B28" s="61" t="s">
        <v>52</v>
      </c>
      <c r="C28" s="71" t="s">
        <v>53</v>
      </c>
      <c r="D28" s="165" t="s">
        <v>282</v>
      </c>
      <c r="E28" s="72">
        <v>400.88</v>
      </c>
      <c r="F28" s="72">
        <v>655.22</v>
      </c>
      <c r="G28" s="48"/>
      <c r="H28" s="62"/>
      <c r="I28" s="63"/>
      <c r="J28" s="31"/>
      <c r="K28" s="25"/>
      <c r="L28" s="26"/>
      <c r="M28" s="27"/>
    </row>
    <row r="29" spans="2:13" s="14" customFormat="1" ht="30" customHeight="1" hidden="1">
      <c r="B29" s="60" t="s">
        <v>87</v>
      </c>
      <c r="C29" s="71">
        <v>99</v>
      </c>
      <c r="D29" s="165"/>
      <c r="E29" s="72"/>
      <c r="F29" s="112">
        <v>0</v>
      </c>
      <c r="G29" s="113"/>
      <c r="H29" s="113"/>
      <c r="I29" s="63"/>
      <c r="J29" s="31"/>
      <c r="K29" s="25"/>
      <c r="L29" s="26"/>
      <c r="M29" s="27"/>
    </row>
    <row r="30" spans="2:9" s="14" customFormat="1" ht="42" customHeight="1">
      <c r="B30" s="109" t="s">
        <v>88</v>
      </c>
      <c r="C30" s="54"/>
      <c r="D30" s="162">
        <f>D9+D14+D21+D23+D25+D27</f>
        <v>2498.4</v>
      </c>
      <c r="E30" s="162">
        <f>E9+E14+E21+E23+E25+E27</f>
        <v>121.64999999999998</v>
      </c>
      <c r="F30" s="73">
        <f>F9+F14+F21+F23++F25+F27</f>
        <v>2165.19</v>
      </c>
      <c r="G30" s="48"/>
      <c r="H30" s="48"/>
      <c r="I30" s="48"/>
    </row>
    <row r="31" spans="2:9" s="14" customFormat="1" ht="26.25">
      <c r="B31" s="114"/>
      <c r="C31" s="115"/>
      <c r="D31" s="115"/>
      <c r="E31" s="116"/>
      <c r="F31" s="117"/>
      <c r="G31" s="62"/>
      <c r="H31" s="48"/>
      <c r="I31" s="48"/>
    </row>
    <row r="32" spans="2:9" s="14" customFormat="1" ht="26.25">
      <c r="B32" s="114"/>
      <c r="C32" s="118"/>
      <c r="D32" s="118"/>
      <c r="E32" s="119"/>
      <c r="F32" s="120"/>
      <c r="G32" s="62"/>
      <c r="H32" s="48"/>
      <c r="I32" s="48"/>
    </row>
    <row r="33" spans="2:9" s="14" customFormat="1" ht="26.25">
      <c r="B33" s="114"/>
      <c r="C33" s="118"/>
      <c r="D33" s="118"/>
      <c r="E33" s="119"/>
      <c r="F33" s="120"/>
      <c r="G33" s="62"/>
      <c r="H33" s="48"/>
      <c r="I33" s="48"/>
    </row>
    <row r="34" spans="2:9" s="14" customFormat="1" ht="26.25">
      <c r="B34" s="114"/>
      <c r="C34" s="118"/>
      <c r="D34" s="118"/>
      <c r="E34" s="119"/>
      <c r="F34" s="120"/>
      <c r="G34" s="62"/>
      <c r="H34" s="48"/>
      <c r="I34" s="48"/>
    </row>
    <row r="35" spans="2:9" s="14" customFormat="1" ht="26.25">
      <c r="B35" s="114"/>
      <c r="C35" s="118"/>
      <c r="D35" s="118"/>
      <c r="E35" s="119"/>
      <c r="F35" s="120"/>
      <c r="G35" s="62"/>
      <c r="H35" s="48"/>
      <c r="I35" s="48"/>
    </row>
    <row r="36" spans="2:9" s="14" customFormat="1" ht="26.25">
      <c r="B36" s="114"/>
      <c r="C36" s="118"/>
      <c r="D36" s="118"/>
      <c r="E36" s="119"/>
      <c r="F36" s="120"/>
      <c r="G36" s="62"/>
      <c r="H36" s="48"/>
      <c r="I36" s="48"/>
    </row>
    <row r="37" spans="2:9" s="14" customFormat="1" ht="26.25">
      <c r="B37" s="114"/>
      <c r="C37" s="118"/>
      <c r="D37" s="118"/>
      <c r="E37" s="119"/>
      <c r="F37" s="120"/>
      <c r="G37" s="62"/>
      <c r="H37" s="48"/>
      <c r="I37" s="48"/>
    </row>
    <row r="38" spans="2:9" s="14" customFormat="1" ht="26.25">
      <c r="B38" s="114"/>
      <c r="C38" s="118"/>
      <c r="D38" s="118"/>
      <c r="E38" s="119"/>
      <c r="F38" s="120"/>
      <c r="G38" s="62"/>
      <c r="H38" s="48"/>
      <c r="I38" s="48"/>
    </row>
    <row r="39" spans="2:9" s="14" customFormat="1" ht="26.25">
      <c r="B39" s="114"/>
      <c r="C39" s="118"/>
      <c r="D39" s="118"/>
      <c r="E39" s="119"/>
      <c r="F39" s="120"/>
      <c r="G39" s="62"/>
      <c r="H39" s="48"/>
      <c r="I39" s="48"/>
    </row>
    <row r="40" spans="2:9" s="14" customFormat="1" ht="26.25">
      <c r="B40" s="114"/>
      <c r="C40" s="118"/>
      <c r="D40" s="118"/>
      <c r="E40" s="119"/>
      <c r="F40" s="120"/>
      <c r="G40" s="62"/>
      <c r="H40" s="48"/>
      <c r="I40" s="48"/>
    </row>
    <row r="41" spans="2:9" s="14" customFormat="1" ht="26.25">
      <c r="B41" s="114"/>
      <c r="C41" s="118"/>
      <c r="D41" s="118"/>
      <c r="E41" s="119"/>
      <c r="F41" s="120"/>
      <c r="G41" s="62"/>
      <c r="H41" s="48"/>
      <c r="I41" s="48"/>
    </row>
    <row r="42" spans="2:9" s="14" customFormat="1" ht="26.25">
      <c r="B42" s="114"/>
      <c r="C42" s="118"/>
      <c r="D42" s="118"/>
      <c r="E42" s="119"/>
      <c r="F42" s="120"/>
      <c r="G42" s="62"/>
      <c r="H42" s="48"/>
      <c r="I42" s="48"/>
    </row>
    <row r="43" spans="2:9" s="14" customFormat="1" ht="26.25">
      <c r="B43" s="114"/>
      <c r="C43" s="118"/>
      <c r="D43" s="118"/>
      <c r="E43" s="119"/>
      <c r="F43" s="120"/>
      <c r="G43" s="62"/>
      <c r="H43" s="48"/>
      <c r="I43" s="48"/>
    </row>
    <row r="44" spans="2:9" s="14" customFormat="1" ht="26.25">
      <c r="B44" s="114"/>
      <c r="C44" s="118"/>
      <c r="D44" s="118"/>
      <c r="E44" s="119"/>
      <c r="F44" s="120"/>
      <c r="G44" s="62"/>
      <c r="H44" s="48"/>
      <c r="I44" s="48"/>
    </row>
    <row r="45" spans="2:9" s="14" customFormat="1" ht="26.25">
      <c r="B45" s="114"/>
      <c r="C45" s="118"/>
      <c r="D45" s="118"/>
      <c r="E45" s="119"/>
      <c r="F45" s="120"/>
      <c r="G45" s="62"/>
      <c r="H45" s="48"/>
      <c r="I45" s="48"/>
    </row>
    <row r="46" spans="2:9" s="14" customFormat="1" ht="26.25">
      <c r="B46" s="114"/>
      <c r="C46" s="118"/>
      <c r="D46" s="118"/>
      <c r="E46" s="119"/>
      <c r="F46" s="120"/>
      <c r="G46" s="62"/>
      <c r="H46" s="48"/>
      <c r="I46" s="48"/>
    </row>
    <row r="47" spans="2:9" s="14" customFormat="1" ht="26.25">
      <c r="B47" s="114"/>
      <c r="C47" s="118"/>
      <c r="D47" s="118"/>
      <c r="E47" s="119"/>
      <c r="F47" s="120"/>
      <c r="G47" s="62"/>
      <c r="H47" s="48"/>
      <c r="I47" s="48"/>
    </row>
    <row r="48" spans="2:9" s="14" customFormat="1" ht="26.25">
      <c r="B48" s="114"/>
      <c r="C48" s="118"/>
      <c r="D48" s="118"/>
      <c r="E48" s="119"/>
      <c r="F48" s="120"/>
      <c r="G48" s="62"/>
      <c r="H48" s="48"/>
      <c r="I48" s="48"/>
    </row>
    <row r="49" spans="2:9" s="14" customFormat="1" ht="26.25">
      <c r="B49" s="114"/>
      <c r="C49" s="118"/>
      <c r="D49" s="118"/>
      <c r="E49" s="119"/>
      <c r="F49" s="120"/>
      <c r="G49" s="62"/>
      <c r="H49" s="48"/>
      <c r="I49" s="48"/>
    </row>
    <row r="50" spans="2:9" s="14" customFormat="1" ht="26.25">
      <c r="B50" s="114"/>
      <c r="C50" s="118"/>
      <c r="D50" s="118"/>
      <c r="E50" s="119"/>
      <c r="F50" s="120"/>
      <c r="G50" s="62"/>
      <c r="H50" s="48"/>
      <c r="I50" s="48"/>
    </row>
    <row r="51" spans="2:9" s="14" customFormat="1" ht="26.25">
      <c r="B51" s="114"/>
      <c r="C51" s="118"/>
      <c r="D51" s="118"/>
      <c r="E51" s="119"/>
      <c r="F51" s="120"/>
      <c r="G51" s="62"/>
      <c r="H51" s="48"/>
      <c r="I51" s="48"/>
    </row>
    <row r="52" spans="2:9" s="14" customFormat="1" ht="26.25">
      <c r="B52" s="114"/>
      <c r="C52" s="118"/>
      <c r="D52" s="118"/>
      <c r="E52" s="119"/>
      <c r="F52" s="120"/>
      <c r="G52" s="62"/>
      <c r="H52" s="48"/>
      <c r="I52" s="48"/>
    </row>
    <row r="53" spans="2:7" s="14" customFormat="1" ht="18.75">
      <c r="B53" s="32"/>
      <c r="C53" s="33"/>
      <c r="D53" s="33"/>
      <c r="E53" s="34"/>
      <c r="F53" s="35"/>
      <c r="G53" s="27"/>
    </row>
    <row r="54" spans="2:7" s="14" customFormat="1" ht="18.75">
      <c r="B54" s="32"/>
      <c r="C54" s="33"/>
      <c r="D54" s="33"/>
      <c r="E54" s="34"/>
      <c r="F54" s="35"/>
      <c r="G54" s="27"/>
    </row>
    <row r="55" spans="2:7" s="14" customFormat="1" ht="18.75">
      <c r="B55" s="32"/>
      <c r="C55" s="33"/>
      <c r="D55" s="33"/>
      <c r="E55" s="34"/>
      <c r="F55" s="35"/>
      <c r="G55" s="27"/>
    </row>
    <row r="56" spans="2:7" s="14" customFormat="1" ht="18.75">
      <c r="B56" s="32"/>
      <c r="C56" s="33"/>
      <c r="D56" s="33"/>
      <c r="E56" s="34"/>
      <c r="F56" s="35"/>
      <c r="G56" s="27"/>
    </row>
    <row r="57" spans="2:7" s="14" customFormat="1" ht="18.75">
      <c r="B57" s="32"/>
      <c r="C57" s="33"/>
      <c r="D57" s="33"/>
      <c r="E57" s="34"/>
      <c r="F57" s="35"/>
      <c r="G57" s="27"/>
    </row>
    <row r="58" spans="2:7" s="14" customFormat="1" ht="18.75">
      <c r="B58" s="32"/>
      <c r="C58" s="33"/>
      <c r="D58" s="33"/>
      <c r="E58" s="34"/>
      <c r="F58" s="35"/>
      <c r="G58" s="27"/>
    </row>
    <row r="59" spans="2:7" s="14" customFormat="1" ht="18.75">
      <c r="B59" s="32"/>
      <c r="C59" s="33"/>
      <c r="D59" s="33"/>
      <c r="E59" s="34"/>
      <c r="F59" s="35"/>
      <c r="G59" s="27"/>
    </row>
    <row r="60" spans="2:7" s="14" customFormat="1" ht="18.75">
      <c r="B60" s="32"/>
      <c r="C60" s="33"/>
      <c r="D60" s="33"/>
      <c r="E60" s="34"/>
      <c r="F60" s="35"/>
      <c r="G60" s="27"/>
    </row>
    <row r="61" spans="2:7" s="14" customFormat="1" ht="18.75">
      <c r="B61" s="32"/>
      <c r="C61" s="33"/>
      <c r="D61" s="33"/>
      <c r="E61" s="34"/>
      <c r="F61" s="35"/>
      <c r="G61" s="27"/>
    </row>
    <row r="62" spans="2:7" s="14" customFormat="1" ht="18.75">
      <c r="B62" s="32"/>
      <c r="C62" s="33"/>
      <c r="D62" s="33"/>
      <c r="E62" s="34"/>
      <c r="F62" s="35"/>
      <c r="G62" s="27"/>
    </row>
    <row r="63" spans="2:7" s="14" customFormat="1" ht="18.75">
      <c r="B63" s="32"/>
      <c r="C63" s="33"/>
      <c r="D63" s="33"/>
      <c r="E63" s="34"/>
      <c r="F63" s="35"/>
      <c r="G63" s="27"/>
    </row>
    <row r="64" spans="2:7" s="14" customFormat="1" ht="18.75">
      <c r="B64" s="32"/>
      <c r="C64" s="33"/>
      <c r="D64" s="33"/>
      <c r="E64" s="34"/>
      <c r="F64" s="35"/>
      <c r="G64" s="27"/>
    </row>
    <row r="65" spans="2:7" s="14" customFormat="1" ht="18.75">
      <c r="B65" s="32"/>
      <c r="C65" s="33"/>
      <c r="D65" s="33"/>
      <c r="E65" s="34"/>
      <c r="F65" s="35"/>
      <c r="G65" s="27"/>
    </row>
    <row r="66" spans="2:7" s="14" customFormat="1" ht="18.75">
      <c r="B66" s="32"/>
      <c r="C66" s="33"/>
      <c r="D66" s="33"/>
      <c r="E66" s="34"/>
      <c r="F66" s="35"/>
      <c r="G66" s="27"/>
    </row>
    <row r="67" spans="2:7" s="14" customFormat="1" ht="18.75">
      <c r="B67" s="32"/>
      <c r="C67" s="33"/>
      <c r="D67" s="33"/>
      <c r="E67" s="34"/>
      <c r="F67" s="35"/>
      <c r="G67" s="27"/>
    </row>
    <row r="68" spans="2:7" s="14" customFormat="1" ht="18.75">
      <c r="B68" s="36"/>
      <c r="C68" s="37"/>
      <c r="D68" s="37"/>
      <c r="E68" s="34"/>
      <c r="F68" s="35"/>
      <c r="G68" s="27"/>
    </row>
    <row r="69" spans="2:7" s="14" customFormat="1" ht="18.75">
      <c r="B69" s="38"/>
      <c r="C69" s="37"/>
      <c r="D69" s="37"/>
      <c r="E69" s="34"/>
      <c r="F69" s="35"/>
      <c r="G69" s="27"/>
    </row>
    <row r="70" spans="2:7" s="14" customFormat="1" ht="18.75">
      <c r="B70" s="38"/>
      <c r="C70" s="37"/>
      <c r="D70" s="37"/>
      <c r="E70" s="34"/>
      <c r="F70" s="35"/>
      <c r="G70" s="27"/>
    </row>
    <row r="71" spans="2:7" s="14" customFormat="1" ht="18.75">
      <c r="B71" s="38"/>
      <c r="C71" s="37"/>
      <c r="D71" s="37"/>
      <c r="E71" s="34"/>
      <c r="F71" s="35"/>
      <c r="G71" s="27"/>
    </row>
    <row r="72" spans="2:7" s="14" customFormat="1" ht="18.75">
      <c r="B72" s="38"/>
      <c r="C72" s="37"/>
      <c r="D72" s="37"/>
      <c r="E72" s="34"/>
      <c r="F72" s="35"/>
      <c r="G72" s="27"/>
    </row>
    <row r="73" spans="2:7" s="14" customFormat="1" ht="18.75">
      <c r="B73" s="38"/>
      <c r="C73" s="37"/>
      <c r="D73" s="37"/>
      <c r="E73" s="34"/>
      <c r="F73" s="35"/>
      <c r="G73" s="27"/>
    </row>
    <row r="74" spans="2:7" s="14" customFormat="1" ht="18.75">
      <c r="B74" s="38"/>
      <c r="C74" s="37"/>
      <c r="D74" s="37"/>
      <c r="E74" s="34"/>
      <c r="F74" s="35"/>
      <c r="G74" s="27"/>
    </row>
    <row r="75" spans="2:7" s="14" customFormat="1" ht="18.75">
      <c r="B75" s="38"/>
      <c r="C75" s="37"/>
      <c r="D75" s="37"/>
      <c r="E75" s="34"/>
      <c r="F75" s="35"/>
      <c r="G75" s="27"/>
    </row>
    <row r="76" spans="2:7" s="14" customFormat="1" ht="18.75">
      <c r="B76" s="38"/>
      <c r="C76" s="37"/>
      <c r="D76" s="37"/>
      <c r="E76" s="34"/>
      <c r="F76" s="35"/>
      <c r="G76" s="27"/>
    </row>
    <row r="77" spans="2:7" s="14" customFormat="1" ht="18.75">
      <c r="B77" s="38"/>
      <c r="C77" s="37"/>
      <c r="D77" s="37"/>
      <c r="E77" s="34"/>
      <c r="F77" s="35"/>
      <c r="G77" s="27"/>
    </row>
    <row r="78" spans="2:7" s="14" customFormat="1" ht="18.75">
      <c r="B78" s="38"/>
      <c r="C78" s="37"/>
      <c r="D78" s="37"/>
      <c r="E78" s="34"/>
      <c r="F78" s="35"/>
      <c r="G78" s="27"/>
    </row>
    <row r="79" spans="2:7" s="14" customFormat="1" ht="18.75">
      <c r="B79" s="38"/>
      <c r="C79" s="37"/>
      <c r="D79" s="37"/>
      <c r="E79" s="34"/>
      <c r="F79" s="35"/>
      <c r="G79" s="27"/>
    </row>
    <row r="80" spans="2:7" s="14" customFormat="1" ht="18.75">
      <c r="B80" s="38"/>
      <c r="C80" s="37"/>
      <c r="D80" s="37"/>
      <c r="E80" s="34"/>
      <c r="F80" s="35"/>
      <c r="G80" s="27"/>
    </row>
    <row r="81" spans="2:7" s="14" customFormat="1" ht="18.75">
      <c r="B81" s="38"/>
      <c r="C81" s="37"/>
      <c r="D81" s="37"/>
      <c r="E81" s="34"/>
      <c r="F81" s="35"/>
      <c r="G81" s="27"/>
    </row>
    <row r="82" spans="2:7" s="14" customFormat="1" ht="18.75">
      <c r="B82" s="38"/>
      <c r="C82" s="37"/>
      <c r="D82" s="37"/>
      <c r="E82" s="34"/>
      <c r="F82" s="35"/>
      <c r="G82" s="27"/>
    </row>
    <row r="83" spans="2:7" s="14" customFormat="1" ht="18.75">
      <c r="B83" s="38"/>
      <c r="C83" s="37"/>
      <c r="D83" s="37"/>
      <c r="E83" s="34"/>
      <c r="F83" s="35"/>
      <c r="G83" s="27"/>
    </row>
    <row r="84" spans="2:7" s="14" customFormat="1" ht="18.75">
      <c r="B84" s="38"/>
      <c r="C84" s="37"/>
      <c r="D84" s="37"/>
      <c r="E84" s="34"/>
      <c r="F84" s="35"/>
      <c r="G84" s="27"/>
    </row>
    <row r="85" spans="2:7" s="14" customFormat="1" ht="18.75">
      <c r="B85" s="38"/>
      <c r="C85" s="37"/>
      <c r="D85" s="37"/>
      <c r="E85" s="34"/>
      <c r="F85" s="35"/>
      <c r="G85" s="27"/>
    </row>
    <row r="86" spans="2:7" s="14" customFormat="1" ht="18.75">
      <c r="B86" s="38"/>
      <c r="C86" s="37"/>
      <c r="D86" s="37"/>
      <c r="E86" s="34"/>
      <c r="F86" s="35"/>
      <c r="G86" s="27"/>
    </row>
    <row r="87" spans="2:7" s="14" customFormat="1" ht="18.75">
      <c r="B87" s="38"/>
      <c r="C87" s="37"/>
      <c r="D87" s="37"/>
      <c r="E87" s="34"/>
      <c r="F87" s="35"/>
      <c r="G87" s="27"/>
    </row>
    <row r="88" spans="2:7" s="14" customFormat="1" ht="18.75">
      <c r="B88" s="38"/>
      <c r="C88" s="37"/>
      <c r="D88" s="37"/>
      <c r="E88" s="34"/>
      <c r="F88" s="35"/>
      <c r="G88" s="27"/>
    </row>
    <row r="89" spans="2:7" s="14" customFormat="1" ht="18.75">
      <c r="B89" s="38"/>
      <c r="C89" s="37"/>
      <c r="D89" s="37"/>
      <c r="E89" s="34"/>
      <c r="F89" s="35"/>
      <c r="G89" s="27"/>
    </row>
    <row r="90" spans="2:7" s="14" customFormat="1" ht="18.75">
      <c r="B90" s="38"/>
      <c r="C90" s="37"/>
      <c r="D90" s="37"/>
      <c r="E90" s="34"/>
      <c r="F90" s="35"/>
      <c r="G90" s="27"/>
    </row>
    <row r="91" spans="2:7" s="14" customFormat="1" ht="18.75">
      <c r="B91" s="38"/>
      <c r="C91" s="37"/>
      <c r="D91" s="37"/>
      <c r="E91" s="34"/>
      <c r="F91" s="35"/>
      <c r="G91" s="27"/>
    </row>
    <row r="92" spans="2:7" s="14" customFormat="1" ht="18.75">
      <c r="B92" s="38"/>
      <c r="C92" s="37"/>
      <c r="D92" s="37"/>
      <c r="E92" s="34"/>
      <c r="F92" s="35"/>
      <c r="G92" s="27"/>
    </row>
    <row r="93" spans="2:7" s="14" customFormat="1" ht="18.75">
      <c r="B93" s="38"/>
      <c r="C93" s="37"/>
      <c r="D93" s="37"/>
      <c r="E93" s="34"/>
      <c r="F93" s="35"/>
      <c r="G93" s="27"/>
    </row>
    <row r="94" spans="2:7" s="14" customFormat="1" ht="18.75">
      <c r="B94" s="38"/>
      <c r="C94" s="37"/>
      <c r="D94" s="37"/>
      <c r="E94" s="34"/>
      <c r="F94" s="35"/>
      <c r="G94" s="27"/>
    </row>
    <row r="95" spans="2:7" s="14" customFormat="1" ht="18.75">
      <c r="B95" s="38"/>
      <c r="C95" s="37"/>
      <c r="D95" s="37"/>
      <c r="E95" s="34"/>
      <c r="F95" s="35"/>
      <c r="G95" s="27"/>
    </row>
    <row r="96" spans="2:7" s="14" customFormat="1" ht="18.75">
      <c r="B96" s="38"/>
      <c r="C96" s="37"/>
      <c r="D96" s="37"/>
      <c r="E96" s="34"/>
      <c r="F96" s="35"/>
      <c r="G96" s="27"/>
    </row>
    <row r="97" spans="2:7" s="14" customFormat="1" ht="18.75">
      <c r="B97" s="38"/>
      <c r="C97" s="37"/>
      <c r="D97" s="37"/>
      <c r="E97" s="34"/>
      <c r="F97" s="35"/>
      <c r="G97" s="27"/>
    </row>
    <row r="98" spans="2:7" ht="12.75">
      <c r="B98" s="30"/>
      <c r="C98" s="39"/>
      <c r="D98" s="39"/>
      <c r="E98" s="40"/>
      <c r="F98" s="41"/>
      <c r="G98" s="42"/>
    </row>
    <row r="99" spans="2:7" ht="12.75">
      <c r="B99" s="30"/>
      <c r="C99" s="39"/>
      <c r="D99" s="39"/>
      <c r="E99" s="40"/>
      <c r="F99" s="41"/>
      <c r="G99" s="42"/>
    </row>
    <row r="100" spans="2:7" ht="12.75">
      <c r="B100" s="30"/>
      <c r="C100" s="39"/>
      <c r="D100" s="39"/>
      <c r="E100" s="40"/>
      <c r="F100" s="41"/>
      <c r="G100" s="42"/>
    </row>
    <row r="101" spans="2:7" ht="12.75">
      <c r="B101" s="30"/>
      <c r="C101" s="39"/>
      <c r="D101" s="39"/>
      <c r="E101" s="40"/>
      <c r="F101" s="41"/>
      <c r="G101" s="42"/>
    </row>
    <row r="102" spans="2:7" ht="12.75">
      <c r="B102" s="30"/>
      <c r="C102" s="39"/>
      <c r="D102" s="39"/>
      <c r="E102" s="40"/>
      <c r="F102" s="41"/>
      <c r="G102" s="42"/>
    </row>
    <row r="103" spans="2:7" ht="12.75">
      <c r="B103" s="30"/>
      <c r="C103" s="39"/>
      <c r="D103" s="39"/>
      <c r="E103" s="40"/>
      <c r="F103" s="41"/>
      <c r="G103" s="42"/>
    </row>
    <row r="104" spans="2:7" ht="12.75">
      <c r="B104" s="30"/>
      <c r="C104" s="39"/>
      <c r="D104" s="39"/>
      <c r="E104" s="40"/>
      <c r="F104" s="41"/>
      <c r="G104" s="42"/>
    </row>
    <row r="105" spans="2:7" ht="12.75">
      <c r="B105" s="30"/>
      <c r="C105" s="39"/>
      <c r="D105" s="39"/>
      <c r="E105" s="40"/>
      <c r="F105" s="41"/>
      <c r="G105" s="42"/>
    </row>
    <row r="106" spans="2:7" ht="12.75">
      <c r="B106" s="30"/>
      <c r="C106" s="39"/>
      <c r="D106" s="39"/>
      <c r="E106" s="40"/>
      <c r="F106" s="41"/>
      <c r="G106" s="42"/>
    </row>
    <row r="107" spans="2:7" ht="12.75">
      <c r="B107" s="30"/>
      <c r="C107" s="39"/>
      <c r="D107" s="39"/>
      <c r="E107" s="40"/>
      <c r="F107" s="41"/>
      <c r="G107" s="42"/>
    </row>
    <row r="108" spans="2:7" ht="12.75">
      <c r="B108" s="30"/>
      <c r="C108" s="39"/>
      <c r="D108" s="39"/>
      <c r="E108" s="40"/>
      <c r="F108" s="41"/>
      <c r="G108" s="42"/>
    </row>
    <row r="109" spans="2:7" ht="12.75">
      <c r="B109" s="30"/>
      <c r="C109" s="39"/>
      <c r="D109" s="39"/>
      <c r="E109" s="40"/>
      <c r="F109" s="41"/>
      <c r="G109" s="42"/>
    </row>
    <row r="110" spans="2:7" ht="12.75">
      <c r="B110" s="30"/>
      <c r="C110" s="39"/>
      <c r="D110" s="39"/>
      <c r="E110" s="40"/>
      <c r="F110" s="41"/>
      <c r="G110" s="42"/>
    </row>
    <row r="111" spans="2:7" ht="12.75">
      <c r="B111" s="30"/>
      <c r="C111" s="39"/>
      <c r="D111" s="39"/>
      <c r="E111" s="40"/>
      <c r="F111" s="41"/>
      <c r="G111" s="42"/>
    </row>
    <row r="112" spans="2:7" ht="12.75">
      <c r="B112" s="30"/>
      <c r="C112" s="39"/>
      <c r="D112" s="39"/>
      <c r="E112" s="40"/>
      <c r="F112" s="41"/>
      <c r="G112" s="42"/>
    </row>
    <row r="113" spans="2:7" ht="12.75">
      <c r="B113" s="30"/>
      <c r="C113" s="39"/>
      <c r="D113" s="39"/>
      <c r="E113" s="40"/>
      <c r="F113" s="41"/>
      <c r="G113" s="42"/>
    </row>
    <row r="114" spans="2:7" ht="12.75">
      <c r="B114" s="30"/>
      <c r="C114" s="39"/>
      <c r="D114" s="39"/>
      <c r="E114" s="40"/>
      <c r="F114" s="41"/>
      <c r="G114" s="42"/>
    </row>
    <row r="115" spans="2:7" ht="12.75">
      <c r="B115" s="30"/>
      <c r="C115" s="39"/>
      <c r="D115" s="39"/>
      <c r="E115" s="40"/>
      <c r="F115" s="41"/>
      <c r="G115" s="42"/>
    </row>
    <row r="116" spans="2:7" ht="12.75">
      <c r="B116" s="30"/>
      <c r="C116" s="39"/>
      <c r="D116" s="39"/>
      <c r="E116" s="40"/>
      <c r="F116" s="41"/>
      <c r="G116" s="42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2017-12-28T01:57:25Z</cp:lastPrinted>
  <dcterms:created xsi:type="dcterms:W3CDTF">2007-09-12T09:25:25Z</dcterms:created>
  <dcterms:modified xsi:type="dcterms:W3CDTF">2017-12-28T01:57:40Z</dcterms:modified>
  <cp:category/>
  <cp:version/>
  <cp:contentType/>
  <cp:contentStatus/>
</cp:coreProperties>
</file>