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экономист\бюджет за 2021\бюджет 2 чтение\изменение 2021\изменение бюджет декабрь\"/>
    </mc:Choice>
  </mc:AlternateContent>
  <bookViews>
    <workbookView xWindow="0" yWindow="0" windowWidth="19200" windowHeight="11496" firstSheet="4" activeTab="4"/>
  </bookViews>
  <sheets>
    <sheet name="1" sheetId="1" state="hidden" r:id="rId1"/>
    <sheet name="2" sheetId="2" state="hidden" r:id="rId2"/>
    <sheet name="4" sheetId="4" state="hidden" r:id="rId3"/>
    <sheet name="3" sheetId="18" state="hidden" r:id="rId4"/>
    <sheet name="5" sheetId="5" r:id="rId5"/>
    <sheet name="6" sheetId="6" state="hidden" r:id="rId6"/>
    <sheet name="8" sheetId="8" state="hidden" r:id="rId7"/>
    <sheet name="12" sheetId="17" state="hidden" r:id="rId8"/>
    <sheet name="10" sheetId="15" state="hidden" r:id="rId9"/>
    <sheet name="11" sheetId="16" r:id="rId10"/>
    <sheet name="14" sheetId="14" state="hidden" r:id="rId11"/>
  </sheets>
  <definedNames>
    <definedName name="__shared_1_0_11">66600+20937</definedName>
    <definedName name="__shared_1_0_7">4978.64+250000</definedName>
    <definedName name="_tan_99">#REF!</definedName>
    <definedName name="_Toc105952697_7" localSheetId="8">#REF!</definedName>
    <definedName name="_Toc105952697_7" localSheetId="9">#REF!</definedName>
    <definedName name="_Toc105952697_7" localSheetId="7">#REF!</definedName>
    <definedName name="_Toc105952697_7">#REF!</definedName>
    <definedName name="_Toc105952698_7" localSheetId="8">#REF!</definedName>
    <definedName name="_Toc105952698_7" localSheetId="9">#REF!</definedName>
    <definedName name="_Toc105952698_7" localSheetId="7">#REF!</definedName>
    <definedName name="_Toc105952698_7">#REF!</definedName>
    <definedName name="_Еос106962999_1">#REF!</definedName>
    <definedName name="Print_Area_10">#REF!</definedName>
    <definedName name="Print_Area_11" localSheetId="8">#REF!</definedName>
    <definedName name="Print_Area_11" localSheetId="9">#REF!</definedName>
    <definedName name="Print_Area_11" localSheetId="7">#REF!</definedName>
    <definedName name="Print_Area_11">#REF!</definedName>
    <definedName name="Print_Area_13" localSheetId="8">#REF!</definedName>
    <definedName name="Print_Area_13" localSheetId="9">#REF!</definedName>
    <definedName name="Print_Area_13" localSheetId="7">#REF!</definedName>
    <definedName name="Print_Area_13">#REF!</definedName>
    <definedName name="Print_Area_15" localSheetId="8">#REF!</definedName>
    <definedName name="Print_Area_15" localSheetId="9">#REF!</definedName>
    <definedName name="Print_Area_15" localSheetId="7">#REF!</definedName>
    <definedName name="Print_Area_15">#REF!</definedName>
    <definedName name="Print_Area_16" localSheetId="8">#REF!</definedName>
    <definedName name="Print_Area_16" localSheetId="9">#REF!</definedName>
    <definedName name="Print_Area_16" localSheetId="7">#REF!</definedName>
    <definedName name="Print_Area_16">#REF!</definedName>
    <definedName name="Print_Area_17" localSheetId="8">#REF!</definedName>
    <definedName name="Print_Area_17" localSheetId="9">#REF!</definedName>
    <definedName name="Print_Area_17" localSheetId="7">#REF!</definedName>
    <definedName name="Print_Area_17">#REF!</definedName>
    <definedName name="Print_Area_19" localSheetId="8">#REF!</definedName>
    <definedName name="Print_Area_19" localSheetId="9">#REF!</definedName>
    <definedName name="Print_Area_19" localSheetId="7">#REF!</definedName>
    <definedName name="Print_Area_19">#REF!</definedName>
    <definedName name="Print_Area_22" localSheetId="8">#REF!</definedName>
    <definedName name="Print_Area_22" localSheetId="9">#REF!</definedName>
    <definedName name="Print_Area_22" localSheetId="7">#REF!</definedName>
    <definedName name="Print_Area_22">#REF!</definedName>
    <definedName name="Print_Area_5" localSheetId="8">#REF!</definedName>
    <definedName name="Print_Area_5" localSheetId="9">#REF!</definedName>
    <definedName name="Print_Area_5" localSheetId="7">#REF!</definedName>
    <definedName name="Print_Area_5">#REF!</definedName>
    <definedName name="Print_Area_6" localSheetId="8">#REF!</definedName>
    <definedName name="Print_Area_6" localSheetId="9">#REF!</definedName>
    <definedName name="Print_Area_6" localSheetId="7">#REF!</definedName>
    <definedName name="Print_Area_6">#REF!</definedName>
    <definedName name="Print_Area_7" localSheetId="8">#REF!</definedName>
    <definedName name="Print_Area_7" localSheetId="9">#REF!</definedName>
    <definedName name="Print_Area_7" localSheetId="7">#REF!</definedName>
    <definedName name="Print_Area_7">#REF!</definedName>
    <definedName name="Print_Area_8" localSheetId="8">#REF!</definedName>
    <definedName name="Print_Area_8" localSheetId="9">#REF!</definedName>
    <definedName name="Print_Area_8" localSheetId="7">#REF!</definedName>
    <definedName name="Print_Area_8">#REF!</definedName>
    <definedName name="Print_Area_9" localSheetId="8">#REF!</definedName>
    <definedName name="Print_Area_9" localSheetId="9">#REF!</definedName>
    <definedName name="Print_Area_9" localSheetId="7">#REF!</definedName>
    <definedName name="Print_Area_9">#REF!</definedName>
    <definedName name="Yio_6">#REF!</definedName>
    <definedName name="_xlnm.Print_Area" localSheetId="8">#REF!</definedName>
    <definedName name="_xlnm.Print_Area" localSheetId="7">#REF!</definedName>
    <definedName name="_xlnm.Print_Area">#REF!</definedName>
    <definedName name="п" localSheetId="8">#REF!</definedName>
    <definedName name="п" localSheetId="9">#REF!</definedName>
    <definedName name="п" localSheetId="7">#REF!</definedName>
    <definedName name="п">#REF!</definedName>
    <definedName name="п_14" localSheetId="8">#REF!</definedName>
    <definedName name="п_14" localSheetId="9">#REF!</definedName>
    <definedName name="п_14" localSheetId="7">#REF!</definedName>
    <definedName name="п_14">#REF!</definedName>
    <definedName name="п_15" localSheetId="8">#REF!</definedName>
    <definedName name="п_15" localSheetId="9">#REF!</definedName>
    <definedName name="п_15" localSheetId="7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K179" i="16" l="1"/>
  <c r="K11" i="16"/>
  <c r="J87" i="16"/>
  <c r="J88" i="16"/>
  <c r="J89" i="16"/>
  <c r="K36" i="16"/>
  <c r="K35" i="16"/>
  <c r="K34" i="16"/>
  <c r="K151" i="16"/>
  <c r="K178" i="16"/>
  <c r="K90" i="16"/>
  <c r="J55" i="16"/>
  <c r="I55" i="16"/>
  <c r="I56" i="16"/>
  <c r="K57" i="16"/>
  <c r="J34" i="16"/>
  <c r="K40" i="16"/>
  <c r="K22" i="16"/>
  <c r="K21" i="16"/>
  <c r="I97" i="16" l="1"/>
  <c r="I100" i="16"/>
  <c r="I34" i="16"/>
  <c r="H46" i="5"/>
  <c r="K182" i="16" l="1"/>
  <c r="K181" i="16"/>
  <c r="J54" i="16"/>
  <c r="J56" i="16"/>
  <c r="J97" i="16"/>
  <c r="J84" i="16"/>
  <c r="J33" i="16"/>
  <c r="J32" i="16" s="1"/>
  <c r="J11" i="16" s="1"/>
  <c r="J102" i="16"/>
  <c r="J101" i="16" s="1"/>
  <c r="K42" i="16"/>
  <c r="K41" i="16"/>
  <c r="K98" i="16"/>
  <c r="K97" i="16" s="1"/>
  <c r="K39" i="16"/>
  <c r="K58" i="16"/>
  <c r="K56" i="16" s="1"/>
  <c r="K103" i="16"/>
  <c r="K85" i="16"/>
  <c r="K84" i="16" s="1"/>
  <c r="I144" i="16"/>
  <c r="I142" i="16" s="1"/>
  <c r="I183" i="16"/>
  <c r="I186" i="16"/>
  <c r="I180" i="16"/>
  <c r="I177" i="16"/>
  <c r="I96" i="16"/>
  <c r="I95" i="16" s="1"/>
  <c r="I83" i="16"/>
  <c r="I82" i="16" s="1"/>
  <c r="J100" i="16" l="1"/>
  <c r="I176" i="16"/>
  <c r="H10" i="5"/>
  <c r="J144" i="16" l="1"/>
  <c r="K145" i="16"/>
  <c r="K144" i="16" s="1"/>
  <c r="K177" i="16"/>
  <c r="J177" i="16"/>
  <c r="K180" i="16"/>
  <c r="J180" i="16"/>
  <c r="K146" i="16" l="1"/>
  <c r="K150" i="16"/>
  <c r="K149" i="16"/>
  <c r="K148" i="16"/>
  <c r="J130" i="16"/>
  <c r="K188" i="16"/>
  <c r="K187" i="16"/>
  <c r="K185" i="16"/>
  <c r="K184" i="16"/>
  <c r="J186" i="16"/>
  <c r="J183" i="16"/>
  <c r="J171" i="16"/>
  <c r="J170" i="16" s="1"/>
  <c r="J96" i="16"/>
  <c r="J95" i="16" s="1"/>
  <c r="K142" i="16" l="1"/>
  <c r="J176" i="16"/>
  <c r="K186" i="16"/>
  <c r="K183" i="16"/>
  <c r="K96" i="16"/>
  <c r="K95" i="16" s="1"/>
  <c r="K86" i="16"/>
  <c r="K83" i="16" s="1"/>
  <c r="K82" i="16" s="1"/>
  <c r="J83" i="16"/>
  <c r="J82" i="16" s="1"/>
  <c r="I155" i="16"/>
  <c r="I154" i="16" s="1"/>
  <c r="I152" i="16"/>
  <c r="I130" i="16"/>
  <c r="I129" i="16" s="1"/>
  <c r="I128" i="16" s="1"/>
  <c r="I127" i="16"/>
  <c r="I126" i="16"/>
  <c r="I125" i="16"/>
  <c r="I124" i="16"/>
  <c r="I123" i="16"/>
  <c r="I122" i="16"/>
  <c r="I121" i="16"/>
  <c r="I118" i="16"/>
  <c r="I117" i="16"/>
  <c r="I116" i="16"/>
  <c r="I115" i="16"/>
  <c r="I114" i="16"/>
  <c r="I113" i="16"/>
  <c r="I112" i="16"/>
  <c r="I111" i="16"/>
  <c r="I109" i="16"/>
  <c r="I108" i="16"/>
  <c r="I102" i="16"/>
  <c r="I101" i="16" s="1"/>
  <c r="I93" i="16"/>
  <c r="I92" i="16"/>
  <c r="I91" i="16" s="1"/>
  <c r="I89" i="16"/>
  <c r="I88" i="16" s="1"/>
  <c r="I87" i="16"/>
  <c r="I79" i="16"/>
  <c r="I78" i="16"/>
  <c r="I76" i="16"/>
  <c r="I74" i="16"/>
  <c r="I64" i="16"/>
  <c r="I61" i="16"/>
  <c r="I60" i="16" s="1"/>
  <c r="I59" i="16" s="1"/>
  <c r="I54" i="16"/>
  <c r="I53" i="16"/>
  <c r="I52" i="16"/>
  <c r="I51" i="16"/>
  <c r="I46" i="16"/>
  <c r="I44" i="16"/>
  <c r="I37" i="16"/>
  <c r="I33" i="16"/>
  <c r="I32" i="16" s="1"/>
  <c r="I20" i="16"/>
  <c r="I19" i="16" s="1"/>
  <c r="I18" i="16" s="1"/>
  <c r="I17" i="16" s="1"/>
  <c r="K176" i="16" l="1"/>
  <c r="I135" i="16"/>
  <c r="I171" i="16"/>
  <c r="I170" i="16" s="1"/>
  <c r="I169" i="16" s="1"/>
  <c r="I157" i="16" s="1"/>
  <c r="I11" i="16"/>
  <c r="I190" i="16" s="1"/>
  <c r="I107" i="16"/>
  <c r="I106" i="16" s="1"/>
  <c r="I105" i="16" s="1"/>
  <c r="I104" i="16" s="1"/>
  <c r="H36" i="5"/>
  <c r="H47" i="5"/>
  <c r="H25" i="5"/>
  <c r="F35" i="5" l="1"/>
  <c r="F33" i="5"/>
  <c r="E42" i="5"/>
  <c r="E29" i="5"/>
  <c r="E35" i="5"/>
  <c r="E33" i="5" s="1"/>
  <c r="F42" i="5"/>
  <c r="F27" i="5" l="1"/>
  <c r="K55" i="16"/>
  <c r="K54" i="16" s="1"/>
  <c r="H35" i="5" l="1"/>
  <c r="H33" i="5"/>
  <c r="H42" i="5" l="1"/>
  <c r="M161" i="17"/>
  <c r="L161" i="17"/>
  <c r="M160" i="17"/>
  <c r="L160" i="17"/>
  <c r="M157" i="17"/>
  <c r="L157" i="17"/>
  <c r="J157" i="17"/>
  <c r="I157" i="17"/>
  <c r="I151" i="17" s="1"/>
  <c r="I150" i="17" s="1"/>
  <c r="I138" i="17" s="1"/>
  <c r="J153" i="17"/>
  <c r="M152" i="17"/>
  <c r="L152" i="17"/>
  <c r="L151" i="17" s="1"/>
  <c r="L150" i="17" s="1"/>
  <c r="L138" i="17" s="1"/>
  <c r="J152" i="17"/>
  <c r="I152" i="17"/>
  <c r="M151" i="17"/>
  <c r="J151" i="17"/>
  <c r="J150" i="17" s="1"/>
  <c r="M150" i="17"/>
  <c r="J143" i="17"/>
  <c r="J142" i="17" s="1"/>
  <c r="J141" i="17" s="1"/>
  <c r="I143" i="17"/>
  <c r="I142" i="17" s="1"/>
  <c r="M138" i="17"/>
  <c r="M136" i="17"/>
  <c r="L136" i="17"/>
  <c r="M135" i="17"/>
  <c r="L135" i="17"/>
  <c r="L129" i="17"/>
  <c r="K128" i="17"/>
  <c r="M127" i="17"/>
  <c r="M125" i="17" s="1"/>
  <c r="M118" i="17" s="1"/>
  <c r="L127" i="17"/>
  <c r="L125" i="17" s="1"/>
  <c r="L118" i="17" s="1"/>
  <c r="K127" i="17"/>
  <c r="J127" i="17"/>
  <c r="I127" i="17"/>
  <c r="I125" i="17" s="1"/>
  <c r="I118" i="17" s="1"/>
  <c r="K125" i="17"/>
  <c r="J125" i="17"/>
  <c r="J118" i="17" s="1"/>
  <c r="J121" i="17"/>
  <c r="I121" i="17"/>
  <c r="J119" i="17"/>
  <c r="I119" i="17"/>
  <c r="K118" i="17"/>
  <c r="M113" i="17"/>
  <c r="L113" i="17"/>
  <c r="L112" i="17" s="1"/>
  <c r="L111" i="17" s="1"/>
  <c r="K113" i="17"/>
  <c r="I113" i="17"/>
  <c r="M112" i="17"/>
  <c r="K112" i="17"/>
  <c r="J112" i="17"/>
  <c r="I112" i="17"/>
  <c r="M111" i="17"/>
  <c r="K111" i="17"/>
  <c r="I111" i="17"/>
  <c r="M110" i="17"/>
  <c r="L110" i="17"/>
  <c r="J110" i="17"/>
  <c r="L109" i="17"/>
  <c r="M109" i="17" s="1"/>
  <c r="J108" i="17"/>
  <c r="I108" i="17"/>
  <c r="I105" i="17" s="1"/>
  <c r="L105" i="17" s="1"/>
  <c r="M107" i="17"/>
  <c r="L107" i="17"/>
  <c r="L106" i="17"/>
  <c r="M106" i="17" s="1"/>
  <c r="I106" i="17"/>
  <c r="J105" i="17"/>
  <c r="M105" i="17" s="1"/>
  <c r="J104" i="17"/>
  <c r="L101" i="17"/>
  <c r="M101" i="17" s="1"/>
  <c r="M100" i="17"/>
  <c r="L100" i="17"/>
  <c r="L99" i="17"/>
  <c r="M99" i="17" s="1"/>
  <c r="M98" i="17"/>
  <c r="L98" i="17"/>
  <c r="I98" i="17"/>
  <c r="L97" i="17"/>
  <c r="M97" i="17" s="1"/>
  <c r="J96" i="17"/>
  <c r="I96" i="17"/>
  <c r="I93" i="17" s="1"/>
  <c r="L95" i="17"/>
  <c r="M95" i="17" s="1"/>
  <c r="J95" i="17"/>
  <c r="M94" i="17"/>
  <c r="L94" i="17"/>
  <c r="J94" i="17"/>
  <c r="J93" i="17" s="1"/>
  <c r="L92" i="17"/>
  <c r="M92" i="17" s="1"/>
  <c r="L91" i="17"/>
  <c r="L90" i="17" s="1"/>
  <c r="L89" i="17" s="1"/>
  <c r="L88" i="17" s="1"/>
  <c r="L87" i="17" s="1"/>
  <c r="K90" i="17"/>
  <c r="I90" i="17"/>
  <c r="I89" i="17" s="1"/>
  <c r="I88" i="17" s="1"/>
  <c r="I87" i="17" s="1"/>
  <c r="K89" i="17"/>
  <c r="K88" i="17"/>
  <c r="K87" i="17"/>
  <c r="M85" i="17"/>
  <c r="L85" i="17"/>
  <c r="K85" i="17"/>
  <c r="I85" i="17"/>
  <c r="I84" i="17" s="1"/>
  <c r="I83" i="17" s="1"/>
  <c r="M84" i="17"/>
  <c r="L84" i="17"/>
  <c r="K84" i="17"/>
  <c r="K83" i="17"/>
  <c r="M81" i="17"/>
  <c r="L81" i="17"/>
  <c r="L80" i="17" s="1"/>
  <c r="L79" i="17" s="1"/>
  <c r="M80" i="17"/>
  <c r="M79" i="17"/>
  <c r="M77" i="17"/>
  <c r="L77" i="17"/>
  <c r="M76" i="17"/>
  <c r="L76" i="17"/>
  <c r="M75" i="17"/>
  <c r="L75" i="17"/>
  <c r="K73" i="17"/>
  <c r="M72" i="17"/>
  <c r="L72" i="17"/>
  <c r="L71" i="17"/>
  <c r="M71" i="17" s="1"/>
  <c r="I71" i="17"/>
  <c r="K70" i="17"/>
  <c r="M69" i="17"/>
  <c r="L69" i="17"/>
  <c r="J69" i="17"/>
  <c r="J68" i="17" s="1"/>
  <c r="J67" i="17" s="1"/>
  <c r="J58" i="17" s="1"/>
  <c r="J57" i="17" s="1"/>
  <c r="I69" i="17"/>
  <c r="K68" i="17"/>
  <c r="I68" i="17"/>
  <c r="I67" i="17" s="1"/>
  <c r="I58" i="17" s="1"/>
  <c r="M67" i="17"/>
  <c r="L67" i="17"/>
  <c r="K67" i="17"/>
  <c r="J59" i="17"/>
  <c r="I59" i="17"/>
  <c r="K58" i="17"/>
  <c r="K57" i="17" s="1"/>
  <c r="M57" i="17"/>
  <c r="L57" i="17"/>
  <c r="M54" i="17"/>
  <c r="L54" i="17"/>
  <c r="K54" i="17"/>
  <c r="J54" i="17"/>
  <c r="J53" i="17" s="1"/>
  <c r="J52" i="17" s="1"/>
  <c r="I54" i="17"/>
  <c r="M53" i="17"/>
  <c r="L53" i="17"/>
  <c r="K53" i="17"/>
  <c r="K52" i="17" s="1"/>
  <c r="I53" i="17"/>
  <c r="M52" i="17"/>
  <c r="L52" i="17"/>
  <c r="I52" i="17"/>
  <c r="M51" i="17"/>
  <c r="L51" i="17"/>
  <c r="L50" i="17"/>
  <c r="M50" i="17" s="1"/>
  <c r="M49" i="17"/>
  <c r="L49" i="17"/>
  <c r="I46" i="17"/>
  <c r="I45" i="17"/>
  <c r="J44" i="17"/>
  <c r="I44" i="17"/>
  <c r="L44" i="17" s="1"/>
  <c r="M44" i="17" s="1"/>
  <c r="M42" i="17"/>
  <c r="L42" i="17"/>
  <c r="L37" i="17"/>
  <c r="M37" i="17" s="1"/>
  <c r="I35" i="17"/>
  <c r="I33" i="17" s="1"/>
  <c r="I32" i="17" s="1"/>
  <c r="M34" i="17"/>
  <c r="L34" i="17"/>
  <c r="L33" i="17" s="1"/>
  <c r="L32" i="17" s="1"/>
  <c r="M33" i="17"/>
  <c r="M32" i="17" s="1"/>
  <c r="K33" i="17"/>
  <c r="J33" i="17"/>
  <c r="K32" i="17"/>
  <c r="J32" i="17"/>
  <c r="J24" i="17"/>
  <c r="I24" i="17"/>
  <c r="I22" i="17"/>
  <c r="M20" i="17"/>
  <c r="M19" i="17" s="1"/>
  <c r="M18" i="17" s="1"/>
  <c r="M17" i="17" s="1"/>
  <c r="L20" i="17"/>
  <c r="K20" i="17"/>
  <c r="J20" i="17"/>
  <c r="I20" i="17"/>
  <c r="I19" i="17" s="1"/>
  <c r="L19" i="17"/>
  <c r="K19" i="17"/>
  <c r="J19" i="17"/>
  <c r="J18" i="17" s="1"/>
  <c r="J17" i="17" s="1"/>
  <c r="L18" i="17"/>
  <c r="K18" i="17"/>
  <c r="K17" i="17" s="1"/>
  <c r="L17" i="17"/>
  <c r="J14" i="17"/>
  <c r="J13" i="17" s="1"/>
  <c r="I14" i="17"/>
  <c r="I13" i="17"/>
  <c r="K155" i="16"/>
  <c r="K154" i="16" s="1"/>
  <c r="K152" i="16"/>
  <c r="J142" i="16"/>
  <c r="J135" i="16" s="1"/>
  <c r="J190" i="16" s="1"/>
  <c r="J129" i="16"/>
  <c r="J128" i="16" s="1"/>
  <c r="K127" i="16"/>
  <c r="K126" i="16"/>
  <c r="K125" i="16"/>
  <c r="K121" i="16"/>
  <c r="K124" i="16"/>
  <c r="K123" i="16"/>
  <c r="K122" i="16"/>
  <c r="K118" i="16"/>
  <c r="K117" i="16"/>
  <c r="K116" i="16"/>
  <c r="K115" i="16"/>
  <c r="K114" i="16"/>
  <c r="K113" i="16"/>
  <c r="K112" i="16"/>
  <c r="K111" i="16"/>
  <c r="K109" i="16"/>
  <c r="K108" i="16"/>
  <c r="K107" i="16" s="1"/>
  <c r="K106" i="16" s="1"/>
  <c r="K105" i="16" s="1"/>
  <c r="K104" i="16" s="1"/>
  <c r="J107" i="16"/>
  <c r="J106" i="16" s="1"/>
  <c r="J105" i="16" s="1"/>
  <c r="J104" i="16" s="1"/>
  <c r="K102" i="16"/>
  <c r="K93" i="16"/>
  <c r="K92" i="16" s="1"/>
  <c r="K91" i="16" s="1"/>
  <c r="K89" i="16"/>
  <c r="K88" i="16" s="1"/>
  <c r="K87" i="16"/>
  <c r="K79" i="16"/>
  <c r="K78" i="16"/>
  <c r="K76" i="16"/>
  <c r="K74" i="16" s="1"/>
  <c r="K64" i="16" s="1"/>
  <c r="J75" i="16"/>
  <c r="J65" i="16" s="1"/>
  <c r="K61" i="16"/>
  <c r="K60" i="16" s="1"/>
  <c r="K59" i="16" s="1"/>
  <c r="K53" i="16"/>
  <c r="K52" i="16"/>
  <c r="K51" i="16"/>
  <c r="K46" i="16"/>
  <c r="K44" i="16"/>
  <c r="K37" i="16"/>
  <c r="K33" i="16"/>
  <c r="K32" i="16" s="1"/>
  <c r="K20" i="16"/>
  <c r="K19" i="16" s="1"/>
  <c r="K18" i="16" s="1"/>
  <c r="K17" i="16" s="1"/>
  <c r="K101" i="16" l="1"/>
  <c r="K100" i="16"/>
  <c r="K135" i="16"/>
  <c r="M11" i="17"/>
  <c r="M164" i="17" s="1"/>
  <c r="M166" i="17" s="1"/>
  <c r="L11" i="17"/>
  <c r="L164" i="17" s="1"/>
  <c r="L166" i="17" s="1"/>
  <c r="K150" i="17"/>
  <c r="J138" i="17"/>
  <c r="K138" i="17" s="1"/>
  <c r="I56" i="17"/>
  <c r="I57" i="17"/>
  <c r="I18" i="17"/>
  <c r="I17" i="17" s="1"/>
  <c r="I11" i="17" s="1"/>
  <c r="I166" i="17"/>
  <c r="J166" i="17"/>
  <c r="J11" i="17"/>
  <c r="M108" i="17"/>
  <c r="M91" i="17"/>
  <c r="M90" i="17" s="1"/>
  <c r="M89" i="17" s="1"/>
  <c r="M88" i="17" s="1"/>
  <c r="M87" i="17" s="1"/>
  <c r="L96" i="17"/>
  <c r="M96" i="17" s="1"/>
  <c r="L108" i="17"/>
  <c r="I104" i="17"/>
  <c r="L104" i="17" s="1"/>
  <c r="M104" i="17" s="1"/>
  <c r="G24" i="8"/>
  <c r="H24" i="8"/>
  <c r="M161" i="15"/>
  <c r="M157" i="15"/>
  <c r="M136" i="15"/>
  <c r="M135" i="15" s="1"/>
  <c r="M127" i="15"/>
  <c r="M125" i="15" s="1"/>
  <c r="M118" i="15" s="1"/>
  <c r="M113" i="15"/>
  <c r="M112" i="15" s="1"/>
  <c r="M111" i="15" s="1"/>
  <c r="M110" i="15"/>
  <c r="M109" i="15"/>
  <c r="M108" i="15"/>
  <c r="M107" i="15"/>
  <c r="M106" i="15"/>
  <c r="M105" i="15"/>
  <c r="M104" i="15"/>
  <c r="M101" i="15"/>
  <c r="M100" i="15"/>
  <c r="M99" i="15"/>
  <c r="M98" i="15"/>
  <c r="M97" i="15"/>
  <c r="M96" i="15"/>
  <c r="M95" i="15"/>
  <c r="M94" i="15"/>
  <c r="M92" i="15"/>
  <c r="M91" i="15"/>
  <c r="M90" i="15" s="1"/>
  <c r="M89" i="15" s="1"/>
  <c r="M88" i="15" s="1"/>
  <c r="M87" i="15" s="1"/>
  <c r="M85" i="15"/>
  <c r="M84" i="15"/>
  <c r="M81" i="15"/>
  <c r="M80" i="15"/>
  <c r="M79" i="15" s="1"/>
  <c r="M77" i="15"/>
  <c r="M76" i="15" s="1"/>
  <c r="M75" i="15"/>
  <c r="M72" i="15"/>
  <c r="M71" i="15"/>
  <c r="M69" i="15"/>
  <c r="M67" i="15" s="1"/>
  <c r="M57" i="15" s="1"/>
  <c r="M54" i="15"/>
  <c r="M53" i="15" s="1"/>
  <c r="M52" i="15" s="1"/>
  <c r="M51" i="15"/>
  <c r="M50" i="15"/>
  <c r="M49" i="15"/>
  <c r="M44" i="15"/>
  <c r="M42" i="15"/>
  <c r="M37" i="15"/>
  <c r="M34" i="15"/>
  <c r="M33" i="15" s="1"/>
  <c r="M32" i="15" s="1"/>
  <c r="M20" i="15"/>
  <c r="M19" i="15" s="1"/>
  <c r="M18" i="15" s="1"/>
  <c r="M17" i="15" s="1"/>
  <c r="L161" i="15"/>
  <c r="L152" i="15" s="1"/>
  <c r="L151" i="15" s="1"/>
  <c r="L150" i="15" s="1"/>
  <c r="L138" i="15" s="1"/>
  <c r="L160" i="15"/>
  <c r="M160" i="15" s="1"/>
  <c r="L157" i="15"/>
  <c r="J157" i="15"/>
  <c r="I157" i="15"/>
  <c r="J153" i="15"/>
  <c r="J152" i="15" s="1"/>
  <c r="J151" i="15" s="1"/>
  <c r="J150" i="15" s="1"/>
  <c r="I152" i="15"/>
  <c r="J143" i="15"/>
  <c r="J142" i="15" s="1"/>
  <c r="J141" i="15" s="1"/>
  <c r="I143" i="15"/>
  <c r="I142" i="15" s="1"/>
  <c r="L136" i="15"/>
  <c r="L135" i="15"/>
  <c r="L129" i="15"/>
  <c r="L127" i="15" s="1"/>
  <c r="L125" i="15" s="1"/>
  <c r="L118" i="15" s="1"/>
  <c r="K128" i="15"/>
  <c r="K127" i="15"/>
  <c r="K125" i="15" s="1"/>
  <c r="K118" i="15" s="1"/>
  <c r="J127" i="15"/>
  <c r="I127" i="15"/>
  <c r="J125" i="15"/>
  <c r="I125" i="15"/>
  <c r="J121" i="15"/>
  <c r="I121" i="15"/>
  <c r="I119" i="15" s="1"/>
  <c r="J119" i="15"/>
  <c r="J118" i="15"/>
  <c r="I118" i="15"/>
  <c r="L113" i="15"/>
  <c r="L112" i="15" s="1"/>
  <c r="L111" i="15" s="1"/>
  <c r="K113" i="15"/>
  <c r="K112" i="15" s="1"/>
  <c r="K111" i="15" s="1"/>
  <c r="I113" i="15"/>
  <c r="J112" i="15"/>
  <c r="J110" i="15" s="1"/>
  <c r="I112" i="15"/>
  <c r="I111" i="15"/>
  <c r="L110" i="15"/>
  <c r="L109" i="15"/>
  <c r="L108" i="15"/>
  <c r="J108" i="15"/>
  <c r="I108" i="15"/>
  <c r="I104" i="15" s="1"/>
  <c r="L104" i="15" s="1"/>
  <c r="L107" i="15"/>
  <c r="L106" i="15"/>
  <c r="I106" i="15"/>
  <c r="J105" i="15"/>
  <c r="I105" i="15"/>
  <c r="L105" i="15" s="1"/>
  <c r="J104" i="15"/>
  <c r="L101" i="15"/>
  <c r="L100" i="15"/>
  <c r="L99" i="15"/>
  <c r="I98" i="15"/>
  <c r="L98" i="15" s="1"/>
  <c r="L97" i="15"/>
  <c r="J96" i="15"/>
  <c r="I96" i="15"/>
  <c r="L96" i="15" s="1"/>
  <c r="L95" i="15"/>
  <c r="J95" i="15"/>
  <c r="L94" i="15"/>
  <c r="J94" i="15"/>
  <c r="J93" i="15" s="1"/>
  <c r="L92" i="15"/>
  <c r="L91" i="15"/>
  <c r="L90" i="15" s="1"/>
  <c r="L89" i="15" s="1"/>
  <c r="L88" i="15" s="1"/>
  <c r="L87" i="15" s="1"/>
  <c r="K90" i="15"/>
  <c r="K89" i="15" s="1"/>
  <c r="K88" i="15" s="1"/>
  <c r="K87" i="15" s="1"/>
  <c r="I90" i="15"/>
  <c r="I89" i="15"/>
  <c r="I88" i="15" s="1"/>
  <c r="I87" i="15" s="1"/>
  <c r="L85" i="15"/>
  <c r="K85" i="15"/>
  <c r="K84" i="15" s="1"/>
  <c r="K83" i="15" s="1"/>
  <c r="I85" i="15"/>
  <c r="L84" i="15"/>
  <c r="I84" i="15"/>
  <c r="I83" i="15"/>
  <c r="L81" i="15"/>
  <c r="L80" i="15"/>
  <c r="L79" i="15" s="1"/>
  <c r="L77" i="15"/>
  <c r="L76" i="15" s="1"/>
  <c r="L75" i="15"/>
  <c r="K73" i="15"/>
  <c r="L72" i="15"/>
  <c r="L71" i="15"/>
  <c r="I71" i="15"/>
  <c r="K70" i="15"/>
  <c r="L69" i="15"/>
  <c r="L67" i="15" s="1"/>
  <c r="L57" i="15" s="1"/>
  <c r="J69" i="15"/>
  <c r="I69" i="15"/>
  <c r="I68" i="15" s="1"/>
  <c r="I67" i="15" s="1"/>
  <c r="I58" i="15" s="1"/>
  <c r="K68" i="15"/>
  <c r="J68" i="15"/>
  <c r="K67" i="15"/>
  <c r="J67" i="15"/>
  <c r="J58" i="15" s="1"/>
  <c r="J57" i="15" s="1"/>
  <c r="J59" i="15"/>
  <c r="I59" i="15"/>
  <c r="K58" i="15"/>
  <c r="K57" i="15" s="1"/>
  <c r="L54" i="15"/>
  <c r="L53" i="15" s="1"/>
  <c r="L52" i="15" s="1"/>
  <c r="K54" i="15"/>
  <c r="J54" i="15"/>
  <c r="I54" i="15"/>
  <c r="K53" i="15"/>
  <c r="J53" i="15"/>
  <c r="I53" i="15"/>
  <c r="K52" i="15"/>
  <c r="J52" i="15"/>
  <c r="I52" i="15"/>
  <c r="L51" i="15"/>
  <c r="L50" i="15"/>
  <c r="L49" i="15"/>
  <c r="I46" i="15"/>
  <c r="I45" i="15"/>
  <c r="I44" i="15" s="1"/>
  <c r="L44" i="15" s="1"/>
  <c r="J44" i="15"/>
  <c r="L42" i="15"/>
  <c r="L37" i="15"/>
  <c r="I35" i="15"/>
  <c r="I33" i="15" s="1"/>
  <c r="I32" i="15" s="1"/>
  <c r="L34" i="15"/>
  <c r="L33" i="15" s="1"/>
  <c r="L32" i="15" s="1"/>
  <c r="K33" i="15"/>
  <c r="J33" i="15"/>
  <c r="K32" i="15"/>
  <c r="J32" i="15"/>
  <c r="J24" i="15"/>
  <c r="I24" i="15"/>
  <c r="I22" i="15"/>
  <c r="L20" i="15"/>
  <c r="K20" i="15"/>
  <c r="J20" i="15"/>
  <c r="I20" i="15"/>
  <c r="L19" i="15"/>
  <c r="K19" i="15"/>
  <c r="K18" i="15" s="1"/>
  <c r="K17" i="15" s="1"/>
  <c r="J19" i="15"/>
  <c r="I19" i="15"/>
  <c r="L18" i="15"/>
  <c r="J18" i="15"/>
  <c r="I18" i="15"/>
  <c r="L17" i="15"/>
  <c r="J17" i="15"/>
  <c r="I17" i="15"/>
  <c r="J14" i="15"/>
  <c r="I14" i="15"/>
  <c r="I13" i="15" s="1"/>
  <c r="J13" i="15"/>
  <c r="J11" i="15"/>
  <c r="I11" i="15"/>
  <c r="K190" i="16" l="1"/>
  <c r="M152" i="15"/>
  <c r="M151" i="15" s="1"/>
  <c r="M150" i="15" s="1"/>
  <c r="M138" i="15" s="1"/>
  <c r="I151" i="15"/>
  <c r="I150" i="15" s="1"/>
  <c r="I138" i="15" s="1"/>
  <c r="M11" i="15"/>
  <c r="M164" i="15" s="1"/>
  <c r="M166" i="15" s="1"/>
  <c r="J166" i="15"/>
  <c r="K150" i="15"/>
  <c r="J138" i="15"/>
  <c r="K138" i="15" s="1"/>
  <c r="I57" i="15"/>
  <c r="I56" i="15"/>
  <c r="L11" i="15"/>
  <c r="L164" i="15" s="1"/>
  <c r="L166" i="15" s="1"/>
  <c r="I93" i="15"/>
  <c r="H40" i="5"/>
  <c r="H29" i="6"/>
  <c r="G29" i="6"/>
  <c r="G23" i="6"/>
  <c r="G22" i="6"/>
  <c r="G20" i="6"/>
  <c r="G14" i="6"/>
  <c r="I166" i="15" l="1"/>
  <c r="G30" i="8"/>
  <c r="F8" i="14" l="1"/>
  <c r="E8" i="14"/>
  <c r="C8" i="14"/>
  <c r="F57" i="8"/>
  <c r="I45" i="8"/>
  <c r="H45" i="8"/>
  <c r="G45" i="8"/>
  <c r="D45" i="8"/>
  <c r="D43" i="8"/>
  <c r="G43" i="8" s="1"/>
  <c r="D42" i="8"/>
  <c r="G42" i="8" s="1"/>
  <c r="H40" i="8"/>
  <c r="H56" i="8" s="1"/>
  <c r="G40" i="8"/>
  <c r="G56" i="8" s="1"/>
  <c r="F40" i="8"/>
  <c r="E40" i="8"/>
  <c r="D40" i="8"/>
  <c r="I34" i="8"/>
  <c r="H34" i="8"/>
  <c r="G34" i="8"/>
  <c r="D34" i="8"/>
  <c r="I31" i="8"/>
  <c r="I30" i="8" s="1"/>
  <c r="F31" i="8"/>
  <c r="F30" i="8" s="1"/>
  <c r="H30" i="8"/>
  <c r="E30" i="8"/>
  <c r="D30" i="8"/>
  <c r="I28" i="8"/>
  <c r="H28" i="8"/>
  <c r="G28" i="8"/>
  <c r="F28" i="8"/>
  <c r="E28" i="8"/>
  <c r="H26" i="8"/>
  <c r="G26" i="8"/>
  <c r="I25" i="8"/>
  <c r="I24" i="8"/>
  <c r="D24" i="8"/>
  <c r="I18" i="8"/>
  <c r="I56" i="8" s="1"/>
  <c r="H18" i="8"/>
  <c r="G18" i="8"/>
  <c r="D18" i="8"/>
  <c r="F17" i="8"/>
  <c r="F16" i="8" s="1"/>
  <c r="I16" i="8"/>
  <c r="H16" i="8"/>
  <c r="G14" i="8"/>
  <c r="D13" i="8"/>
  <c r="D12" i="8"/>
  <c r="I7" i="8"/>
  <c r="H7" i="8"/>
  <c r="G7" i="8"/>
  <c r="F7" i="8"/>
  <c r="E7" i="8"/>
  <c r="D7" i="8"/>
  <c r="H36" i="6"/>
  <c r="G36" i="6"/>
  <c r="F36" i="6"/>
  <c r="G33" i="6"/>
  <c r="F33" i="6"/>
  <c r="E33" i="6"/>
  <c r="H30" i="6"/>
  <c r="G30" i="6"/>
  <c r="H28" i="6"/>
  <c r="G28" i="6"/>
  <c r="G27" i="6" s="1"/>
  <c r="F28" i="6"/>
  <c r="F27" i="6" s="1"/>
  <c r="F26" i="6" s="1"/>
  <c r="E28" i="6"/>
  <c r="H27" i="6"/>
  <c r="E27" i="6"/>
  <c r="E26" i="6"/>
  <c r="H24" i="6"/>
  <c r="G24" i="6"/>
  <c r="H21" i="6"/>
  <c r="G21" i="6"/>
  <c r="F21" i="6"/>
  <c r="E21" i="6"/>
  <c r="H19" i="6"/>
  <c r="G19" i="6"/>
  <c r="G18" i="6" s="1"/>
  <c r="E19" i="6"/>
  <c r="E18" i="6"/>
  <c r="H16" i="6"/>
  <c r="H15" i="6" s="1"/>
  <c r="G16" i="6"/>
  <c r="G15" i="6" s="1"/>
  <c r="F16" i="6"/>
  <c r="E16" i="6"/>
  <c r="F15" i="6"/>
  <c r="E15" i="6"/>
  <c r="H13" i="6"/>
  <c r="H12" i="6" s="1"/>
  <c r="G13" i="6"/>
  <c r="G12" i="6" s="1"/>
  <c r="F13" i="6"/>
  <c r="F12" i="6" s="1"/>
  <c r="E13" i="6"/>
  <c r="E12" i="6" s="1"/>
  <c r="E11" i="6" s="1"/>
  <c r="E10" i="6" s="1"/>
  <c r="E38" i="6" s="1"/>
  <c r="F10" i="6"/>
  <c r="H44" i="5"/>
  <c r="H43" i="5"/>
  <c r="H38" i="5"/>
  <c r="F38" i="5"/>
  <c r="E38" i="5"/>
  <c r="E30" i="5"/>
  <c r="H29" i="5"/>
  <c r="H28" i="5" s="1"/>
  <c r="H27" i="5" s="1"/>
  <c r="F29" i="5"/>
  <c r="F28" i="5" s="1"/>
  <c r="E28" i="5"/>
  <c r="E27" i="5" s="1"/>
  <c r="H24" i="5"/>
  <c r="H23" i="5" s="1"/>
  <c r="E23" i="5"/>
  <c r="H20" i="5"/>
  <c r="F20" i="5"/>
  <c r="E20" i="5"/>
  <c r="H18" i="5"/>
  <c r="F18" i="5"/>
  <c r="E18" i="5"/>
  <c r="H15" i="5"/>
  <c r="H14" i="5" s="1"/>
  <c r="F15" i="5"/>
  <c r="F14" i="5" s="1"/>
  <c r="E15" i="5"/>
  <c r="E14" i="5" s="1"/>
  <c r="H12" i="5"/>
  <c r="H11" i="5" s="1"/>
  <c r="F12" i="5"/>
  <c r="F11" i="5" s="1"/>
  <c r="E12" i="5"/>
  <c r="E11" i="5" s="1"/>
  <c r="D15" i="2"/>
  <c r="D14" i="2" s="1"/>
  <c r="D13" i="2" s="1"/>
  <c r="D8" i="2" s="1"/>
  <c r="D7" i="2" s="1"/>
  <c r="D6" i="2" s="1"/>
  <c r="C15" i="2"/>
  <c r="C14" i="2" s="1"/>
  <c r="C13" i="2" s="1"/>
  <c r="C8" i="2" s="1"/>
  <c r="C7" i="2" s="1"/>
  <c r="C6" i="2" s="1"/>
  <c r="D16" i="1"/>
  <c r="D15" i="1"/>
  <c r="D14" i="1" s="1"/>
  <c r="D9" i="1" s="1"/>
  <c r="D8" i="1" s="1"/>
  <c r="D7" i="1" s="1"/>
  <c r="E56" i="8" l="1"/>
  <c r="E58" i="8" s="1"/>
  <c r="D54" i="8"/>
  <c r="D56" i="8"/>
  <c r="D58" i="8" s="1"/>
  <c r="H18" i="6"/>
  <c r="E17" i="5"/>
  <c r="E10" i="5" s="1"/>
  <c r="E26" i="5"/>
  <c r="E48" i="5" s="1"/>
  <c r="F26" i="5"/>
  <c r="F48" i="5" s="1"/>
  <c r="G54" i="8"/>
  <c r="H58" i="8"/>
  <c r="H54" i="8"/>
  <c r="F56" i="8"/>
  <c r="F58" i="8" s="1"/>
  <c r="H11" i="6"/>
  <c r="H10" i="6" s="1"/>
  <c r="G26" i="6"/>
  <c r="H26" i="5"/>
  <c r="H48" i="5" s="1"/>
  <c r="H17" i="5"/>
  <c r="H42" i="8"/>
  <c r="I42" i="8" s="1"/>
  <c r="I40" i="8" s="1"/>
  <c r="I54" i="8" s="1"/>
  <c r="I58" i="8" s="1"/>
  <c r="H43" i="8"/>
  <c r="I43" i="8" s="1"/>
  <c r="G11" i="6"/>
  <c r="G10" i="6" s="1"/>
  <c r="F17" i="5"/>
  <c r="F10" i="5" s="1"/>
  <c r="G58" i="8"/>
  <c r="H26" i="6"/>
  <c r="G12" i="8"/>
  <c r="H12" i="8" s="1"/>
  <c r="G13" i="8"/>
  <c r="G38" i="6" l="1"/>
  <c r="F38" i="6" s="1"/>
  <c r="H38" i="6"/>
  <c r="I12" i="8"/>
  <c r="H13" i="8"/>
  <c r="I13" i="8" s="1"/>
</calcChain>
</file>

<file path=xl/sharedStrings.xml><?xml version="1.0" encoding="utf-8"?>
<sst xmlns="http://schemas.openxmlformats.org/spreadsheetml/2006/main" count="2690" uniqueCount="471">
  <si>
    <t>(тыс. рублей)</t>
  </si>
  <si>
    <t>Наименование источника</t>
  </si>
  <si>
    <t>Код бюджетной классификации</t>
  </si>
  <si>
    <t>Дефицит (-), профицит (+) бюджета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</si>
  <si>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</si>
  <si>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</si>
  <si>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</si>
  <si>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</si>
  <si>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 бюджетов</t>
  </si>
  <si>
    <t>000 01 05 00 00 00 0000 500</t>
  </si>
  <si>
    <t>Увеличение прочих  остатков средст бюджетов</t>
  </si>
  <si>
    <t>000 01 05 02 00 00 0000 500</t>
  </si>
  <si>
    <t>000 01 05 02 01 00 0000 510</t>
  </si>
  <si>
    <t>Увеличение прочих  остатков средст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</si>
  <si>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</si>
  <si>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</si>
  <si>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</si>
  <si>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</si>
  <si>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</si>
  <si>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</si>
  <si>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</si>
  <si>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</si>
  <si>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</si>
  <si>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Сумма на 2021 год</t>
  </si>
  <si>
    <t>Сумма на 2022 год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</si>
  <si>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</si>
  <si>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</si>
  <si>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</si>
  <si>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поселения</t>
  </si>
  <si>
    <t>Перечень главных администраторов доходов бюджета муниципального образования Купчегенское сельское поселение</t>
  </si>
  <si>
    <t>Код  главы администратора</t>
  </si>
  <si>
    <t>Код доходов</t>
  </si>
  <si>
    <t>Наименование  доходов</t>
  </si>
  <si>
    <t>801</t>
  </si>
  <si>
    <t>1 08 04020 01 0000 110</t>
  </si>
  <si>
    <t>1 11 05035 10 0000 120</t>
  </si>
  <si>
    <t>1 14 02052 10 0000 440</t>
  </si>
  <si>
    <t>1 17 01050 10 0000 180</t>
  </si>
  <si>
    <t>Невыясненные поступления, зачисляемые в бюджеты поселений</t>
  </si>
  <si>
    <t>1 17 05050 10 0000 180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</si>
  <si>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</si>
  <si>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</si>
  <si>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</si>
  <si>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</si>
  <si>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</si>
  <si>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Код главы</t>
  </si>
  <si>
    <t>Код группы, подгруппы, статьи и вида источников</t>
  </si>
  <si>
    <t>Наименование</t>
  </si>
  <si>
    <t>0105 020110 0000 510</t>
  </si>
  <si>
    <t>Увеличение прочочих остатков средств бюджета сельского поселения</t>
  </si>
  <si>
    <t>0105 020110 0000 610</t>
  </si>
  <si>
    <t>Уменьшение прочих остатков средств сельского посеоления</t>
  </si>
  <si>
    <t>106 020110 0000 610</t>
  </si>
  <si>
    <t>0105 000000 0000 000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</si>
  <si>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</si>
  <si>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</si>
  <si>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</si>
  <si>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</si>
  <si>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</si>
  <si>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</si>
  <si>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</si>
  <si>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</si>
  <si>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</si>
  <si>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</si>
  <si>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</si>
  <si>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</si>
  <si>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</si>
  <si>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</si>
  <si>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</si>
  <si>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</si>
  <si>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</si>
  <si>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</si>
  <si>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</si>
  <si>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</si>
  <si>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</si>
  <si>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</si>
  <si>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</si>
  <si>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</si>
  <si>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</si>
  <si>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</si>
  <si>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</si>
  <si>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</si>
  <si>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</si>
  <si>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</si>
  <si>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</si>
  <si>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</si>
  <si>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</si>
  <si>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</si>
  <si>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</si>
  <si>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</si>
  <si>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</si>
  <si>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</si>
  <si>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</si>
  <si>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</si>
  <si>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</si>
  <si>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характкра</t>
  </si>
  <si>
    <t>2 02 30000 00 0000 150</t>
  </si>
  <si>
    <t>СУБВЕНЦИЙ  БЮДЖЕТАМ СУБЪЕКТОВ РФ И МУНИЦИПАЛЬНЫХ ОБРАЗОВАНИЙ</t>
  </si>
  <si>
    <t>2 02 03024 10 0000 151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</si>
  <si>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</si>
  <si>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</si>
  <si>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</si>
  <si>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</si>
  <si>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</si>
  <si>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</si>
  <si>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</si>
  <si>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на софинансирование расходов местных бюджетов на оплату труда и начисления на выплаты по оплате труда работников бюджетной сферы в Республике Алтай, в том числе, на категорию работников бюджетной сферы заработная плата которых равна минимальному размеру оплаты труда на 2019 год</t>
  </si>
  <si>
    <t>ВСЕГО ДОХОДОВ</t>
  </si>
  <si>
    <t>Сессия утвержденная на 2021год</t>
  </si>
  <si>
    <t>Изменения (+;-)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</si>
  <si>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</si>
  <si>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и 228 Налогового кодекса Российской Федерации</t>
    </r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</si>
  <si>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</si>
  <si>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</si>
  <si>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</si>
  <si>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2 02 15000 00 0000 150</t>
  </si>
  <si>
    <t>2 02 35000 00 0000 150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</si>
  <si>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</si>
  <si>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</si>
  <si>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Раздел, подраздел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</si>
  <si>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</si>
  <si>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</si>
  <si>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</si>
  <si>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</si>
  <si>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</si>
  <si>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</si>
  <si>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</si>
  <si>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</si>
  <si>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</si>
  <si>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</si>
  <si>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</si>
  <si>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</si>
  <si>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</si>
  <si>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</si>
  <si>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</si>
  <si>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</si>
  <si>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</si>
  <si>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</si>
  <si>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</si>
  <si>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</si>
  <si>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</si>
  <si>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</si>
  <si>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</si>
  <si>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</si>
  <si>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</si>
  <si>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</si>
  <si>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</si>
  <si>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</si>
  <si>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</si>
  <si>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</si>
  <si>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ЭКОНОМИКА</t>
  </si>
  <si>
    <t>0400</t>
  </si>
  <si>
    <t>0412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</si>
  <si>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</si>
  <si>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</si>
  <si>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</si>
  <si>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</si>
  <si>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</si>
  <si>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</si>
  <si>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</si>
  <si>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</si>
  <si>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</si>
  <si>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</si>
  <si>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</si>
  <si>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</si>
  <si>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</si>
  <si>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</si>
  <si>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</si>
  <si>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</si>
  <si>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</si>
  <si>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</si>
  <si>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</si>
  <si>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</si>
  <si>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</si>
  <si>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</si>
  <si>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</si>
  <si>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</si>
  <si>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</si>
  <si>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</si>
  <si>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</si>
  <si>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</si>
  <si>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</si>
  <si>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</si>
  <si>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</si>
  <si>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</si>
  <si>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</si>
  <si>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</si>
  <si>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</si>
  <si>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</si>
  <si>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</si>
  <si>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</si>
  <si>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</si>
  <si>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сессия утвержденная на 2020г.</t>
  </si>
  <si>
    <t>Сессия утвержденная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</si>
  <si>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</si>
  <si>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</si>
  <si>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</si>
  <si>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</si>
  <si>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</si>
  <si>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Жилищно-коммунальное хозяйство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</si>
  <si>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</si>
  <si>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</si>
  <si>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</si>
  <si>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</si>
  <si>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</si>
  <si>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</si>
  <si>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</si>
  <si>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</si>
  <si>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</si>
  <si>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</si>
  <si>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</si>
  <si>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</si>
  <si>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</si>
  <si>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</si>
  <si>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</si>
  <si>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</si>
  <si>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</si>
  <si>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</si>
  <si>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</si>
  <si>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</si>
  <si>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</si>
  <si>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</si>
  <si>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</si>
  <si>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</si>
  <si>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</si>
  <si>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</si>
  <si>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</si>
  <si>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</si>
  <si>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Сумма на 2019год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</si>
  <si>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</si>
  <si>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</si>
  <si>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</si>
  <si>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</si>
  <si>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</si>
  <si>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</si>
  <si>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</si>
  <si>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</si>
  <si>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</si>
  <si>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</si>
  <si>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</si>
  <si>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</si>
  <si>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</si>
  <si>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</si>
  <si>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</si>
  <si>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</si>
  <si>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</si>
  <si>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</si>
  <si>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</si>
  <si>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</si>
  <si>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</si>
  <si>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</si>
  <si>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</si>
  <si>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</si>
  <si>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</si>
  <si>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</si>
  <si>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</si>
  <si>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</si>
  <si>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</si>
  <si>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</si>
  <si>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</si>
  <si>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</si>
  <si>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</si>
  <si>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</si>
  <si>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</si>
  <si>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</si>
  <si>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</si>
  <si>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</si>
  <si>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</si>
  <si>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</si>
  <si>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</si>
  <si>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</si>
  <si>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</si>
  <si>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</si>
  <si>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</si>
  <si>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</si>
  <si>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</si>
  <si>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</si>
  <si>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</si>
  <si>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</si>
  <si>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</si>
  <si>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</si>
  <si>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</si>
  <si>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</si>
  <si>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</si>
  <si>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</si>
  <si>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</si>
  <si>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</si>
  <si>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</si>
  <si>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</si>
  <si>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</si>
  <si>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</si>
  <si>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</si>
  <si>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</si>
  <si>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</si>
  <si>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</si>
  <si>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</si>
  <si>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</si>
  <si>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</si>
  <si>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</si>
  <si>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</si>
  <si>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</si>
  <si>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</si>
  <si>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1.4.</t>
  </si>
  <si>
    <t>ВЦП "Развитие систем жизнеобеспечения на 2015-2018 гг."</t>
  </si>
  <si>
    <t>0120100000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</si>
  <si>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</si>
  <si>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Подпрограмма «Развитие экономического и налогового потенциала Купчегенского сельского поселения на 2015-20188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</si>
  <si>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</si>
  <si>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</si>
  <si>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</si>
  <si>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</si>
  <si>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</si>
  <si>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</si>
  <si>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</si>
  <si>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</si>
  <si>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</si>
  <si>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</si>
  <si>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</si>
  <si>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</si>
  <si>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</si>
  <si>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</si>
  <si>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</si>
  <si>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</si>
  <si>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</si>
  <si>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</si>
  <si>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</si>
  <si>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</si>
  <si>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</si>
  <si>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</si>
  <si>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</si>
  <si>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</si>
  <si>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</si>
  <si>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</si>
  <si>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</si>
  <si>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</si>
  <si>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</si>
  <si>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</si>
  <si>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</si>
  <si>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0130300000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</si>
  <si>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</si>
  <si>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01303S8500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</si>
  <si>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</si>
  <si>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0130300001</t>
  </si>
  <si>
    <t>01301S8500</t>
  </si>
  <si>
    <t>Условно утверждаемые расходы</t>
  </si>
  <si>
    <t>Распределение бюджетных ассигнований 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плановый период 2021 и 2022 годов"</t>
  </si>
  <si>
    <t>853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</si>
  <si>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поселения»</t>
  </si>
  <si>
    <t>10</t>
  </si>
  <si>
    <t>Код МП</t>
  </si>
  <si>
    <t>Наименование муниципальной программы</t>
  </si>
  <si>
    <t>Итого</t>
  </si>
  <si>
    <t>План на 2020 год</t>
  </si>
  <si>
    <t>Уточненный план на 2022 год</t>
  </si>
  <si>
    <t>Источники финансирования дефицита бюджета муниципального образования Купчегенское сельское поселение на 2021 год</t>
  </si>
  <si>
    <t>Источники финансирования дефицита бюджета муниципального образования Купчегенское сельское поселение на плановый  период 2022 и 2023 годов</t>
  </si>
  <si>
    <t>Перечень главных администраторов источников финансирования дефицита бюджета муниципального образования Купчегенское сельское поселение на 2021 год на плановый период 2022 и 2023 г.г.</t>
  </si>
  <si>
    <t>Сумма с учетом изменений на 2022 год</t>
  </si>
  <si>
    <t>Сумма на 2023год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</si>
  <si>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</si>
  <si>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</si>
  <si>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</si>
  <si>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</si>
  <si>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</si>
  <si>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</si>
  <si>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</si>
  <si>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6.1</t>
  </si>
  <si>
    <t>Мероприятие по обеспечению пожарной безопасности в рамках подпрограмма "Экономическое развитие муниципального образования «Купчегенского сельское поселение»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</si>
  <si>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</si>
  <si>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</si>
  <si>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</si>
  <si>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</si>
  <si>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</si>
  <si>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Сумма с учетом изменений на 2021 год, тыс.рублей</t>
  </si>
  <si>
    <t>111</t>
  </si>
  <si>
    <t>119</t>
  </si>
  <si>
    <t>Сумма на 2023 год</t>
  </si>
  <si>
    <t>Сумма с учетом изменений на 2021 г.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</si>
  <si>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</si>
  <si>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</si>
  <si>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</si>
  <si>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</si>
  <si>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Объем поступлений доходов по основным источникам муниципального образования Купчегенское сельское поселение на плановый период 2022 и 2023 годов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</si>
  <si>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</si>
  <si>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</si>
  <si>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</si>
  <si>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</si>
  <si>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</si>
  <si>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Ведомственная структура расходов  бюджета муниципального образования Купчегенское сельское поселение  на плановый период 2021 год</t>
  </si>
  <si>
    <t>Ведомственная структура расходов  бюджета муниципального образования Купчегенское сельское поселение  на плановый период 2022 и 2023 годов"</t>
  </si>
  <si>
    <t>Сумма с учетом изменений на 2022 год, тыс.рублей</t>
  </si>
  <si>
    <t>Сумма с учетом изменений на 2023 год, тыс.рублей</t>
  </si>
  <si>
    <t>Приложение 14                                    к решению «О бюджете  муниципального образования Купчегенское сельское поселение на 2021 год и плановый период 2022 и 2023 годов"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</si>
  <si>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на 2022 и 2023 годы</t>
  </si>
  <si>
    <t>Уточненный план на 2023 год</t>
  </si>
  <si>
    <t>Приложение №10                                                        к  решению «О бюджете муниципального образования Купчегенское сельское поселение
на 2021 год и на плановый период 2022 и 2023 г.г."</t>
  </si>
  <si>
    <t>Приложение №12                                                       к  решению «О бюджете муниципального образования Купчегенское сельское поселение
на 2021 год и на плановый период 2022 и 2023 г.г."</t>
  </si>
  <si>
    <t>Приложение 8
к решению «О бюджете 
муниципального образования Купчегенское сельское поселение
на 2021 год и на плановый период 2022 и 2023.г."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</si>
  <si>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плановый период 2022 и 2023 годов</t>
  </si>
  <si>
    <t>Приложение 6
к решению "О бюджете муниципального образования Купчегенское сельское поселение на 2021 год и на плановый период 2022 и 2023 г.г."</t>
  </si>
  <si>
    <t>Приложение 4
к решению «О бюджете муниципального образования Купчегенское сельское поселение на 2021 год и на плановый период 2022 и 2023 г.г.»</t>
  </si>
  <si>
    <t>Приложение № 2 к решению "О бюджете муниципального образования Купчегенское сельское поселение на 2021 год и плановый период 2022 и 2023 годов".</t>
  </si>
  <si>
    <t>Приложение № 1 к решению "О бюджете муниципального образования Купчегенское сельское поселение на 2021 год и плановый период 2022 и 2023 годов".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</si>
  <si>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</si>
  <si>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Дотации бюджетам сельских поселений на выравнивание бюджетной обеспеченности из бюджета субъекта Российской Федерации</t>
  </si>
  <si>
    <t>108 04020 01 0000 110</t>
  </si>
  <si>
    <t>111 05025 10 0000 120</t>
  </si>
  <si>
    <t>Доходы,получаемые в виде арендной платы,а также средства от продажи права на заключение договоров аренды за земли 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</si>
  <si>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</si>
  <si>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114 02053 10 0000 120</t>
  </si>
  <si>
    <t>Доходы от реализации иного имущества, находящегося с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казеных) в части реализации основных средств по указанному имуществу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</si>
  <si>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</si>
  <si>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</si>
  <si>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</si>
  <si>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Прочие неналоговые доходы бюджетов сельских поселений
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</si>
  <si>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</si>
  <si>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</si>
  <si>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202 01001 10 0000 151</t>
  </si>
  <si>
    <t>Субвенции на реализацию на отдельных государственныхполномочий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</si>
  <si>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2  02  29999  10  0000  150</t>
  </si>
  <si>
    <t>Прочие субсидии бюджетам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</si>
  <si>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</si>
  <si>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</si>
  <si>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2 08 05000 10 0000 150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</si>
  <si>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</si>
  <si>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</si>
  <si>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</si>
  <si>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>Приложение 3
к решению «О бюджете муниципального образования Купчегенское сельское поселение на 2021 год и на плановый период 2022 и 2023 г.г.»</t>
  </si>
  <si>
    <t>Сельская администрация Купчегенского сельского поселения Онгудайского района Республики Алтай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</si>
  <si>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</si>
  <si>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</si>
  <si>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</si>
  <si>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</si>
  <si>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</si>
  <si>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(через Министерство финансов Республики Алтай)</t>
  </si>
  <si>
    <t>09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</si>
  <si>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</si>
  <si>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</si>
  <si>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</si>
  <si>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</si>
  <si>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</si>
  <si>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10.</t>
  </si>
  <si>
    <t>11.</t>
  </si>
  <si>
    <t>12.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</si>
  <si>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</si>
  <si>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</si>
  <si>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01302L2992</t>
  </si>
  <si>
    <t>1 17 00000 00 0000 000</t>
  </si>
  <si>
    <t>1 17 05000 00 00000 180</t>
  </si>
  <si>
    <t>1 17 05050 10 00000 180</t>
  </si>
  <si>
    <t>ПРОЧИЕ НЕНАЛОГОВЫЕ ДОХОЫ</t>
  </si>
  <si>
    <t>Прочие неналоговые доходы</t>
  </si>
  <si>
    <t>Прочие неналоговые доходы бюджетов сельских поселений</t>
  </si>
  <si>
    <t>Приложение 5 к решению "О внесении изменений и дополнений в 
бюджет муниципального образования
Купчегенское сельское поселение на 2021 год
и на плановый период 2022 и 2023 годов
."</t>
  </si>
  <si>
    <t>Объем поступлений доходов по основным источникам муниципального образования Купчегенское сельское поселение в             2021 году</t>
  </si>
  <si>
    <t xml:space="preserve">Обеспечение пожарной безопасности </t>
  </si>
  <si>
    <t>Мероприятия в области организации подвоза населения к пунктам вакцинации в рамках подпрограммы "Развитие систем жизнеобеспечения муниципального образования Купчегенское сельское поселение"</t>
  </si>
  <si>
    <t xml:space="preserve">Другие вопросы в области национальной экономики </t>
  </si>
  <si>
    <t>Перечисление средств по соглашению в рамках подпрограмма «Развитие экономического и налогового потенциала Купчегенского сельского поселения»</t>
  </si>
  <si>
    <t>01302S8500</t>
  </si>
  <si>
    <t>247</t>
  </si>
  <si>
    <t xml:space="preserve">Закупка энергетических ресурсов </t>
  </si>
  <si>
    <t>Приложение №11 к решению "О внесении изменений и дополнений в 
бюджет муниципального образования
Купчегенское сельское поселение на 2021 год
и на плановый период 2022 и 2023 годов
."</t>
  </si>
  <si>
    <t>Защита населения и территории от ЧС природного и техногенного характера, гражданская оборона</t>
  </si>
  <si>
    <t>13.</t>
  </si>
  <si>
    <t>14.</t>
  </si>
  <si>
    <t>15.</t>
  </si>
  <si>
    <t>123</t>
  </si>
  <si>
    <t>Иные выплаты</t>
  </si>
  <si>
    <t>990000Ш500</t>
  </si>
  <si>
    <t>010А1S9600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</si>
</sst>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26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4">
    <xf numFmtId="0" fontId="0" fillId="0" borderId="0"/>
    <xf numFmtId="164" fontId="23" fillId="0" borderId="0"/>
    <xf numFmtId="0" fontId="23" fillId="0" borderId="0"/>
    <xf numFmtId="44" fontId="23" fillId="0" borderId="0" applyFont="0" applyFill="0" applyBorder="0" applyAlignment="0" applyProtection="0"/>
  </cellStyleXfs>
  <cellXfs count="383">
    <xf numFmtId="0" fontId="0" fillId="0" borderId="0" xfId="0"/>
    <xf numFmtId="0" fontId="23" fillId="0" borderId="0" xfId="2"/>
    <xf numFmtId="0" fontId="1" fillId="0" borderId="0" xfId="2" applyFont="1"/>
    <xf numFmtId="0" fontId="2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vertical="center" wrapText="1"/>
    </xf>
    <xf numFmtId="2" fontId="3" fillId="0" borderId="6" xfId="2" applyNumberFormat="1" applyFont="1" applyBorder="1" applyAlignment="1">
      <alignment horizontal="center" vertical="center" wrapText="1"/>
    </xf>
    <xf numFmtId="49" fontId="3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2" fontId="3" fillId="0" borderId="9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0" fontId="5" fillId="0" borderId="0" xfId="2" applyFont="1"/>
    <xf numFmtId="0" fontId="8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/>
    </xf>
    <xf numFmtId="49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justify" vertical="top" wrapText="1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right" vertical="top" wrapText="1"/>
    </xf>
    <xf numFmtId="0" fontId="5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0" fillId="0" borderId="8" xfId="2" applyFont="1" applyBorder="1"/>
    <xf numFmtId="0" fontId="23" fillId="0" borderId="0" xfId="2" applyAlignment="1">
      <alignment horizontal="center" vertical="center" wrapText="1"/>
    </xf>
    <xf numFmtId="0" fontId="0" fillId="0" borderId="0" xfId="2" applyFont="1" applyAlignment="1">
      <alignment horizontal="right"/>
    </xf>
    <xf numFmtId="0" fontId="6" fillId="0" borderId="0" xfId="2" applyFont="1" applyAlignment="1">
      <alignment vertical="center" wrapText="1"/>
    </xf>
    <xf numFmtId="0" fontId="2" fillId="0" borderId="0" xfId="2" applyFont="1"/>
    <xf numFmtId="0" fontId="3" fillId="0" borderId="0" xfId="2" applyFont="1" applyAlignment="1">
      <alignment wrapText="1"/>
    </xf>
    <xf numFmtId="0" fontId="5" fillId="0" borderId="0" xfId="2" applyFont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10" fillId="0" borderId="8" xfId="2" applyFont="1" applyBorder="1" applyAlignment="1">
      <alignment vertical="center" wrapText="1"/>
    </xf>
    <xf numFmtId="2" fontId="8" fillId="0" borderId="8" xfId="2" applyNumberFormat="1" applyFont="1" applyBorder="1" applyAlignment="1">
      <alignment horizontal="center" vertical="center" wrapText="1"/>
    </xf>
    <xf numFmtId="2" fontId="8" fillId="0" borderId="8" xfId="2" applyNumberFormat="1" applyFont="1" applyBorder="1" applyAlignment="1">
      <alignment horizontal="center"/>
    </xf>
    <xf numFmtId="0" fontId="11" fillId="0" borderId="8" xfId="2" applyFont="1" applyBorder="1" applyAlignment="1">
      <alignment vertical="center" wrapText="1"/>
    </xf>
    <xf numFmtId="2" fontId="5" fillId="0" borderId="8" xfId="2" applyNumberFormat="1" applyFont="1" applyBorder="1" applyAlignment="1">
      <alignment horizontal="center" vertical="center" wrapText="1"/>
    </xf>
    <xf numFmtId="2" fontId="5" fillId="0" borderId="8" xfId="2" applyNumberFormat="1" applyFont="1" applyBorder="1" applyAlignment="1">
      <alignment horizontal="center"/>
    </xf>
    <xf numFmtId="49" fontId="8" fillId="0" borderId="8" xfId="2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0" fontId="6" fillId="0" borderId="0" xfId="2" applyFont="1"/>
    <xf numFmtId="2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8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8" fillId="0" borderId="0" xfId="2" applyFont="1"/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2" fontId="8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justify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vertical="center" wrapText="1"/>
    </xf>
    <xf numFmtId="49" fontId="13" fillId="0" borderId="8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justify" vertical="top" wrapText="1"/>
    </xf>
    <xf numFmtId="2" fontId="13" fillId="0" borderId="8" xfId="2" applyNumberFormat="1" applyFont="1" applyBorder="1" applyAlignment="1">
      <alignment horizontal="center" vertical="center" wrapText="1"/>
    </xf>
    <xf numFmtId="2" fontId="13" fillId="0" borderId="8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2" fontId="5" fillId="0" borderId="19" xfId="2" applyNumberFormat="1" applyFont="1" applyBorder="1" applyAlignment="1">
      <alignment horizontal="center" vertical="center"/>
    </xf>
    <xf numFmtId="0" fontId="0" fillId="0" borderId="0" xfId="2" applyFont="1" applyAlignment="1">
      <alignment horizontal="right" vertical="center" wrapText="1"/>
    </xf>
    <xf numFmtId="0" fontId="7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4" fillId="0" borderId="0" xfId="2" applyFont="1"/>
    <xf numFmtId="0" fontId="14" fillId="0" borderId="0" xfId="2" applyFont="1" applyAlignment="1">
      <alignment horizontal="center" vertical="center" wrapText="1"/>
    </xf>
    <xf numFmtId="0" fontId="15" fillId="0" borderId="8" xfId="2" applyFont="1" applyBorder="1" applyAlignment="1">
      <alignment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/>
    </xf>
    <xf numFmtId="49" fontId="16" fillId="0" borderId="8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justify" vertical="top" wrapText="1"/>
    </xf>
    <xf numFmtId="164" fontId="6" fillId="0" borderId="8" xfId="1" applyFont="1" applyBorder="1" applyAlignment="1" applyProtection="1">
      <alignment horizontal="left" vertical="center" wrapText="1"/>
    </xf>
    <xf numFmtId="0" fontId="7" fillId="0" borderId="8" xfId="2" applyFont="1" applyBorder="1" applyAlignment="1">
      <alignment vertical="center"/>
    </xf>
    <xf numFmtId="0" fontId="6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2" fontId="16" fillId="0" borderId="8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2" fontId="5" fillId="0" borderId="0" xfId="2" applyNumberFormat="1" applyFont="1" applyAlignment="1">
      <alignment vertical="center"/>
    </xf>
    <xf numFmtId="0" fontId="6" fillId="0" borderId="8" xfId="2" applyFont="1" applyBorder="1" applyAlignment="1">
      <alignment vertical="center" wrapText="1"/>
    </xf>
    <xf numFmtId="0" fontId="6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 wrapText="1"/>
    </xf>
    <xf numFmtId="0" fontId="6" fillId="0" borderId="16" xfId="2" applyFont="1" applyBorder="1" applyAlignment="1">
      <alignment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/>
    <xf numFmtId="0" fontId="2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9" fillId="0" borderId="0" xfId="2" applyFont="1"/>
    <xf numFmtId="0" fontId="4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wrapText="1"/>
    </xf>
    <xf numFmtId="0" fontId="7" fillId="0" borderId="16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wrapText="1"/>
    </xf>
    <xf numFmtId="0" fontId="2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 wrapText="1"/>
    </xf>
    <xf numFmtId="2" fontId="1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/>
    </xf>
    <xf numFmtId="2" fontId="1" fillId="0" borderId="8" xfId="2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2" fontId="7" fillId="0" borderId="8" xfId="2" applyNumberFormat="1" applyFont="1" applyBorder="1" applyAlignment="1">
      <alignment horizontal="center"/>
    </xf>
    <xf numFmtId="1" fontId="7" fillId="0" borderId="8" xfId="2" applyNumberFormat="1" applyFont="1" applyBorder="1" applyAlignment="1">
      <alignment horizontal="left" vertical="top" wrapText="1"/>
    </xf>
    <xf numFmtId="49" fontId="6" fillId="0" borderId="8" xfId="2" applyNumberFormat="1" applyFont="1" applyBorder="1" applyAlignment="1">
      <alignment horizontal="center"/>
    </xf>
    <xf numFmtId="0" fontId="11" fillId="0" borderId="0" xfId="2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49" fontId="11" fillId="0" borderId="0" xfId="2" applyNumberFormat="1" applyFont="1" applyAlignment="1">
      <alignment horizontal="center" vertical="top" wrapText="1"/>
    </xf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20" fillId="0" borderId="0" xfId="2" applyFont="1" applyAlignment="1">
      <alignment vertical="center"/>
    </xf>
    <xf numFmtId="49" fontId="7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/>
    </xf>
    <xf numFmtId="0" fontId="6" fillId="0" borderId="8" xfId="2" applyFont="1" applyBorder="1"/>
    <xf numFmtId="0" fontId="7" fillId="0" borderId="8" xfId="2" applyFont="1" applyBorder="1" applyAlignment="1">
      <alignment wrapText="1"/>
    </xf>
    <xf numFmtId="164" fontId="7" fillId="0" borderId="8" xfId="2" applyNumberFormat="1" applyFont="1" applyBorder="1" applyAlignment="1">
      <alignment wrapText="1"/>
    </xf>
    <xf numFmtId="164" fontId="7" fillId="0" borderId="8" xfId="2" applyNumberFormat="1" applyFont="1" applyBorder="1" applyAlignment="1">
      <alignment horizontal="center" wrapText="1"/>
    </xf>
    <xf numFmtId="0" fontId="7" fillId="0" borderId="8" xfId="2" applyFont="1" applyBorder="1" applyAlignment="1">
      <alignment horizontal="center" wrapText="1"/>
    </xf>
    <xf numFmtId="0" fontId="7" fillId="0" borderId="0" xfId="2" applyFont="1"/>
    <xf numFmtId="49" fontId="6" fillId="0" borderId="21" xfId="2" applyNumberFormat="1" applyFont="1" applyBorder="1" applyAlignment="1">
      <alignment horizontal="center"/>
    </xf>
    <xf numFmtId="0" fontId="16" fillId="0" borderId="8" xfId="2" applyFont="1" applyBorder="1" applyAlignment="1">
      <alignment horizontal="left" wrapText="1"/>
    </xf>
    <xf numFmtId="49" fontId="6" fillId="0" borderId="8" xfId="2" applyNumberFormat="1" applyFont="1" applyBorder="1" applyAlignment="1">
      <alignment wrapText="1"/>
    </xf>
    <xf numFmtId="0" fontId="6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>
      <alignment wrapText="1"/>
    </xf>
    <xf numFmtId="164" fontId="6" fillId="0" borderId="8" xfId="2" applyNumberFormat="1" applyFont="1" applyBorder="1" applyAlignment="1">
      <alignment horizontal="center" wrapText="1"/>
    </xf>
    <xf numFmtId="164" fontId="6" fillId="0" borderId="8" xfId="2" applyNumberFormat="1" applyFont="1" applyBorder="1" applyAlignment="1">
      <alignment horizontal="center"/>
    </xf>
    <xf numFmtId="164" fontId="23" fillId="0" borderId="0" xfId="2" applyNumberFormat="1"/>
    <xf numFmtId="49" fontId="16" fillId="0" borderId="8" xfId="2" applyNumberFormat="1" applyFont="1" applyBorder="1" applyAlignment="1">
      <alignment wrapText="1"/>
    </xf>
    <xf numFmtId="0" fontId="16" fillId="0" borderId="14" xfId="2" applyFont="1" applyBorder="1" applyAlignment="1">
      <alignment horizontal="left" wrapText="1"/>
    </xf>
    <xf numFmtId="49" fontId="6" fillId="0" borderId="8" xfId="2" applyNumberFormat="1" applyFont="1" applyBorder="1" applyAlignment="1">
      <alignment horizontal="left" wrapText="1"/>
    </xf>
    <xf numFmtId="0" fontId="6" fillId="0" borderId="8" xfId="2" applyFont="1" applyBorder="1" applyAlignment="1">
      <alignment wrapText="1"/>
    </xf>
    <xf numFmtId="49" fontId="7" fillId="0" borderId="8" xfId="2" applyNumberFormat="1" applyFont="1" applyBorder="1" applyAlignment="1">
      <alignment horizontal="center"/>
    </xf>
    <xf numFmtId="49" fontId="7" fillId="0" borderId="21" xfId="2" applyNumberFormat="1" applyFont="1" applyBorder="1" applyAlignment="1">
      <alignment horizontal="center"/>
    </xf>
    <xf numFmtId="164" fontId="7" fillId="0" borderId="8" xfId="2" applyNumberFormat="1" applyFont="1" applyBorder="1" applyAlignment="1"/>
    <xf numFmtId="0" fontId="15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/>
    <xf numFmtId="0" fontId="6" fillId="0" borderId="22" xfId="2" applyFont="1" applyBorder="1" applyAlignment="1" applyProtection="1">
      <alignment wrapText="1"/>
    </xf>
    <xf numFmtId="0" fontId="6" fillId="0" borderId="23" xfId="2" applyFont="1" applyBorder="1" applyAlignment="1" applyProtection="1">
      <alignment wrapText="1"/>
    </xf>
    <xf numFmtId="49" fontId="7" fillId="0" borderId="8" xfId="2" applyNumberFormat="1" applyFont="1" applyBorder="1" applyAlignment="1">
      <alignment wrapText="1"/>
    </xf>
    <xf numFmtId="0" fontId="20" fillId="0" borderId="0" xfId="2" applyFont="1"/>
    <xf numFmtId="1" fontId="7" fillId="0" borderId="8" xfId="2" applyNumberFormat="1" applyFont="1" applyBorder="1" applyAlignment="1">
      <alignment wrapText="1"/>
    </xf>
    <xf numFmtId="0" fontId="21" fillId="0" borderId="8" xfId="2" applyFont="1" applyBorder="1" applyAlignment="1">
      <alignment horizontal="center" vertical="center" wrapText="1"/>
    </xf>
    <xf numFmtId="0" fontId="21" fillId="0" borderId="8" xfId="2" applyFont="1" applyBorder="1" applyAlignment="1">
      <alignment wrapText="1"/>
    </xf>
    <xf numFmtId="49" fontId="21" fillId="0" borderId="8" xfId="2" applyNumberFormat="1" applyFont="1" applyBorder="1" applyAlignment="1">
      <alignment horizontal="center" wrapText="1"/>
    </xf>
    <xf numFmtId="49" fontId="21" fillId="0" borderId="8" xfId="2" applyNumberFormat="1" applyFont="1" applyBorder="1" applyAlignment="1">
      <alignment horizontal="center"/>
    </xf>
    <xf numFmtId="164" fontId="21" fillId="0" borderId="8" xfId="2" applyNumberFormat="1" applyFont="1" applyBorder="1" applyAlignment="1">
      <alignment wrapText="1"/>
    </xf>
    <xf numFmtId="164" fontId="21" fillId="0" borderId="8" xfId="2" applyNumberFormat="1" applyFont="1" applyBorder="1" applyAlignment="1"/>
    <xf numFmtId="0" fontId="7" fillId="0" borderId="23" xfId="2" applyFont="1" applyBorder="1" applyAlignment="1">
      <alignment wrapText="1"/>
    </xf>
    <xf numFmtId="0" fontId="7" fillId="0" borderId="8" xfId="2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0" fontId="23" fillId="2" borderId="0" xfId="2" applyFill="1"/>
    <xf numFmtId="0" fontId="6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left" wrapText="1"/>
    </xf>
    <xf numFmtId="49" fontId="6" fillId="2" borderId="8" xfId="2" applyNumberFormat="1" applyFont="1" applyFill="1" applyBorder="1" applyAlignment="1">
      <alignment horizontal="center" wrapText="1"/>
    </xf>
    <xf numFmtId="49" fontId="6" fillId="2" borderId="8" xfId="2" applyNumberFormat="1" applyFont="1" applyFill="1" applyBorder="1" applyAlignment="1">
      <alignment horizontal="center"/>
    </xf>
    <xf numFmtId="164" fontId="7" fillId="2" borderId="8" xfId="2" applyNumberFormat="1" applyFont="1" applyFill="1" applyBorder="1" applyAlignment="1">
      <alignment wrapText="1"/>
    </xf>
    <xf numFmtId="164" fontId="6" fillId="2" borderId="8" xfId="2" applyNumberFormat="1" applyFont="1" applyFill="1" applyBorder="1" applyAlignment="1">
      <alignment wrapText="1"/>
    </xf>
    <xf numFmtId="0" fontId="6" fillId="2" borderId="8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left" wrapText="1"/>
    </xf>
    <xf numFmtId="49" fontId="7" fillId="2" borderId="8" xfId="2" applyNumberFormat="1" applyFont="1" applyFill="1" applyBorder="1" applyAlignment="1">
      <alignment horizontal="center" wrapText="1"/>
    </xf>
    <xf numFmtId="49" fontId="7" fillId="2" borderId="8" xfId="2" applyNumberFormat="1" applyFont="1" applyFill="1" applyBorder="1" applyAlignment="1">
      <alignment horizontal="center"/>
    </xf>
    <xf numFmtId="0" fontId="6" fillId="2" borderId="8" xfId="2" applyFont="1" applyFill="1" applyBorder="1" applyAlignment="1">
      <alignment wrapText="1"/>
    </xf>
    <xf numFmtId="49" fontId="6" fillId="0" borderId="21" xfId="2" applyNumberFormat="1" applyFont="1" applyBorder="1" applyAlignment="1">
      <alignment horizontal="center" wrapText="1"/>
    </xf>
    <xf numFmtId="49" fontId="6" fillId="0" borderId="8" xfId="2" applyNumberFormat="1" applyFont="1" applyBorder="1" applyAlignment="1">
      <alignment vertical="center" wrapText="1"/>
    </xf>
    <xf numFmtId="0" fontId="6" fillId="0" borderId="8" xfId="2" applyFont="1" applyBorder="1" applyAlignment="1">
      <alignment horizontal="center" vertical="top" wrapText="1"/>
    </xf>
    <xf numFmtId="14" fontId="6" fillId="0" borderId="8" xfId="2" applyNumberFormat="1" applyFont="1" applyBorder="1" applyAlignment="1">
      <alignment horizontal="center" vertical="top" wrapText="1"/>
    </xf>
    <xf numFmtId="0" fontId="15" fillId="0" borderId="14" xfId="2" applyFont="1" applyBorder="1" applyAlignment="1">
      <alignment horizontal="left" wrapText="1"/>
    </xf>
    <xf numFmtId="49" fontId="7" fillId="0" borderId="21" xfId="2" applyNumberFormat="1" applyFont="1" applyBorder="1" applyAlignment="1">
      <alignment horizontal="center" wrapText="1"/>
    </xf>
    <xf numFmtId="164" fontId="7" fillId="0" borderId="8" xfId="2" applyNumberFormat="1" applyFont="1" applyBorder="1" applyAlignment="1">
      <alignment horizontal="left" vertical="top" wrapText="1"/>
    </xf>
    <xf numFmtId="2" fontId="7" fillId="0" borderId="8" xfId="2" applyNumberFormat="1" applyFont="1" applyBorder="1" applyAlignment="1">
      <alignment horizontal="center" vertical="top" wrapText="1"/>
    </xf>
    <xf numFmtId="14" fontId="7" fillId="0" borderId="8" xfId="2" applyNumberFormat="1" applyFont="1" applyBorder="1" applyAlignment="1">
      <alignment horizontal="center" vertical="top" wrapText="1"/>
    </xf>
    <xf numFmtId="0" fontId="22" fillId="0" borderId="0" xfId="2" applyFont="1" applyAlignment="1">
      <alignment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0" fontId="19" fillId="0" borderId="16" xfId="2" applyFont="1" applyBorder="1" applyAlignment="1">
      <alignment horizontal="left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1" fontId="2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 wrapText="1"/>
    </xf>
    <xf numFmtId="0" fontId="0" fillId="0" borderId="0" xfId="2" applyFont="1" applyAlignment="1">
      <alignment horizontal="left"/>
    </xf>
    <xf numFmtId="0" fontId="23" fillId="0" borderId="0" xfId="2" applyAlignment="1">
      <alignment horizontal="left"/>
    </xf>
    <xf numFmtId="0" fontId="6" fillId="0" borderId="8" xfId="2" applyFont="1" applyBorder="1" applyAlignment="1">
      <alignment horizontal="left"/>
    </xf>
    <xf numFmtId="164" fontId="7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/>
    </xf>
    <xf numFmtId="164" fontId="7" fillId="0" borderId="8" xfId="2" applyNumberFormat="1" applyFont="1" applyBorder="1" applyAlignment="1">
      <alignment horizontal="left"/>
    </xf>
    <xf numFmtId="164" fontId="6" fillId="2" borderId="8" xfId="2" applyNumberFormat="1" applyFont="1" applyFill="1" applyBorder="1" applyAlignment="1">
      <alignment horizontal="left"/>
    </xf>
    <xf numFmtId="0" fontId="20" fillId="0" borderId="0" xfId="0" applyFont="1"/>
    <xf numFmtId="0" fontId="23" fillId="0" borderId="0" xfId="2" applyFont="1"/>
    <xf numFmtId="0" fontId="0" fillId="0" borderId="0" xfId="0" applyFont="1"/>
    <xf numFmtId="2" fontId="7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2" fontId="5" fillId="3" borderId="8" xfId="2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9" fontId="8" fillId="3" borderId="8" xfId="2" applyNumberFormat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left" vertical="top" wrapText="1"/>
    </xf>
    <xf numFmtId="2" fontId="8" fillId="3" borderId="8" xfId="2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left" vertical="center" wrapText="1"/>
    </xf>
    <xf numFmtId="2" fontId="5" fillId="3" borderId="8" xfId="2" applyNumberFormat="1" applyFont="1" applyFill="1" applyBorder="1" applyAlignment="1">
      <alignment horizontal="center" vertical="center" wrapText="1"/>
    </xf>
    <xf numFmtId="2" fontId="5" fillId="3" borderId="14" xfId="2" applyNumberFormat="1" applyFont="1" applyFill="1" applyBorder="1" applyAlignment="1">
      <alignment horizontal="center" vertical="center"/>
    </xf>
    <xf numFmtId="0" fontId="23" fillId="3" borderId="0" xfId="2" applyFill="1"/>
    <xf numFmtId="0" fontId="6" fillId="3" borderId="8" xfId="2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left" vertical="center" wrapText="1"/>
    </xf>
    <xf numFmtId="49" fontId="7" fillId="3" borderId="8" xfId="2" applyNumberFormat="1" applyFont="1" applyFill="1" applyBorder="1" applyAlignment="1">
      <alignment horizontal="center" wrapText="1"/>
    </xf>
    <xf numFmtId="49" fontId="7" fillId="3" borderId="8" xfId="2" applyNumberFormat="1" applyFont="1" applyFill="1" applyBorder="1" applyAlignment="1">
      <alignment horizontal="center"/>
    </xf>
    <xf numFmtId="49" fontId="7" fillId="3" borderId="21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wrapText="1"/>
    </xf>
    <xf numFmtId="164" fontId="7" fillId="3" borderId="8" xfId="2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8" xfId="2" applyFont="1" applyFill="1" applyBorder="1" applyAlignment="1">
      <alignment wrapText="1"/>
    </xf>
    <xf numFmtId="49" fontId="6" fillId="3" borderId="21" xfId="2" applyNumberFormat="1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left"/>
    </xf>
    <xf numFmtId="14" fontId="6" fillId="3" borderId="8" xfId="2" applyNumberFormat="1" applyFont="1" applyFill="1" applyBorder="1" applyAlignment="1">
      <alignment horizontal="center" vertical="top" wrapText="1"/>
    </xf>
    <xf numFmtId="49" fontId="6" fillId="3" borderId="8" xfId="2" applyNumberFormat="1" applyFont="1" applyFill="1" applyBorder="1" applyAlignment="1">
      <alignment horizontal="center"/>
    </xf>
    <xf numFmtId="164" fontId="6" fillId="3" borderId="8" xfId="2" applyNumberFormat="1" applyFont="1" applyFill="1" applyBorder="1" applyAlignment="1">
      <alignment wrapText="1"/>
    </xf>
    <xf numFmtId="0" fontId="16" fillId="3" borderId="8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horizontal="center" wrapText="1"/>
    </xf>
    <xf numFmtId="0" fontId="16" fillId="3" borderId="14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wrapText="1"/>
    </xf>
    <xf numFmtId="0" fontId="6" fillId="3" borderId="8" xfId="2" applyFont="1" applyFill="1" applyBorder="1" applyAlignment="1">
      <alignment wrapText="1"/>
    </xf>
    <xf numFmtId="0" fontId="6" fillId="3" borderId="8" xfId="2" applyFont="1" applyFill="1" applyBorder="1" applyAlignment="1">
      <alignment horizontal="center" vertical="center" wrapText="1"/>
    </xf>
    <xf numFmtId="164" fontId="6" fillId="3" borderId="8" xfId="2" applyNumberFormat="1" applyFont="1" applyFill="1" applyBorder="1" applyAlignment="1">
      <alignment horizontal="left" wrapText="1"/>
    </xf>
    <xf numFmtId="164" fontId="6" fillId="3" borderId="8" xfId="2" applyNumberFormat="1" applyFont="1" applyFill="1" applyBorder="1" applyAlignment="1">
      <alignment horizontal="left"/>
    </xf>
    <xf numFmtId="0" fontId="7" fillId="3" borderId="8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left"/>
    </xf>
    <xf numFmtId="0" fontId="7" fillId="3" borderId="0" xfId="2" applyFont="1" applyFill="1"/>
    <xf numFmtId="0" fontId="7" fillId="3" borderId="0" xfId="0" applyFont="1" applyFill="1"/>
    <xf numFmtId="0" fontId="7" fillId="0" borderId="8" xfId="2" applyFont="1" applyBorder="1"/>
    <xf numFmtId="0" fontId="6" fillId="0" borderId="8" xfId="2" applyFont="1" applyBorder="1" applyAlignment="1" applyProtection="1">
      <alignment wrapText="1"/>
    </xf>
    <xf numFmtId="0" fontId="7" fillId="0" borderId="8" xfId="2" applyFont="1" applyBorder="1" applyAlignment="1" applyProtection="1">
      <alignment wrapText="1"/>
    </xf>
    <xf numFmtId="164" fontId="6" fillId="3" borderId="8" xfId="2" applyNumberFormat="1" applyFont="1" applyFill="1" applyBorder="1" applyAlignment="1"/>
    <xf numFmtId="164" fontId="7" fillId="3" borderId="8" xfId="2" applyNumberFormat="1" applyFont="1" applyFill="1" applyBorder="1" applyAlignment="1"/>
    <xf numFmtId="0" fontId="3" fillId="0" borderId="0" xfId="2" applyFont="1" applyAlignment="1">
      <alignment vertical="top" wrapText="1"/>
    </xf>
    <xf numFmtId="2" fontId="6" fillId="3" borderId="8" xfId="2" applyNumberFormat="1" applyFont="1" applyFill="1" applyBorder="1" applyAlignment="1">
      <alignment horizontal="center" wrapText="1"/>
    </xf>
    <xf numFmtId="2" fontId="7" fillId="3" borderId="8" xfId="2" applyNumberFormat="1" applyFont="1" applyFill="1" applyBorder="1" applyAlignment="1">
      <alignment horizontal="center"/>
    </xf>
    <xf numFmtId="2" fontId="6" fillId="3" borderId="8" xfId="2" applyNumberFormat="1" applyFont="1" applyFill="1" applyBorder="1" applyAlignment="1">
      <alignment horizontal="center"/>
    </xf>
    <xf numFmtId="2" fontId="7" fillId="3" borderId="8" xfId="2" applyNumberFormat="1" applyFont="1" applyFill="1" applyBorder="1" applyAlignment="1">
      <alignment horizontal="center" wrapText="1"/>
    </xf>
    <xf numFmtId="2" fontId="13" fillId="0" borderId="18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 wrapText="1"/>
    </xf>
    <xf numFmtId="2" fontId="13" fillId="0" borderId="27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horizontal="justify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2" fontId="2" fillId="3" borderId="8" xfId="3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13" fillId="0" borderId="8" xfId="2" applyFont="1" applyBorder="1" applyAlignment="1">
      <alignment horizontal="justify" vertical="center" wrapText="1"/>
    </xf>
    <xf numFmtId="49" fontId="13" fillId="0" borderId="8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vertical="top"/>
    </xf>
    <xf numFmtId="2" fontId="5" fillId="0" borderId="14" xfId="2" applyNumberFormat="1" applyFont="1" applyBorder="1" applyAlignment="1">
      <alignment horizontal="center" vertical="top" wrapText="1"/>
    </xf>
    <xf numFmtId="2" fontId="5" fillId="0" borderId="14" xfId="2" applyNumberFormat="1" applyFont="1" applyBorder="1" applyAlignment="1">
      <alignment horizontal="center" vertical="top"/>
    </xf>
    <xf numFmtId="2" fontId="13" fillId="0" borderId="19" xfId="2" applyNumberFormat="1" applyFont="1" applyBorder="1" applyAlignment="1">
      <alignment horizontal="center" vertical="top"/>
    </xf>
    <xf numFmtId="2" fontId="5" fillId="0" borderId="19" xfId="2" applyNumberFormat="1" applyFont="1" applyBorder="1" applyAlignment="1">
      <alignment horizontal="center" vertical="top"/>
    </xf>
    <xf numFmtId="0" fontId="8" fillId="0" borderId="8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center" wrapText="1"/>
    </xf>
    <xf numFmtId="0" fontId="7" fillId="0" borderId="29" xfId="2" applyFont="1" applyBorder="1" applyAlignment="1" applyProtection="1">
      <alignment wrapText="1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2" fontId="25" fillId="0" borderId="8" xfId="2" applyNumberFormat="1" applyFont="1" applyBorder="1" applyAlignment="1">
      <alignment horizontal="center" vertical="center" wrapText="1"/>
    </xf>
    <xf numFmtId="2" fontId="25" fillId="0" borderId="14" xfId="2" applyNumberFormat="1" applyFont="1" applyBorder="1" applyAlignment="1">
      <alignment horizontal="center" vertical="center"/>
    </xf>
    <xf numFmtId="2" fontId="25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" borderId="0" xfId="2" applyFont="1" applyFill="1"/>
    <xf numFmtId="0" fontId="20" fillId="3" borderId="0" xfId="0" applyFont="1" applyFill="1"/>
    <xf numFmtId="49" fontId="7" fillId="3" borderId="8" xfId="2" applyNumberFormat="1" applyFont="1" applyFill="1" applyBorder="1" applyAlignment="1">
      <alignment wrapText="1"/>
    </xf>
    <xf numFmtId="49" fontId="7" fillId="3" borderId="21" xfId="2" applyNumberFormat="1" applyFont="1" applyFill="1" applyBorder="1" applyAlignment="1">
      <alignment horizontal="center" wrapText="1"/>
    </xf>
    <xf numFmtId="164" fontId="20" fillId="0" borderId="0" xfId="2" applyNumberFormat="1" applyFont="1"/>
    <xf numFmtId="0" fontId="7" fillId="0" borderId="8" xfId="2" applyFont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top" wrapText="1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0" fillId="0" borderId="0" xfId="2" applyFont="1" applyAlignment="1">
      <alignment horizontal="center"/>
    </xf>
    <xf numFmtId="164" fontId="7" fillId="0" borderId="5" xfId="2" applyNumberFormat="1" applyFont="1" applyBorder="1" applyAlignment="1">
      <alignment horizontal="center"/>
    </xf>
    <xf numFmtId="164" fontId="6" fillId="3" borderId="8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center"/>
    </xf>
    <xf numFmtId="164" fontId="6" fillId="2" borderId="8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center" wrapText="1"/>
    </xf>
    <xf numFmtId="43" fontId="7" fillId="3" borderId="8" xfId="2" applyNumberFormat="1" applyFont="1" applyFill="1" applyBorder="1" applyAlignment="1">
      <alignment horizontal="center" wrapText="1"/>
    </xf>
    <xf numFmtId="164" fontId="7" fillId="0" borderId="8" xfId="2" applyNumberFormat="1" applyFont="1" applyBorder="1" applyAlignment="1">
      <alignment horizontal="center" vertical="top" wrapText="1"/>
    </xf>
    <xf numFmtId="43" fontId="23" fillId="0" borderId="0" xfId="2" applyNumberForma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0" fillId="0" borderId="8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23" fillId="0" borderId="0" xfId="2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left" vertical="center" wrapText="1"/>
    </xf>
    <xf numFmtId="0" fontId="5" fillId="0" borderId="0" xfId="2" applyFont="1" applyAlignment="1">
      <alignment horizontal="righ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/>
    </xf>
    <xf numFmtId="2" fontId="8" fillId="0" borderId="16" xfId="2" applyNumberFormat="1" applyFont="1" applyBorder="1" applyAlignment="1">
      <alignment horizont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49" fontId="8" fillId="0" borderId="18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top" wrapText="1"/>
    </xf>
    <xf numFmtId="2" fontId="8" fillId="0" borderId="14" xfId="2" applyNumberFormat="1" applyFont="1" applyBorder="1" applyAlignment="1">
      <alignment horizontal="center" vertical="center"/>
    </xf>
    <xf numFmtId="2" fontId="5" fillId="0" borderId="14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vertical="center"/>
    </xf>
    <xf numFmtId="2" fontId="13" fillId="0" borderId="18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 wrapText="1"/>
    </xf>
    <xf numFmtId="2" fontId="8" fillId="3" borderId="14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right" vertical="top" wrapText="1"/>
    </xf>
    <xf numFmtId="2" fontId="7" fillId="0" borderId="16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49" fontId="5" fillId="0" borderId="0" xfId="2" applyNumberFormat="1" applyFont="1" applyAlignment="1">
      <alignment horizontal="right" vertical="top" wrapText="1"/>
    </xf>
    <xf numFmtId="0" fontId="19" fillId="0" borderId="0" xfId="2" applyFont="1" applyBorder="1" applyAlignment="1">
      <alignment horizontal="right"/>
    </xf>
    <xf numFmtId="0" fontId="7" fillId="0" borderId="8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top" wrapText="1"/>
    </xf>
  </cellXfs>
  <cellStyles count="4">
    <cellStyle name="TableStyleLight1" xfId="2"/>
    <cellStyle name="Денежный" xfId="3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160020</xdr:colOff>
      <xdr:row>21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" y="20741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7"/>
  <sheetViews>
    <sheetView zoomScaleNormal="100" zoomScalePageLayoutView="60" workbookViewId="0">
      <selection activeCell="B2" sqref="B2"/>
    </sheetView>
  </sheetViews>
  <sheetFormatPr defaultRowHeight="13.2" x14ac:dyDescent="0.25"/>
  <cols>
    <col min="1" max="1" width="5.5546875" style="1"/>
    <col min="2" max="2" width="78.6640625" style="1"/>
    <col min="3" max="3" width="32.44140625" style="1"/>
    <col min="4" max="4" width="21.6640625" style="1"/>
    <col min="5" max="1025" width="10.109375" style="1"/>
  </cols>
  <sheetData>
    <row r="2" spans="2:4" ht="159" customHeight="1" x14ac:dyDescent="0.35">
      <c r="B2" s="2"/>
      <c r="C2" s="2"/>
      <c r="D2" s="3" t="s">
        <v>402</v>
      </c>
    </row>
    <row r="3" spans="2:4" ht="18" x14ac:dyDescent="0.35">
      <c r="B3" s="2"/>
      <c r="C3" s="2"/>
      <c r="D3" s="2"/>
    </row>
    <row r="4" spans="2:4" ht="39.75" customHeight="1" x14ac:dyDescent="0.25">
      <c r="B4" s="327" t="s">
        <v>354</v>
      </c>
      <c r="C4" s="327"/>
      <c r="D4" s="327"/>
    </row>
    <row r="5" spans="2:4" ht="17.399999999999999" x14ac:dyDescent="0.25">
      <c r="B5" s="5"/>
      <c r="C5" s="5"/>
      <c r="D5" s="6" t="s">
        <v>0</v>
      </c>
    </row>
    <row r="6" spans="2:4" ht="33.75" customHeight="1" x14ac:dyDescent="0.25">
      <c r="B6" s="7" t="s">
        <v>1</v>
      </c>
      <c r="C6" s="8" t="s">
        <v>2</v>
      </c>
      <c r="D6" s="9" t="s">
        <v>23</v>
      </c>
    </row>
    <row r="7" spans="2:4" ht="20.25" customHeight="1" x14ac:dyDescent="0.25">
      <c r="B7" s="10" t="s">
        <v>3</v>
      </c>
      <c r="C7" s="11"/>
      <c r="D7" s="12">
        <f>D8</f>
        <v>0</v>
      </c>
    </row>
    <row r="8" spans="2:4" ht="17.25" customHeight="1" x14ac:dyDescent="0.25">
      <c r="B8" s="13" t="s">
        <v>4</v>
      </c>
      <c r="C8" s="14" t="s">
        <v>5</v>
      </c>
      <c r="D8" s="15">
        <f>D9</f>
        <v>0</v>
      </c>
    </row>
    <row r="9" spans="2:4" ht="18.75" customHeight="1" x14ac:dyDescent="0.25">
      <c r="B9" s="16" t="s">
        <v>6</v>
      </c>
      <c r="C9" s="14" t="s">
        <v>7</v>
      </c>
      <c r="D9" s="15">
        <f>D14</f>
        <v>0</v>
      </c>
    </row>
    <row r="10" spans="2:4" ht="18.75" customHeight="1" x14ac:dyDescent="0.25">
      <c r="B10" s="17" t="s">
        <v>8</v>
      </c>
      <c r="C10" s="18" t="s">
        <v>9</v>
      </c>
      <c r="D10" s="19">
        <v>0</v>
      </c>
    </row>
    <row r="11" spans="2:4" ht="18.75" customHeight="1" x14ac:dyDescent="0.25">
      <c r="B11" s="17" t="s">
        <v>10</v>
      </c>
      <c r="C11" s="18" t="s">
        <v>11</v>
      </c>
      <c r="D11" s="19">
        <v>0</v>
      </c>
    </row>
    <row r="12" spans="2:4" ht="18.75" customHeight="1" x14ac:dyDescent="0.25">
      <c r="B12" s="17" t="s">
        <v>10</v>
      </c>
      <c r="C12" s="18" t="s">
        <v>12</v>
      </c>
      <c r="D12" s="19">
        <v>0</v>
      </c>
    </row>
    <row r="13" spans="2:4" ht="18.75" customHeight="1" x14ac:dyDescent="0.25">
      <c r="B13" s="17" t="s">
        <v>13</v>
      </c>
      <c r="C13" s="18" t="s">
        <v>14</v>
      </c>
      <c r="D13" s="19">
        <v>0</v>
      </c>
    </row>
    <row r="14" spans="2:4" ht="15.75" customHeight="1" x14ac:dyDescent="0.25">
      <c r="B14" s="17" t="s">
        <v>15</v>
      </c>
      <c r="C14" s="18" t="s">
        <v>16</v>
      </c>
      <c r="D14" s="19">
        <f>D15</f>
        <v>0</v>
      </c>
    </row>
    <row r="15" spans="2:4" ht="16.5" customHeight="1" x14ac:dyDescent="0.25">
      <c r="B15" s="17" t="s">
        <v>17</v>
      </c>
      <c r="C15" s="18" t="s">
        <v>18</v>
      </c>
      <c r="D15" s="19">
        <f>D16</f>
        <v>0</v>
      </c>
    </row>
    <row r="16" spans="2:4" ht="18.75" customHeight="1" x14ac:dyDescent="0.25">
      <c r="B16" s="17" t="s">
        <v>19</v>
      </c>
      <c r="C16" s="18" t="s">
        <v>20</v>
      </c>
      <c r="D16" s="19">
        <f>D17</f>
        <v>0</v>
      </c>
    </row>
    <row r="17" spans="2:4" ht="36.75" customHeight="1" x14ac:dyDescent="0.25">
      <c r="B17" s="20" t="s">
        <v>21</v>
      </c>
      <c r="C17" s="21" t="s">
        <v>22</v>
      </c>
      <c r="D17" s="22">
        <v>0</v>
      </c>
    </row>
  </sheetData>
  <mergeCells count="1">
    <mergeCell ref="B4:D4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3"/>
  <sheetViews>
    <sheetView topLeftCell="A150" zoomScaleNormal="100" zoomScalePageLayoutView="60" workbookViewId="0">
      <selection activeCell="C204" sqref="C204"/>
    </sheetView>
  </sheetViews>
  <sheetFormatPr defaultRowHeight="13.2" x14ac:dyDescent="0.25"/>
  <cols>
    <col min="1" max="2" width="8.88671875" style="1"/>
    <col min="3" max="3" width="50.33203125" style="1" customWidth="1"/>
    <col min="4" max="6" width="8.88671875" style="1"/>
    <col min="7" max="7" width="13.6640625" style="1" customWidth="1"/>
    <col min="8" max="8" width="8.88671875" style="1"/>
    <col min="9" max="9" width="18.44140625" style="316" customWidth="1"/>
    <col min="10" max="10" width="13.5546875" style="316" customWidth="1"/>
    <col min="11" max="11" width="18.109375" style="316" customWidth="1"/>
    <col min="12" max="1024" width="8.88671875" style="1"/>
  </cols>
  <sheetData>
    <row r="1" spans="1:1024" x14ac:dyDescent="0.25">
      <c r="K1" s="318"/>
    </row>
    <row r="2" spans="1:1024" ht="39" customHeight="1" x14ac:dyDescent="0.25">
      <c r="B2" s="122"/>
      <c r="C2" s="123"/>
      <c r="D2" s="124"/>
      <c r="E2" s="124"/>
      <c r="F2" s="124"/>
      <c r="G2" s="124"/>
      <c r="H2" s="377" t="s">
        <v>462</v>
      </c>
      <c r="I2" s="377"/>
      <c r="J2" s="377"/>
      <c r="K2" s="377"/>
    </row>
    <row r="3" spans="1:1024" ht="31.2" customHeight="1" x14ac:dyDescent="0.25">
      <c r="B3" s="122"/>
      <c r="C3" s="123"/>
      <c r="D3" s="124"/>
      <c r="E3" s="124"/>
      <c r="F3" s="124"/>
      <c r="G3" s="124"/>
      <c r="H3" s="377"/>
      <c r="I3" s="377"/>
      <c r="J3" s="377"/>
      <c r="K3" s="377"/>
    </row>
    <row r="4" spans="1:1024" ht="47.25" customHeight="1" x14ac:dyDescent="0.25">
      <c r="B4" s="375" t="s">
        <v>388</v>
      </c>
      <c r="C4" s="375"/>
      <c r="D4" s="375"/>
      <c r="E4" s="375"/>
      <c r="F4" s="375"/>
      <c r="G4" s="375"/>
      <c r="H4" s="375"/>
      <c r="I4" s="375"/>
      <c r="J4" s="375"/>
      <c r="K4" s="375"/>
      <c r="L4" s="263"/>
      <c r="M4" s="263"/>
      <c r="N4" s="263"/>
      <c r="O4" s="263"/>
    </row>
    <row r="5" spans="1:1024" hidden="1" x14ac:dyDescent="0.25">
      <c r="B5" s="215"/>
    </row>
    <row r="6" spans="1:1024" ht="15.6" hidden="1" customHeight="1" x14ac:dyDescent="0.3">
      <c r="B6" s="125"/>
      <c r="C6" s="125"/>
      <c r="D6" s="125"/>
      <c r="E6" s="125"/>
      <c r="F6" s="125"/>
      <c r="G6" s="126"/>
      <c r="H6" s="303" t="s">
        <v>0</v>
      </c>
    </row>
    <row r="7" spans="1:1024" ht="15.6" x14ac:dyDescent="0.3">
      <c r="B7" s="125"/>
      <c r="C7" s="125"/>
      <c r="D7" s="125"/>
      <c r="E7" s="125"/>
      <c r="F7" s="125"/>
      <c r="G7" s="126"/>
      <c r="H7" s="217"/>
      <c r="K7" s="318" t="s">
        <v>219</v>
      </c>
    </row>
    <row r="8" spans="1:1024" s="127" customFormat="1" ht="96.6" x14ac:dyDescent="0.25">
      <c r="B8" s="216" t="s">
        <v>220</v>
      </c>
      <c r="C8" s="216" t="s">
        <v>221</v>
      </c>
      <c r="D8" s="128" t="s">
        <v>222</v>
      </c>
      <c r="E8" s="128" t="s">
        <v>223</v>
      </c>
      <c r="F8" s="128" t="s">
        <v>224</v>
      </c>
      <c r="G8" s="128" t="s">
        <v>225</v>
      </c>
      <c r="H8" s="128" t="s">
        <v>226</v>
      </c>
      <c r="I8" s="317" t="s">
        <v>228</v>
      </c>
      <c r="J8" s="90" t="s">
        <v>229</v>
      </c>
      <c r="K8" s="317" t="s">
        <v>373</v>
      </c>
    </row>
    <row r="9" spans="1:1024" s="308" customFormat="1" ht="13.8" x14ac:dyDescent="0.25">
      <c r="A9" s="301"/>
      <c r="B9" s="76">
        <v>1</v>
      </c>
      <c r="C9" s="76">
        <v>2</v>
      </c>
      <c r="D9" s="93" t="s">
        <v>230</v>
      </c>
      <c r="E9" s="93" t="s">
        <v>231</v>
      </c>
      <c r="F9" s="93" t="s">
        <v>232</v>
      </c>
      <c r="G9" s="93" t="s">
        <v>230</v>
      </c>
      <c r="H9" s="93" t="s">
        <v>231</v>
      </c>
      <c r="I9" s="129">
        <v>5</v>
      </c>
      <c r="J9" s="129">
        <v>6</v>
      </c>
      <c r="K9" s="129">
        <v>7</v>
      </c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1"/>
      <c r="FL9" s="301"/>
      <c r="FM9" s="301"/>
      <c r="FN9" s="301"/>
      <c r="FO9" s="301"/>
      <c r="FP9" s="301"/>
      <c r="FQ9" s="301"/>
      <c r="FR9" s="301"/>
      <c r="FS9" s="301"/>
      <c r="FT9" s="301"/>
      <c r="FU9" s="301"/>
      <c r="FV9" s="301"/>
      <c r="FW9" s="301"/>
      <c r="FX9" s="301"/>
      <c r="FY9" s="301"/>
      <c r="FZ9" s="301"/>
      <c r="GA9" s="301"/>
      <c r="GB9" s="301"/>
      <c r="GC9" s="301"/>
      <c r="GD9" s="301"/>
      <c r="GE9" s="301"/>
      <c r="GF9" s="301"/>
      <c r="GG9" s="301"/>
      <c r="GH9" s="301"/>
      <c r="GI9" s="301"/>
      <c r="GJ9" s="301"/>
      <c r="GK9" s="301"/>
      <c r="GL9" s="301"/>
      <c r="GM9" s="301"/>
      <c r="GN9" s="301"/>
      <c r="GO9" s="301"/>
      <c r="GP9" s="301"/>
      <c r="GQ9" s="301"/>
      <c r="GR9" s="301"/>
      <c r="GS9" s="301"/>
      <c r="GT9" s="301"/>
      <c r="GU9" s="301"/>
      <c r="GV9" s="301"/>
      <c r="GW9" s="301"/>
      <c r="GX9" s="301"/>
      <c r="GY9" s="301"/>
      <c r="GZ9" s="301"/>
      <c r="HA9" s="301"/>
      <c r="HB9" s="301"/>
      <c r="HC9" s="301"/>
      <c r="HD9" s="301"/>
      <c r="HE9" s="301"/>
      <c r="HF9" s="301"/>
      <c r="HG9" s="301"/>
      <c r="HH9" s="301"/>
      <c r="HI9" s="301"/>
      <c r="HJ9" s="301"/>
      <c r="HK9" s="301"/>
      <c r="HL9" s="301"/>
      <c r="HM9" s="301"/>
      <c r="HN9" s="301"/>
      <c r="HO9" s="301"/>
      <c r="HP9" s="301"/>
      <c r="HQ9" s="301"/>
      <c r="HR9" s="301"/>
      <c r="HS9" s="301"/>
      <c r="HT9" s="301"/>
      <c r="HU9" s="301"/>
      <c r="HV9" s="301"/>
      <c r="HW9" s="301"/>
      <c r="HX9" s="301"/>
      <c r="HY9" s="301"/>
      <c r="HZ9" s="301"/>
      <c r="IA9" s="301"/>
      <c r="IB9" s="301"/>
      <c r="IC9" s="301"/>
      <c r="ID9" s="301"/>
      <c r="IE9" s="301"/>
      <c r="IF9" s="301"/>
      <c r="IG9" s="301"/>
      <c r="IH9" s="301"/>
      <c r="II9" s="301"/>
      <c r="IJ9" s="301"/>
      <c r="IK9" s="301"/>
      <c r="IL9" s="301"/>
      <c r="IM9" s="301"/>
      <c r="IN9" s="301"/>
      <c r="IO9" s="301"/>
      <c r="IP9" s="301"/>
      <c r="IQ9" s="301"/>
      <c r="IR9" s="301"/>
      <c r="IS9" s="301"/>
      <c r="IT9" s="301"/>
      <c r="IU9" s="301"/>
      <c r="IV9" s="301"/>
      <c r="IW9" s="301"/>
      <c r="IX9" s="301"/>
      <c r="IY9" s="301"/>
      <c r="IZ9" s="301"/>
      <c r="JA9" s="301"/>
      <c r="JB9" s="301"/>
      <c r="JC9" s="301"/>
      <c r="JD9" s="301"/>
      <c r="JE9" s="301"/>
      <c r="JF9" s="301"/>
      <c r="JG9" s="301"/>
      <c r="JH9" s="301"/>
      <c r="JI9" s="301"/>
      <c r="JJ9" s="301"/>
      <c r="JK9" s="301"/>
      <c r="JL9" s="301"/>
      <c r="JM9" s="301"/>
      <c r="JN9" s="301"/>
      <c r="JO9" s="301"/>
      <c r="JP9" s="301"/>
      <c r="JQ9" s="301"/>
      <c r="JR9" s="301"/>
      <c r="JS9" s="301"/>
      <c r="JT9" s="301"/>
      <c r="JU9" s="301"/>
      <c r="JV9" s="301"/>
      <c r="JW9" s="301"/>
      <c r="JX9" s="301"/>
      <c r="JY9" s="301"/>
      <c r="JZ9" s="301"/>
      <c r="KA9" s="301"/>
      <c r="KB9" s="301"/>
      <c r="KC9" s="301"/>
      <c r="KD9" s="301"/>
      <c r="KE9" s="301"/>
      <c r="KF9" s="301"/>
      <c r="KG9" s="301"/>
      <c r="KH9" s="301"/>
      <c r="KI9" s="301"/>
      <c r="KJ9" s="301"/>
      <c r="KK9" s="301"/>
      <c r="KL9" s="301"/>
      <c r="KM9" s="301"/>
      <c r="KN9" s="301"/>
      <c r="KO9" s="301"/>
      <c r="KP9" s="301"/>
      <c r="KQ9" s="301"/>
      <c r="KR9" s="301"/>
      <c r="KS9" s="301"/>
      <c r="KT9" s="301"/>
      <c r="KU9" s="301"/>
      <c r="KV9" s="301"/>
      <c r="KW9" s="301"/>
      <c r="KX9" s="301"/>
      <c r="KY9" s="301"/>
      <c r="KZ9" s="301"/>
      <c r="LA9" s="301"/>
      <c r="LB9" s="301"/>
      <c r="LC9" s="301"/>
      <c r="LD9" s="301"/>
      <c r="LE9" s="301"/>
      <c r="LF9" s="301"/>
      <c r="LG9" s="301"/>
      <c r="LH9" s="301"/>
      <c r="LI9" s="301"/>
      <c r="LJ9" s="301"/>
      <c r="LK9" s="301"/>
      <c r="LL9" s="301"/>
      <c r="LM9" s="301"/>
      <c r="LN9" s="301"/>
      <c r="LO9" s="301"/>
      <c r="LP9" s="301"/>
      <c r="LQ9" s="301"/>
      <c r="LR9" s="301"/>
      <c r="LS9" s="301"/>
      <c r="LT9" s="301"/>
      <c r="LU9" s="301"/>
      <c r="LV9" s="301"/>
      <c r="LW9" s="301"/>
      <c r="LX9" s="301"/>
      <c r="LY9" s="301"/>
      <c r="LZ9" s="301"/>
      <c r="MA9" s="301"/>
      <c r="MB9" s="301"/>
      <c r="MC9" s="301"/>
      <c r="MD9" s="301"/>
      <c r="ME9" s="301"/>
      <c r="MF9" s="301"/>
      <c r="MG9" s="301"/>
      <c r="MH9" s="301"/>
      <c r="MI9" s="301"/>
      <c r="MJ9" s="301"/>
      <c r="MK9" s="301"/>
      <c r="ML9" s="301"/>
      <c r="MM9" s="301"/>
      <c r="MN9" s="301"/>
      <c r="MO9" s="301"/>
      <c r="MP9" s="301"/>
      <c r="MQ9" s="301"/>
      <c r="MR9" s="301"/>
      <c r="MS9" s="301"/>
      <c r="MT9" s="301"/>
      <c r="MU9" s="301"/>
      <c r="MV9" s="301"/>
      <c r="MW9" s="301"/>
      <c r="MX9" s="301"/>
      <c r="MY9" s="301"/>
      <c r="MZ9" s="301"/>
      <c r="NA9" s="301"/>
      <c r="NB9" s="301"/>
      <c r="NC9" s="301"/>
      <c r="ND9" s="301"/>
      <c r="NE9" s="301"/>
      <c r="NF9" s="301"/>
      <c r="NG9" s="301"/>
      <c r="NH9" s="301"/>
      <c r="NI9" s="301"/>
      <c r="NJ9" s="301"/>
      <c r="NK9" s="301"/>
      <c r="NL9" s="301"/>
      <c r="NM9" s="301"/>
      <c r="NN9" s="301"/>
      <c r="NO9" s="301"/>
      <c r="NP9" s="301"/>
      <c r="NQ9" s="301"/>
      <c r="NR9" s="301"/>
      <c r="NS9" s="301"/>
      <c r="NT9" s="301"/>
      <c r="NU9" s="301"/>
      <c r="NV9" s="301"/>
      <c r="NW9" s="301"/>
      <c r="NX9" s="301"/>
      <c r="NY9" s="301"/>
      <c r="NZ9" s="301"/>
      <c r="OA9" s="301"/>
      <c r="OB9" s="301"/>
      <c r="OC9" s="301"/>
      <c r="OD9" s="301"/>
      <c r="OE9" s="301"/>
      <c r="OF9" s="301"/>
      <c r="OG9" s="301"/>
      <c r="OH9" s="301"/>
      <c r="OI9" s="301"/>
      <c r="OJ9" s="301"/>
      <c r="OK9" s="301"/>
      <c r="OL9" s="301"/>
      <c r="OM9" s="301"/>
      <c r="ON9" s="301"/>
      <c r="OO9" s="301"/>
      <c r="OP9" s="301"/>
      <c r="OQ9" s="301"/>
      <c r="OR9" s="301"/>
      <c r="OS9" s="301"/>
      <c r="OT9" s="301"/>
      <c r="OU9" s="301"/>
      <c r="OV9" s="301"/>
      <c r="OW9" s="301"/>
      <c r="OX9" s="301"/>
      <c r="OY9" s="301"/>
      <c r="OZ9" s="301"/>
      <c r="PA9" s="301"/>
      <c r="PB9" s="301"/>
      <c r="PC9" s="301"/>
      <c r="PD9" s="301"/>
      <c r="PE9" s="301"/>
      <c r="PF9" s="301"/>
      <c r="PG9" s="301"/>
      <c r="PH9" s="301"/>
      <c r="PI9" s="301"/>
      <c r="PJ9" s="301"/>
      <c r="PK9" s="301"/>
      <c r="PL9" s="301"/>
      <c r="PM9" s="301"/>
      <c r="PN9" s="301"/>
      <c r="PO9" s="301"/>
      <c r="PP9" s="301"/>
      <c r="PQ9" s="301"/>
      <c r="PR9" s="301"/>
      <c r="PS9" s="301"/>
      <c r="PT9" s="301"/>
      <c r="PU9" s="301"/>
      <c r="PV9" s="301"/>
      <c r="PW9" s="301"/>
      <c r="PX9" s="301"/>
      <c r="PY9" s="301"/>
      <c r="PZ9" s="301"/>
      <c r="QA9" s="301"/>
      <c r="QB9" s="301"/>
      <c r="QC9" s="301"/>
      <c r="QD9" s="301"/>
      <c r="QE9" s="301"/>
      <c r="QF9" s="301"/>
      <c r="QG9" s="301"/>
      <c r="QH9" s="301"/>
      <c r="QI9" s="301"/>
      <c r="QJ9" s="301"/>
      <c r="QK9" s="301"/>
      <c r="QL9" s="301"/>
      <c r="QM9" s="301"/>
      <c r="QN9" s="301"/>
      <c r="QO9" s="301"/>
      <c r="QP9" s="301"/>
      <c r="QQ9" s="301"/>
      <c r="QR9" s="301"/>
      <c r="QS9" s="301"/>
      <c r="QT9" s="301"/>
      <c r="QU9" s="301"/>
      <c r="QV9" s="301"/>
      <c r="QW9" s="301"/>
      <c r="QX9" s="301"/>
      <c r="QY9" s="301"/>
      <c r="QZ9" s="301"/>
      <c r="RA9" s="301"/>
      <c r="RB9" s="301"/>
      <c r="RC9" s="301"/>
      <c r="RD9" s="301"/>
      <c r="RE9" s="301"/>
      <c r="RF9" s="301"/>
      <c r="RG9" s="301"/>
      <c r="RH9" s="301"/>
      <c r="RI9" s="301"/>
      <c r="RJ9" s="301"/>
      <c r="RK9" s="301"/>
      <c r="RL9" s="301"/>
      <c r="RM9" s="301"/>
      <c r="RN9" s="301"/>
      <c r="RO9" s="301"/>
      <c r="RP9" s="301"/>
      <c r="RQ9" s="301"/>
      <c r="RR9" s="301"/>
      <c r="RS9" s="301"/>
      <c r="RT9" s="301"/>
      <c r="RU9" s="301"/>
      <c r="RV9" s="301"/>
      <c r="RW9" s="301"/>
      <c r="RX9" s="301"/>
      <c r="RY9" s="301"/>
      <c r="RZ9" s="301"/>
      <c r="SA9" s="301"/>
      <c r="SB9" s="301"/>
      <c r="SC9" s="301"/>
      <c r="SD9" s="301"/>
      <c r="SE9" s="301"/>
      <c r="SF9" s="301"/>
      <c r="SG9" s="301"/>
      <c r="SH9" s="301"/>
      <c r="SI9" s="301"/>
      <c r="SJ9" s="301"/>
      <c r="SK9" s="301"/>
      <c r="SL9" s="301"/>
      <c r="SM9" s="301"/>
      <c r="SN9" s="301"/>
      <c r="SO9" s="301"/>
      <c r="SP9" s="301"/>
      <c r="SQ9" s="301"/>
      <c r="SR9" s="301"/>
      <c r="SS9" s="301"/>
      <c r="ST9" s="301"/>
      <c r="SU9" s="301"/>
      <c r="SV9" s="301"/>
      <c r="SW9" s="301"/>
      <c r="SX9" s="301"/>
      <c r="SY9" s="301"/>
      <c r="SZ9" s="301"/>
      <c r="TA9" s="301"/>
      <c r="TB9" s="301"/>
      <c r="TC9" s="301"/>
      <c r="TD9" s="301"/>
      <c r="TE9" s="301"/>
      <c r="TF9" s="301"/>
      <c r="TG9" s="301"/>
      <c r="TH9" s="301"/>
      <c r="TI9" s="301"/>
      <c r="TJ9" s="301"/>
      <c r="TK9" s="301"/>
      <c r="TL9" s="301"/>
      <c r="TM9" s="301"/>
      <c r="TN9" s="301"/>
      <c r="TO9" s="301"/>
      <c r="TP9" s="301"/>
      <c r="TQ9" s="301"/>
      <c r="TR9" s="301"/>
      <c r="TS9" s="301"/>
      <c r="TT9" s="301"/>
      <c r="TU9" s="301"/>
      <c r="TV9" s="301"/>
      <c r="TW9" s="301"/>
      <c r="TX9" s="301"/>
      <c r="TY9" s="301"/>
      <c r="TZ9" s="301"/>
      <c r="UA9" s="301"/>
      <c r="UB9" s="301"/>
      <c r="UC9" s="301"/>
      <c r="UD9" s="301"/>
      <c r="UE9" s="301"/>
      <c r="UF9" s="301"/>
      <c r="UG9" s="301"/>
      <c r="UH9" s="301"/>
      <c r="UI9" s="301"/>
      <c r="UJ9" s="301"/>
      <c r="UK9" s="301"/>
      <c r="UL9" s="301"/>
      <c r="UM9" s="301"/>
      <c r="UN9" s="301"/>
      <c r="UO9" s="301"/>
      <c r="UP9" s="301"/>
      <c r="UQ9" s="301"/>
      <c r="UR9" s="301"/>
      <c r="US9" s="301"/>
      <c r="UT9" s="301"/>
      <c r="UU9" s="301"/>
      <c r="UV9" s="301"/>
      <c r="UW9" s="301"/>
      <c r="UX9" s="301"/>
      <c r="UY9" s="301"/>
      <c r="UZ9" s="301"/>
      <c r="VA9" s="301"/>
      <c r="VB9" s="301"/>
      <c r="VC9" s="301"/>
      <c r="VD9" s="301"/>
      <c r="VE9" s="301"/>
      <c r="VF9" s="301"/>
      <c r="VG9" s="301"/>
      <c r="VH9" s="301"/>
      <c r="VI9" s="301"/>
      <c r="VJ9" s="301"/>
      <c r="VK9" s="301"/>
      <c r="VL9" s="301"/>
      <c r="VM9" s="301"/>
      <c r="VN9" s="301"/>
      <c r="VO9" s="301"/>
      <c r="VP9" s="301"/>
      <c r="VQ9" s="301"/>
      <c r="VR9" s="301"/>
      <c r="VS9" s="301"/>
      <c r="VT9" s="301"/>
      <c r="VU9" s="301"/>
      <c r="VV9" s="301"/>
      <c r="VW9" s="301"/>
      <c r="VX9" s="301"/>
      <c r="VY9" s="301"/>
      <c r="VZ9" s="301"/>
      <c r="WA9" s="301"/>
      <c r="WB9" s="301"/>
      <c r="WC9" s="301"/>
      <c r="WD9" s="301"/>
      <c r="WE9" s="301"/>
      <c r="WF9" s="301"/>
      <c r="WG9" s="301"/>
      <c r="WH9" s="301"/>
      <c r="WI9" s="301"/>
      <c r="WJ9" s="301"/>
      <c r="WK9" s="301"/>
      <c r="WL9" s="301"/>
      <c r="WM9" s="301"/>
      <c r="WN9" s="301"/>
      <c r="WO9" s="301"/>
      <c r="WP9" s="301"/>
      <c r="WQ9" s="301"/>
      <c r="WR9" s="301"/>
      <c r="WS9" s="301"/>
      <c r="WT9" s="301"/>
      <c r="WU9" s="301"/>
      <c r="WV9" s="301"/>
      <c r="WW9" s="301"/>
      <c r="WX9" s="301"/>
      <c r="WY9" s="301"/>
      <c r="WZ9" s="301"/>
      <c r="XA9" s="301"/>
      <c r="XB9" s="301"/>
      <c r="XC9" s="301"/>
      <c r="XD9" s="301"/>
      <c r="XE9" s="301"/>
      <c r="XF9" s="301"/>
      <c r="XG9" s="301"/>
      <c r="XH9" s="301"/>
      <c r="XI9" s="301"/>
      <c r="XJ9" s="301"/>
      <c r="XK9" s="301"/>
      <c r="XL9" s="301"/>
      <c r="XM9" s="301"/>
      <c r="XN9" s="301"/>
      <c r="XO9" s="301"/>
      <c r="XP9" s="301"/>
      <c r="XQ9" s="301"/>
      <c r="XR9" s="301"/>
      <c r="XS9" s="301"/>
      <c r="XT9" s="301"/>
      <c r="XU9" s="301"/>
      <c r="XV9" s="301"/>
      <c r="XW9" s="301"/>
      <c r="XX9" s="301"/>
      <c r="XY9" s="301"/>
      <c r="XZ9" s="301"/>
      <c r="YA9" s="301"/>
      <c r="YB9" s="301"/>
      <c r="YC9" s="301"/>
      <c r="YD9" s="301"/>
      <c r="YE9" s="301"/>
      <c r="YF9" s="301"/>
      <c r="YG9" s="301"/>
      <c r="YH9" s="301"/>
      <c r="YI9" s="301"/>
      <c r="YJ9" s="301"/>
      <c r="YK9" s="301"/>
      <c r="YL9" s="301"/>
      <c r="YM9" s="301"/>
      <c r="YN9" s="301"/>
      <c r="YO9" s="301"/>
      <c r="YP9" s="301"/>
      <c r="YQ9" s="301"/>
      <c r="YR9" s="301"/>
      <c r="YS9" s="301"/>
      <c r="YT9" s="301"/>
      <c r="YU9" s="301"/>
      <c r="YV9" s="301"/>
      <c r="YW9" s="301"/>
      <c r="YX9" s="301"/>
      <c r="YY9" s="301"/>
      <c r="YZ9" s="301"/>
      <c r="ZA9" s="301"/>
      <c r="ZB9" s="301"/>
      <c r="ZC9" s="301"/>
      <c r="ZD9" s="301"/>
      <c r="ZE9" s="301"/>
      <c r="ZF9" s="301"/>
      <c r="ZG9" s="301"/>
      <c r="ZH9" s="301"/>
      <c r="ZI9" s="301"/>
      <c r="ZJ9" s="301"/>
      <c r="ZK9" s="301"/>
      <c r="ZL9" s="301"/>
      <c r="ZM9" s="301"/>
      <c r="ZN9" s="301"/>
      <c r="ZO9" s="301"/>
      <c r="ZP9" s="301"/>
      <c r="ZQ9" s="301"/>
      <c r="ZR9" s="301"/>
      <c r="ZS9" s="301"/>
      <c r="ZT9" s="301"/>
      <c r="ZU9" s="301"/>
      <c r="ZV9" s="301"/>
      <c r="ZW9" s="301"/>
      <c r="ZX9" s="301"/>
      <c r="ZY9" s="301"/>
      <c r="ZZ9" s="301"/>
      <c r="AAA9" s="301"/>
      <c r="AAB9" s="301"/>
      <c r="AAC9" s="301"/>
      <c r="AAD9" s="301"/>
      <c r="AAE9" s="301"/>
      <c r="AAF9" s="301"/>
      <c r="AAG9" s="301"/>
      <c r="AAH9" s="301"/>
      <c r="AAI9" s="301"/>
      <c r="AAJ9" s="301"/>
      <c r="AAK9" s="301"/>
      <c r="AAL9" s="301"/>
      <c r="AAM9" s="301"/>
      <c r="AAN9" s="301"/>
      <c r="AAO9" s="301"/>
      <c r="AAP9" s="301"/>
      <c r="AAQ9" s="301"/>
      <c r="AAR9" s="301"/>
      <c r="AAS9" s="301"/>
      <c r="AAT9" s="301"/>
      <c r="AAU9" s="301"/>
      <c r="AAV9" s="301"/>
      <c r="AAW9" s="301"/>
      <c r="AAX9" s="301"/>
      <c r="AAY9" s="301"/>
      <c r="AAZ9" s="301"/>
      <c r="ABA9" s="301"/>
      <c r="ABB9" s="301"/>
      <c r="ABC9" s="301"/>
      <c r="ABD9" s="301"/>
      <c r="ABE9" s="301"/>
      <c r="ABF9" s="301"/>
      <c r="ABG9" s="301"/>
      <c r="ABH9" s="301"/>
      <c r="ABI9" s="301"/>
      <c r="ABJ9" s="301"/>
      <c r="ABK9" s="301"/>
      <c r="ABL9" s="301"/>
      <c r="ABM9" s="301"/>
      <c r="ABN9" s="301"/>
      <c r="ABO9" s="301"/>
      <c r="ABP9" s="301"/>
      <c r="ABQ9" s="301"/>
      <c r="ABR9" s="301"/>
      <c r="ABS9" s="301"/>
      <c r="ABT9" s="301"/>
      <c r="ABU9" s="301"/>
      <c r="ABV9" s="301"/>
      <c r="ABW9" s="301"/>
      <c r="ABX9" s="301"/>
      <c r="ABY9" s="301"/>
      <c r="ABZ9" s="301"/>
      <c r="ACA9" s="301"/>
      <c r="ACB9" s="301"/>
      <c r="ACC9" s="301"/>
      <c r="ACD9" s="301"/>
      <c r="ACE9" s="301"/>
      <c r="ACF9" s="301"/>
      <c r="ACG9" s="301"/>
      <c r="ACH9" s="301"/>
      <c r="ACI9" s="301"/>
      <c r="ACJ9" s="301"/>
      <c r="ACK9" s="301"/>
      <c r="ACL9" s="301"/>
      <c r="ACM9" s="301"/>
      <c r="ACN9" s="301"/>
      <c r="ACO9" s="301"/>
      <c r="ACP9" s="301"/>
      <c r="ACQ9" s="301"/>
      <c r="ACR9" s="301"/>
      <c r="ACS9" s="301"/>
      <c r="ACT9" s="301"/>
      <c r="ACU9" s="301"/>
      <c r="ACV9" s="301"/>
      <c r="ACW9" s="301"/>
      <c r="ACX9" s="301"/>
      <c r="ACY9" s="301"/>
      <c r="ACZ9" s="301"/>
      <c r="ADA9" s="301"/>
      <c r="ADB9" s="301"/>
      <c r="ADC9" s="301"/>
      <c r="ADD9" s="301"/>
      <c r="ADE9" s="301"/>
      <c r="ADF9" s="301"/>
      <c r="ADG9" s="301"/>
      <c r="ADH9" s="301"/>
      <c r="ADI9" s="301"/>
      <c r="ADJ9" s="301"/>
      <c r="ADK9" s="301"/>
      <c r="ADL9" s="301"/>
      <c r="ADM9" s="301"/>
      <c r="ADN9" s="301"/>
      <c r="ADO9" s="301"/>
      <c r="ADP9" s="301"/>
      <c r="ADQ9" s="301"/>
      <c r="ADR9" s="301"/>
      <c r="ADS9" s="301"/>
      <c r="ADT9" s="301"/>
      <c r="ADU9" s="301"/>
      <c r="ADV9" s="301"/>
      <c r="ADW9" s="301"/>
      <c r="ADX9" s="301"/>
      <c r="ADY9" s="301"/>
      <c r="ADZ9" s="301"/>
      <c r="AEA9" s="301"/>
      <c r="AEB9" s="301"/>
      <c r="AEC9" s="301"/>
      <c r="AED9" s="301"/>
      <c r="AEE9" s="301"/>
      <c r="AEF9" s="301"/>
      <c r="AEG9" s="301"/>
      <c r="AEH9" s="301"/>
      <c r="AEI9" s="301"/>
      <c r="AEJ9" s="301"/>
      <c r="AEK9" s="301"/>
      <c r="AEL9" s="301"/>
      <c r="AEM9" s="301"/>
      <c r="AEN9" s="301"/>
      <c r="AEO9" s="301"/>
      <c r="AEP9" s="301"/>
      <c r="AEQ9" s="301"/>
      <c r="AER9" s="301"/>
      <c r="AES9" s="301"/>
      <c r="AET9" s="301"/>
      <c r="AEU9" s="301"/>
      <c r="AEV9" s="301"/>
      <c r="AEW9" s="301"/>
      <c r="AEX9" s="301"/>
      <c r="AEY9" s="301"/>
      <c r="AEZ9" s="301"/>
      <c r="AFA9" s="301"/>
      <c r="AFB9" s="301"/>
      <c r="AFC9" s="301"/>
      <c r="AFD9" s="301"/>
      <c r="AFE9" s="301"/>
      <c r="AFF9" s="301"/>
      <c r="AFG9" s="301"/>
      <c r="AFH9" s="301"/>
      <c r="AFI9" s="301"/>
      <c r="AFJ9" s="301"/>
      <c r="AFK9" s="301"/>
      <c r="AFL9" s="301"/>
      <c r="AFM9" s="301"/>
      <c r="AFN9" s="301"/>
      <c r="AFO9" s="301"/>
      <c r="AFP9" s="301"/>
      <c r="AFQ9" s="301"/>
      <c r="AFR9" s="301"/>
      <c r="AFS9" s="301"/>
      <c r="AFT9" s="301"/>
      <c r="AFU9" s="301"/>
      <c r="AFV9" s="301"/>
      <c r="AFW9" s="301"/>
      <c r="AFX9" s="301"/>
      <c r="AFY9" s="301"/>
      <c r="AFZ9" s="301"/>
      <c r="AGA9" s="301"/>
      <c r="AGB9" s="301"/>
      <c r="AGC9" s="301"/>
      <c r="AGD9" s="301"/>
      <c r="AGE9" s="301"/>
      <c r="AGF9" s="301"/>
      <c r="AGG9" s="301"/>
      <c r="AGH9" s="301"/>
      <c r="AGI9" s="301"/>
      <c r="AGJ9" s="301"/>
      <c r="AGK9" s="301"/>
      <c r="AGL9" s="301"/>
      <c r="AGM9" s="301"/>
      <c r="AGN9" s="301"/>
      <c r="AGO9" s="301"/>
      <c r="AGP9" s="301"/>
      <c r="AGQ9" s="301"/>
      <c r="AGR9" s="301"/>
      <c r="AGS9" s="301"/>
      <c r="AGT9" s="301"/>
      <c r="AGU9" s="301"/>
      <c r="AGV9" s="301"/>
      <c r="AGW9" s="301"/>
      <c r="AGX9" s="301"/>
      <c r="AGY9" s="301"/>
      <c r="AGZ9" s="301"/>
      <c r="AHA9" s="301"/>
      <c r="AHB9" s="301"/>
      <c r="AHC9" s="301"/>
      <c r="AHD9" s="301"/>
      <c r="AHE9" s="301"/>
      <c r="AHF9" s="301"/>
      <c r="AHG9" s="301"/>
      <c r="AHH9" s="301"/>
      <c r="AHI9" s="301"/>
      <c r="AHJ9" s="301"/>
      <c r="AHK9" s="301"/>
      <c r="AHL9" s="301"/>
      <c r="AHM9" s="301"/>
      <c r="AHN9" s="301"/>
      <c r="AHO9" s="301"/>
      <c r="AHP9" s="301"/>
      <c r="AHQ9" s="301"/>
      <c r="AHR9" s="301"/>
      <c r="AHS9" s="301"/>
      <c r="AHT9" s="301"/>
      <c r="AHU9" s="301"/>
      <c r="AHV9" s="301"/>
      <c r="AHW9" s="301"/>
      <c r="AHX9" s="301"/>
      <c r="AHY9" s="301"/>
      <c r="AHZ9" s="301"/>
      <c r="AIA9" s="301"/>
      <c r="AIB9" s="301"/>
      <c r="AIC9" s="301"/>
      <c r="AID9" s="301"/>
      <c r="AIE9" s="301"/>
      <c r="AIF9" s="301"/>
      <c r="AIG9" s="301"/>
      <c r="AIH9" s="301"/>
      <c r="AII9" s="301"/>
      <c r="AIJ9" s="301"/>
      <c r="AIK9" s="301"/>
      <c r="AIL9" s="301"/>
      <c r="AIM9" s="301"/>
      <c r="AIN9" s="301"/>
      <c r="AIO9" s="301"/>
      <c r="AIP9" s="301"/>
      <c r="AIQ9" s="301"/>
      <c r="AIR9" s="301"/>
      <c r="AIS9" s="301"/>
      <c r="AIT9" s="301"/>
      <c r="AIU9" s="301"/>
      <c r="AIV9" s="301"/>
      <c r="AIW9" s="301"/>
      <c r="AIX9" s="301"/>
      <c r="AIY9" s="301"/>
      <c r="AIZ9" s="301"/>
      <c r="AJA9" s="301"/>
      <c r="AJB9" s="301"/>
      <c r="AJC9" s="301"/>
      <c r="AJD9" s="301"/>
      <c r="AJE9" s="301"/>
      <c r="AJF9" s="301"/>
      <c r="AJG9" s="301"/>
      <c r="AJH9" s="301"/>
      <c r="AJI9" s="301"/>
      <c r="AJJ9" s="301"/>
      <c r="AJK9" s="301"/>
      <c r="AJL9" s="301"/>
      <c r="AJM9" s="301"/>
      <c r="AJN9" s="301"/>
      <c r="AJO9" s="301"/>
      <c r="AJP9" s="301"/>
      <c r="AJQ9" s="301"/>
      <c r="AJR9" s="301"/>
      <c r="AJS9" s="301"/>
      <c r="AJT9" s="301"/>
      <c r="AJU9" s="301"/>
      <c r="AJV9" s="301"/>
      <c r="AJW9" s="301"/>
      <c r="AJX9" s="301"/>
      <c r="AJY9" s="301"/>
      <c r="AJZ9" s="301"/>
      <c r="AKA9" s="301"/>
      <c r="AKB9" s="301"/>
      <c r="AKC9" s="301"/>
      <c r="AKD9" s="301"/>
      <c r="AKE9" s="301"/>
      <c r="AKF9" s="301"/>
      <c r="AKG9" s="301"/>
      <c r="AKH9" s="301"/>
      <c r="AKI9" s="301"/>
      <c r="AKJ9" s="301"/>
      <c r="AKK9" s="301"/>
      <c r="AKL9" s="301"/>
      <c r="AKM9" s="301"/>
      <c r="AKN9" s="301"/>
      <c r="AKO9" s="301"/>
      <c r="AKP9" s="301"/>
      <c r="AKQ9" s="301"/>
      <c r="AKR9" s="301"/>
      <c r="AKS9" s="301"/>
      <c r="AKT9" s="301"/>
      <c r="AKU9" s="301"/>
      <c r="AKV9" s="301"/>
      <c r="AKW9" s="301"/>
      <c r="AKX9" s="301"/>
      <c r="AKY9" s="301"/>
      <c r="AKZ9" s="301"/>
      <c r="ALA9" s="301"/>
      <c r="ALB9" s="301"/>
      <c r="ALC9" s="301"/>
      <c r="ALD9" s="301"/>
      <c r="ALE9" s="301"/>
      <c r="ALF9" s="301"/>
      <c r="ALG9" s="301"/>
      <c r="ALH9" s="301"/>
      <c r="ALI9" s="301"/>
      <c r="ALJ9" s="301"/>
      <c r="ALK9" s="301"/>
      <c r="ALL9" s="301"/>
      <c r="ALM9" s="301"/>
      <c r="ALN9" s="301"/>
      <c r="ALO9" s="301"/>
      <c r="ALP9" s="301"/>
      <c r="ALQ9" s="301"/>
      <c r="ALR9" s="301"/>
      <c r="ALS9" s="301"/>
      <c r="ALT9" s="301"/>
      <c r="ALU9" s="301"/>
      <c r="ALV9" s="301"/>
      <c r="ALW9" s="301"/>
      <c r="ALX9" s="301"/>
      <c r="ALY9" s="301"/>
      <c r="ALZ9" s="301"/>
      <c r="AMA9" s="301"/>
      <c r="AMB9" s="301"/>
      <c r="AMC9" s="301"/>
      <c r="AMD9" s="301"/>
      <c r="AME9" s="301"/>
      <c r="AMF9" s="301"/>
      <c r="AMG9" s="301"/>
      <c r="AMH9" s="301"/>
      <c r="AMI9" s="301"/>
      <c r="AMJ9" s="301"/>
    </row>
    <row r="10" spans="1:1024" ht="21" customHeight="1" x14ac:dyDescent="0.25">
      <c r="B10" s="216"/>
      <c r="C10" s="216" t="s">
        <v>234</v>
      </c>
      <c r="D10" s="128" t="s">
        <v>33</v>
      </c>
      <c r="E10" s="93"/>
      <c r="F10" s="93"/>
      <c r="G10" s="93"/>
      <c r="H10" s="93"/>
      <c r="I10" s="129"/>
      <c r="J10" s="129"/>
      <c r="K10" s="129"/>
    </row>
    <row r="11" spans="1:1024" ht="19.350000000000001" customHeight="1" x14ac:dyDescent="0.25">
      <c r="B11" s="76" t="s">
        <v>233</v>
      </c>
      <c r="C11" s="131" t="s">
        <v>235</v>
      </c>
      <c r="D11" s="118" t="s">
        <v>33</v>
      </c>
      <c r="E11" s="118" t="s">
        <v>236</v>
      </c>
      <c r="F11" s="118" t="s">
        <v>334</v>
      </c>
      <c r="G11" s="118"/>
      <c r="H11" s="118"/>
      <c r="I11" s="133">
        <f>I17+I32+I59+I54</f>
        <v>1935.0500000000002</v>
      </c>
      <c r="J11" s="133">
        <f>J32</f>
        <v>27.900000000000002</v>
      </c>
      <c r="K11" s="133">
        <f>K17+K32+K59+K54</f>
        <v>1960.31</v>
      </c>
    </row>
    <row r="12" spans="1:1024" ht="13.8" hidden="1" x14ac:dyDescent="0.25">
      <c r="B12" s="76"/>
      <c r="C12" s="135"/>
      <c r="D12" s="113"/>
      <c r="E12" s="121"/>
      <c r="F12" s="121"/>
      <c r="G12" s="136"/>
      <c r="H12" s="136"/>
      <c r="I12" s="129"/>
      <c r="J12" s="129"/>
      <c r="K12" s="129"/>
    </row>
    <row r="13" spans="1:1024" ht="12.75" hidden="1" customHeight="1" x14ac:dyDescent="0.25">
      <c r="B13" s="76"/>
      <c r="C13" s="137" t="s">
        <v>237</v>
      </c>
      <c r="D13" s="113" t="s">
        <v>33</v>
      </c>
      <c r="E13" s="121" t="s">
        <v>236</v>
      </c>
      <c r="F13" s="121" t="s">
        <v>238</v>
      </c>
      <c r="G13" s="136" t="s">
        <v>239</v>
      </c>
      <c r="H13" s="136"/>
      <c r="I13" s="129"/>
      <c r="J13" s="129"/>
      <c r="K13" s="129"/>
    </row>
    <row r="14" spans="1:1024" ht="13.8" hidden="1" x14ac:dyDescent="0.25">
      <c r="B14" s="76"/>
      <c r="C14" s="52" t="s">
        <v>240</v>
      </c>
      <c r="D14" s="113" t="s">
        <v>33</v>
      </c>
      <c r="E14" s="121" t="s">
        <v>236</v>
      </c>
      <c r="F14" s="121" t="s">
        <v>238</v>
      </c>
      <c r="G14" s="136" t="s">
        <v>239</v>
      </c>
      <c r="H14" s="136"/>
      <c r="I14" s="129"/>
      <c r="J14" s="129"/>
      <c r="K14" s="129"/>
    </row>
    <row r="15" spans="1:1024" ht="12.75" hidden="1" customHeight="1" x14ac:dyDescent="0.25">
      <c r="B15" s="76"/>
      <c r="C15" s="138" t="s">
        <v>241</v>
      </c>
      <c r="D15" s="113" t="s">
        <v>33</v>
      </c>
      <c r="E15" s="121" t="s">
        <v>236</v>
      </c>
      <c r="F15" s="121" t="s">
        <v>238</v>
      </c>
      <c r="G15" s="136" t="s">
        <v>239</v>
      </c>
      <c r="H15" s="136" t="s">
        <v>242</v>
      </c>
      <c r="I15" s="129"/>
      <c r="J15" s="129"/>
      <c r="K15" s="129"/>
    </row>
    <row r="16" spans="1:1024" ht="12.75" hidden="1" customHeight="1" x14ac:dyDescent="0.25">
      <c r="B16" s="76"/>
      <c r="C16" s="137"/>
      <c r="D16" s="113"/>
      <c r="E16" s="121"/>
      <c r="F16" s="121"/>
      <c r="G16" s="136"/>
      <c r="H16" s="136"/>
      <c r="I16" s="129"/>
      <c r="J16" s="129"/>
      <c r="K16" s="129"/>
    </row>
    <row r="17" spans="2:12" ht="27" customHeight="1" x14ac:dyDescent="0.25">
      <c r="B17" s="76"/>
      <c r="C17" s="139" t="s">
        <v>243</v>
      </c>
      <c r="D17" s="113" t="s">
        <v>33</v>
      </c>
      <c r="E17" s="121" t="s">
        <v>236</v>
      </c>
      <c r="F17" s="121" t="s">
        <v>238</v>
      </c>
      <c r="G17" s="136"/>
      <c r="H17" s="136"/>
      <c r="I17" s="141">
        <f t="shared" ref="I17:K19" si="0">I18</f>
        <v>505.1</v>
      </c>
      <c r="J17" s="141"/>
      <c r="K17" s="141">
        <f t="shared" si="0"/>
        <v>462.6</v>
      </c>
    </row>
    <row r="18" spans="2:12" ht="13.35" customHeight="1" x14ac:dyDescent="0.25">
      <c r="B18" s="76"/>
      <c r="C18" s="137" t="s">
        <v>244</v>
      </c>
      <c r="D18" s="113" t="s">
        <v>33</v>
      </c>
      <c r="E18" s="121" t="s">
        <v>236</v>
      </c>
      <c r="F18" s="121" t="s">
        <v>238</v>
      </c>
      <c r="G18" s="136" t="s">
        <v>245</v>
      </c>
      <c r="H18" s="136" t="s">
        <v>61</v>
      </c>
      <c r="I18" s="141">
        <f t="shared" si="0"/>
        <v>505.1</v>
      </c>
      <c r="J18" s="141"/>
      <c r="K18" s="141">
        <f t="shared" si="0"/>
        <v>462.6</v>
      </c>
    </row>
    <row r="19" spans="2:12" ht="26.85" customHeight="1" x14ac:dyDescent="0.25">
      <c r="B19" s="76"/>
      <c r="C19" s="137" t="s">
        <v>237</v>
      </c>
      <c r="D19" s="113" t="s">
        <v>33</v>
      </c>
      <c r="E19" s="121" t="s">
        <v>236</v>
      </c>
      <c r="F19" s="121" t="s">
        <v>238</v>
      </c>
      <c r="G19" s="136" t="s">
        <v>246</v>
      </c>
      <c r="H19" s="136" t="s">
        <v>61</v>
      </c>
      <c r="I19" s="141">
        <f t="shared" si="0"/>
        <v>505.1</v>
      </c>
      <c r="J19" s="141"/>
      <c r="K19" s="141">
        <f t="shared" si="0"/>
        <v>462.6</v>
      </c>
    </row>
    <row r="20" spans="2:12" ht="16.5" customHeight="1" x14ac:dyDescent="0.25">
      <c r="B20" s="76"/>
      <c r="C20" s="52" t="s">
        <v>240</v>
      </c>
      <c r="D20" s="113" t="s">
        <v>33</v>
      </c>
      <c r="E20" s="121" t="s">
        <v>236</v>
      </c>
      <c r="F20" s="121" t="s">
        <v>238</v>
      </c>
      <c r="G20" s="121" t="s">
        <v>247</v>
      </c>
      <c r="H20" s="136" t="s">
        <v>61</v>
      </c>
      <c r="I20" s="141">
        <f>I21+I22</f>
        <v>505.1</v>
      </c>
      <c r="J20" s="141"/>
      <c r="K20" s="141">
        <f>K21+K22</f>
        <v>462.6</v>
      </c>
    </row>
    <row r="21" spans="2:12" ht="42.6" customHeight="1" x14ac:dyDescent="0.25">
      <c r="B21" s="76"/>
      <c r="C21" s="138" t="s">
        <v>241</v>
      </c>
      <c r="D21" s="113" t="s">
        <v>33</v>
      </c>
      <c r="E21" s="121" t="s">
        <v>236</v>
      </c>
      <c r="F21" s="121" t="s">
        <v>238</v>
      </c>
      <c r="G21" s="136" t="s">
        <v>247</v>
      </c>
      <c r="H21" s="136" t="s">
        <v>242</v>
      </c>
      <c r="I21" s="142">
        <v>387.94</v>
      </c>
      <c r="J21" s="129">
        <v>-24.5</v>
      </c>
      <c r="K21" s="142">
        <f>I21+J21</f>
        <v>363.44</v>
      </c>
      <c r="L21" s="143"/>
    </row>
    <row r="22" spans="2:12" ht="18.75" customHeight="1" x14ac:dyDescent="0.25">
      <c r="B22" s="76"/>
      <c r="C22" s="138" t="s">
        <v>248</v>
      </c>
      <c r="D22" s="113" t="s">
        <v>33</v>
      </c>
      <c r="E22" s="121" t="s">
        <v>236</v>
      </c>
      <c r="F22" s="121" t="s">
        <v>238</v>
      </c>
      <c r="G22" s="136" t="s">
        <v>247</v>
      </c>
      <c r="H22" s="136" t="s">
        <v>249</v>
      </c>
      <c r="I22" s="142">
        <v>117.16</v>
      </c>
      <c r="J22" s="129">
        <v>-18</v>
      </c>
      <c r="K22" s="142">
        <f>I22+J22</f>
        <v>99.16</v>
      </c>
    </row>
    <row r="23" spans="2:12" ht="12.75" hidden="1" customHeight="1" x14ac:dyDescent="0.25">
      <c r="B23" s="76"/>
      <c r="C23" s="144" t="s">
        <v>250</v>
      </c>
      <c r="D23" s="113" t="s">
        <v>33</v>
      </c>
      <c r="E23" s="121" t="s">
        <v>236</v>
      </c>
      <c r="F23" s="121" t="s">
        <v>251</v>
      </c>
      <c r="G23" s="136" t="s">
        <v>252</v>
      </c>
      <c r="H23" s="136"/>
      <c r="I23" s="129"/>
      <c r="J23" s="129"/>
      <c r="K23" s="129"/>
    </row>
    <row r="24" spans="2:12" ht="12.75" hidden="1" customHeight="1" x14ac:dyDescent="0.25">
      <c r="B24" s="76"/>
      <c r="C24" s="145" t="s">
        <v>253</v>
      </c>
      <c r="D24" s="113" t="s">
        <v>33</v>
      </c>
      <c r="E24" s="121" t="s">
        <v>236</v>
      </c>
      <c r="F24" s="121" t="s">
        <v>251</v>
      </c>
      <c r="G24" s="136" t="s">
        <v>254</v>
      </c>
      <c r="H24" s="136"/>
      <c r="I24" s="129"/>
      <c r="J24" s="129"/>
      <c r="K24" s="129"/>
    </row>
    <row r="25" spans="2:12" ht="12.75" hidden="1" customHeight="1" x14ac:dyDescent="0.25">
      <c r="B25" s="76"/>
      <c r="C25" s="146" t="s">
        <v>241</v>
      </c>
      <c r="D25" s="113" t="s">
        <v>33</v>
      </c>
      <c r="E25" s="121" t="s">
        <v>236</v>
      </c>
      <c r="F25" s="121" t="s">
        <v>251</v>
      </c>
      <c r="G25" s="136" t="s">
        <v>254</v>
      </c>
      <c r="H25" s="136" t="s">
        <v>242</v>
      </c>
      <c r="I25" s="129"/>
      <c r="J25" s="129"/>
      <c r="K25" s="129"/>
    </row>
    <row r="26" spans="2:12" ht="12.75" hidden="1" customHeight="1" x14ac:dyDescent="0.25">
      <c r="B26" s="76"/>
      <c r="C26" s="147" t="s">
        <v>255</v>
      </c>
      <c r="D26" s="113" t="s">
        <v>33</v>
      </c>
      <c r="E26" s="121" t="s">
        <v>236</v>
      </c>
      <c r="F26" s="121" t="s">
        <v>251</v>
      </c>
      <c r="G26" s="136" t="s">
        <v>254</v>
      </c>
      <c r="H26" s="136" t="s">
        <v>256</v>
      </c>
      <c r="I26" s="129"/>
      <c r="J26" s="129"/>
      <c r="K26" s="129"/>
    </row>
    <row r="27" spans="2:12" ht="12.75" hidden="1" customHeight="1" x14ac:dyDescent="0.25">
      <c r="B27" s="76"/>
      <c r="C27" s="147" t="s">
        <v>257</v>
      </c>
      <c r="D27" s="113" t="s">
        <v>33</v>
      </c>
      <c r="E27" s="121" t="s">
        <v>236</v>
      </c>
      <c r="F27" s="121" t="s">
        <v>251</v>
      </c>
      <c r="G27" s="136" t="s">
        <v>254</v>
      </c>
      <c r="H27" s="136" t="s">
        <v>258</v>
      </c>
      <c r="I27" s="129"/>
      <c r="J27" s="129"/>
      <c r="K27" s="129"/>
    </row>
    <row r="28" spans="2:12" ht="12.75" hidden="1" customHeight="1" x14ac:dyDescent="0.25">
      <c r="B28" s="76"/>
      <c r="C28" s="147" t="s">
        <v>259</v>
      </c>
      <c r="D28" s="113" t="s">
        <v>33</v>
      </c>
      <c r="E28" s="121" t="s">
        <v>236</v>
      </c>
      <c r="F28" s="121" t="s">
        <v>251</v>
      </c>
      <c r="G28" s="136" t="s">
        <v>254</v>
      </c>
      <c r="H28" s="136" t="s">
        <v>260</v>
      </c>
      <c r="I28" s="129"/>
      <c r="J28" s="129"/>
      <c r="K28" s="129"/>
    </row>
    <row r="29" spans="2:12" ht="12.75" hidden="1" customHeight="1" x14ac:dyDescent="0.25">
      <c r="B29" s="76"/>
      <c r="C29" s="147" t="s">
        <v>261</v>
      </c>
      <c r="D29" s="113" t="s">
        <v>33</v>
      </c>
      <c r="E29" s="121" t="s">
        <v>236</v>
      </c>
      <c r="F29" s="121" t="s">
        <v>251</v>
      </c>
      <c r="G29" s="136" t="s">
        <v>262</v>
      </c>
      <c r="H29" s="136" t="s">
        <v>263</v>
      </c>
      <c r="I29" s="129"/>
      <c r="J29" s="129"/>
      <c r="K29" s="129"/>
    </row>
    <row r="30" spans="2:12" ht="12.75" hidden="1" customHeight="1" x14ac:dyDescent="0.25">
      <c r="B30" s="76"/>
      <c r="C30" s="147" t="s">
        <v>264</v>
      </c>
      <c r="D30" s="113" t="s">
        <v>33</v>
      </c>
      <c r="E30" s="121" t="s">
        <v>236</v>
      </c>
      <c r="F30" s="121" t="s">
        <v>251</v>
      </c>
      <c r="G30" s="136" t="s">
        <v>262</v>
      </c>
      <c r="H30" s="136" t="s">
        <v>265</v>
      </c>
      <c r="I30" s="129"/>
      <c r="J30" s="129"/>
      <c r="K30" s="129"/>
    </row>
    <row r="31" spans="2:12" ht="12.75" hidden="1" customHeight="1" x14ac:dyDescent="0.25">
      <c r="B31" s="76"/>
      <c r="C31" s="131" t="s">
        <v>266</v>
      </c>
      <c r="D31" s="113"/>
      <c r="E31" s="121"/>
      <c r="F31" s="121"/>
      <c r="G31" s="136" t="s">
        <v>267</v>
      </c>
      <c r="H31" s="136"/>
      <c r="I31" s="129"/>
      <c r="J31" s="129"/>
      <c r="K31" s="129"/>
    </row>
    <row r="32" spans="2:12" ht="30" customHeight="1" x14ac:dyDescent="0.25">
      <c r="B32" s="76" t="s">
        <v>361</v>
      </c>
      <c r="C32" s="131" t="s">
        <v>268</v>
      </c>
      <c r="D32" s="118" t="s">
        <v>33</v>
      </c>
      <c r="E32" s="148" t="s">
        <v>236</v>
      </c>
      <c r="F32" s="148" t="s">
        <v>251</v>
      </c>
      <c r="G32" s="149" t="s">
        <v>267</v>
      </c>
      <c r="H32" s="149"/>
      <c r="I32" s="133">
        <f t="shared" ref="I32:K33" si="1">I33</f>
        <v>1359.47</v>
      </c>
      <c r="J32" s="133">
        <f t="shared" si="1"/>
        <v>27.900000000000002</v>
      </c>
      <c r="K32" s="133">
        <f t="shared" si="1"/>
        <v>1348.1299999999999</v>
      </c>
    </row>
    <row r="33" spans="2:11" ht="42.75" customHeight="1" x14ac:dyDescent="0.25">
      <c r="B33" s="76"/>
      <c r="C33" s="145" t="s">
        <v>269</v>
      </c>
      <c r="D33" s="113" t="s">
        <v>33</v>
      </c>
      <c r="E33" s="121" t="s">
        <v>236</v>
      </c>
      <c r="F33" s="121" t="s">
        <v>251</v>
      </c>
      <c r="G33" s="121" t="s">
        <v>270</v>
      </c>
      <c r="H33" s="136" t="s">
        <v>61</v>
      </c>
      <c r="I33" s="133">
        <f t="shared" si="1"/>
        <v>1359.47</v>
      </c>
      <c r="J33" s="133">
        <f t="shared" si="1"/>
        <v>27.900000000000002</v>
      </c>
      <c r="K33" s="133">
        <f t="shared" si="1"/>
        <v>1348.1299999999999</v>
      </c>
    </row>
    <row r="34" spans="2:11" ht="54.45" customHeight="1" x14ac:dyDescent="0.25">
      <c r="B34" s="76"/>
      <c r="C34" s="147" t="s">
        <v>128</v>
      </c>
      <c r="D34" s="113" t="s">
        <v>33</v>
      </c>
      <c r="E34" s="121" t="s">
        <v>236</v>
      </c>
      <c r="F34" s="121" t="s">
        <v>251</v>
      </c>
      <c r="G34" s="136" t="s">
        <v>271</v>
      </c>
      <c r="H34" s="136" t="s">
        <v>61</v>
      </c>
      <c r="I34" s="133">
        <f>I35+I36+I41+I42+I43+I45+I39</f>
        <v>1359.47</v>
      </c>
      <c r="J34" s="133">
        <f>J39+J41+J42+J40</f>
        <v>27.900000000000002</v>
      </c>
      <c r="K34" s="133">
        <f>K35+K36+K41+K42+K43+K45+K39+K40</f>
        <v>1348.1299999999999</v>
      </c>
    </row>
    <row r="35" spans="2:11" ht="27.6" customHeight="1" x14ac:dyDescent="0.25">
      <c r="B35" s="76"/>
      <c r="C35" s="146" t="s">
        <v>272</v>
      </c>
      <c r="D35" s="113" t="s">
        <v>33</v>
      </c>
      <c r="E35" s="121" t="s">
        <v>236</v>
      </c>
      <c r="F35" s="121" t="s">
        <v>251</v>
      </c>
      <c r="G35" s="136" t="s">
        <v>271</v>
      </c>
      <c r="H35" s="136" t="s">
        <v>242</v>
      </c>
      <c r="I35" s="142">
        <v>729.45</v>
      </c>
      <c r="J35" s="129">
        <v>-30.24</v>
      </c>
      <c r="K35" s="142">
        <f>I35+J35</f>
        <v>699.21</v>
      </c>
    </row>
    <row r="36" spans="2:11" ht="33" customHeight="1" x14ac:dyDescent="0.25">
      <c r="B36" s="76"/>
      <c r="C36" s="138" t="s">
        <v>248</v>
      </c>
      <c r="D36" s="113" t="s">
        <v>33</v>
      </c>
      <c r="E36" s="121" t="s">
        <v>236</v>
      </c>
      <c r="F36" s="121" t="s">
        <v>251</v>
      </c>
      <c r="G36" s="136" t="s">
        <v>271</v>
      </c>
      <c r="H36" s="136" t="s">
        <v>249</v>
      </c>
      <c r="I36" s="142">
        <v>220.3</v>
      </c>
      <c r="J36" s="129">
        <v>-9</v>
      </c>
      <c r="K36" s="142">
        <f>I36+J36</f>
        <v>211.3</v>
      </c>
    </row>
    <row r="37" spans="2:11" ht="12.75" hidden="1" customHeight="1" x14ac:dyDescent="0.25">
      <c r="B37" s="76"/>
      <c r="C37" s="147" t="s">
        <v>255</v>
      </c>
      <c r="D37" s="113" t="s">
        <v>33</v>
      </c>
      <c r="E37" s="121" t="s">
        <v>236</v>
      </c>
      <c r="F37" s="121" t="s">
        <v>251</v>
      </c>
      <c r="G37" s="136" t="s">
        <v>273</v>
      </c>
      <c r="H37" s="136" t="s">
        <v>256</v>
      </c>
      <c r="I37" s="142" t="e">
        <f>G37+#REF!</f>
        <v>#VALUE!</v>
      </c>
      <c r="J37" s="129"/>
      <c r="K37" s="142" t="e">
        <f>#REF!+J37</f>
        <v>#REF!</v>
      </c>
    </row>
    <row r="38" spans="2:11" ht="12.75" hidden="1" customHeight="1" x14ac:dyDescent="0.25">
      <c r="B38" s="76"/>
      <c r="C38" s="147" t="s">
        <v>257</v>
      </c>
      <c r="D38" s="113" t="s">
        <v>33</v>
      </c>
      <c r="E38" s="121" t="s">
        <v>236</v>
      </c>
      <c r="F38" s="121" t="s">
        <v>251</v>
      </c>
      <c r="G38" s="136" t="s">
        <v>273</v>
      </c>
      <c r="H38" s="136" t="s">
        <v>258</v>
      </c>
      <c r="I38" s="142">
        <v>0</v>
      </c>
      <c r="J38" s="129"/>
      <c r="K38" s="142">
        <v>0</v>
      </c>
    </row>
    <row r="39" spans="2:11" ht="30" customHeight="1" x14ac:dyDescent="0.25">
      <c r="B39" s="76"/>
      <c r="C39" s="147" t="s">
        <v>259</v>
      </c>
      <c r="D39" s="113" t="s">
        <v>33</v>
      </c>
      <c r="E39" s="121" t="s">
        <v>236</v>
      </c>
      <c r="F39" s="121" t="s">
        <v>251</v>
      </c>
      <c r="G39" s="136" t="s">
        <v>271</v>
      </c>
      <c r="H39" s="136" t="s">
        <v>260</v>
      </c>
      <c r="I39" s="142">
        <v>110</v>
      </c>
      <c r="J39" s="116">
        <v>0</v>
      </c>
      <c r="K39" s="142">
        <f>I39+J39</f>
        <v>110</v>
      </c>
    </row>
    <row r="40" spans="2:11" ht="30" customHeight="1" x14ac:dyDescent="0.25">
      <c r="B40" s="76"/>
      <c r="C40" s="147" t="s">
        <v>259</v>
      </c>
      <c r="D40" s="113" t="s">
        <v>33</v>
      </c>
      <c r="E40" s="121" t="s">
        <v>236</v>
      </c>
      <c r="F40" s="121" t="s">
        <v>251</v>
      </c>
      <c r="G40" s="136" t="s">
        <v>470</v>
      </c>
      <c r="H40" s="136" t="s">
        <v>260</v>
      </c>
      <c r="I40" s="142">
        <v>0</v>
      </c>
      <c r="J40" s="116">
        <v>31.8</v>
      </c>
      <c r="K40" s="142">
        <f>I40+J40</f>
        <v>31.8</v>
      </c>
    </row>
    <row r="41" spans="2:11" ht="28.35" customHeight="1" x14ac:dyDescent="0.25">
      <c r="B41" s="76"/>
      <c r="C41" s="146" t="s">
        <v>272</v>
      </c>
      <c r="D41" s="113" t="s">
        <v>33</v>
      </c>
      <c r="E41" s="121" t="s">
        <v>236</v>
      </c>
      <c r="F41" s="121" t="s">
        <v>251</v>
      </c>
      <c r="G41" s="136" t="s">
        <v>274</v>
      </c>
      <c r="H41" s="136" t="s">
        <v>242</v>
      </c>
      <c r="I41" s="142">
        <v>230.22</v>
      </c>
      <c r="J41" s="129">
        <v>0</v>
      </c>
      <c r="K41" s="142">
        <f>I41+J41</f>
        <v>230.22</v>
      </c>
    </row>
    <row r="42" spans="2:11" ht="20.25" customHeight="1" x14ac:dyDescent="0.25">
      <c r="B42" s="76"/>
      <c r="C42" s="138" t="s">
        <v>248</v>
      </c>
      <c r="D42" s="113" t="s">
        <v>33</v>
      </c>
      <c r="E42" s="121" t="s">
        <v>236</v>
      </c>
      <c r="F42" s="121" t="s">
        <v>251</v>
      </c>
      <c r="G42" s="136" t="s">
        <v>274</v>
      </c>
      <c r="H42" s="136" t="s">
        <v>249</v>
      </c>
      <c r="I42" s="142">
        <v>69.5</v>
      </c>
      <c r="J42" s="129">
        <v>-3.9</v>
      </c>
      <c r="K42" s="142">
        <f>I42+J42</f>
        <v>65.599999999999994</v>
      </c>
    </row>
    <row r="43" spans="2:11" ht="12.75" hidden="1" customHeight="1" x14ac:dyDescent="0.25">
      <c r="B43" s="76"/>
      <c r="C43" s="147" t="s">
        <v>259</v>
      </c>
      <c r="D43" s="113" t="s">
        <v>33</v>
      </c>
      <c r="E43" s="121" t="s">
        <v>236</v>
      </c>
      <c r="F43" s="121" t="s">
        <v>251</v>
      </c>
      <c r="G43" s="136" t="s">
        <v>273</v>
      </c>
      <c r="H43" s="136" t="s">
        <v>260</v>
      </c>
      <c r="I43" s="142">
        <v>0</v>
      </c>
      <c r="J43" s="129"/>
      <c r="K43" s="142">
        <v>0</v>
      </c>
    </row>
    <row r="44" spans="2:11" ht="12.75" hidden="1" customHeight="1" x14ac:dyDescent="0.25">
      <c r="B44" s="76"/>
      <c r="C44" s="147" t="s">
        <v>264</v>
      </c>
      <c r="D44" s="113" t="s">
        <v>33</v>
      </c>
      <c r="E44" s="121" t="s">
        <v>236</v>
      </c>
      <c r="F44" s="121" t="s">
        <v>251</v>
      </c>
      <c r="G44" s="136" t="s">
        <v>273</v>
      </c>
      <c r="H44" s="136" t="s">
        <v>263</v>
      </c>
      <c r="I44" s="142" t="e">
        <f>H44+#REF!</f>
        <v>#REF!</v>
      </c>
      <c r="J44" s="129">
        <v>0</v>
      </c>
      <c r="K44" s="142" t="e">
        <f>I44+J44</f>
        <v>#REF!</v>
      </c>
    </row>
    <row r="45" spans="2:11" ht="27.6" hidden="1" x14ac:dyDescent="0.25">
      <c r="B45" s="76"/>
      <c r="C45" s="147" t="s">
        <v>261</v>
      </c>
      <c r="D45" s="113"/>
      <c r="E45" s="121"/>
      <c r="F45" s="121"/>
      <c r="G45" s="136" t="s">
        <v>273</v>
      </c>
      <c r="H45" s="136" t="s">
        <v>265</v>
      </c>
      <c r="I45" s="142">
        <v>0</v>
      </c>
      <c r="J45" s="142">
        <v>20</v>
      </c>
      <c r="K45" s="142">
        <v>0</v>
      </c>
    </row>
    <row r="46" spans="2:11" ht="12.75" hidden="1" customHeight="1" x14ac:dyDescent="0.25">
      <c r="B46" s="76"/>
      <c r="C46" s="52" t="s">
        <v>275</v>
      </c>
      <c r="D46" s="113" t="s">
        <v>33</v>
      </c>
      <c r="E46" s="121" t="s">
        <v>236</v>
      </c>
      <c r="F46" s="121" t="s">
        <v>276</v>
      </c>
      <c r="G46" s="121" t="s">
        <v>277</v>
      </c>
      <c r="H46" s="121"/>
      <c r="I46" s="142" t="e">
        <f>G46+#REF!</f>
        <v>#REF!</v>
      </c>
      <c r="J46" s="129"/>
      <c r="K46" s="142" t="e">
        <f>#REF!+J46</f>
        <v>#REF!</v>
      </c>
    </row>
    <row r="47" spans="2:11" ht="12.75" hidden="1" customHeight="1" x14ac:dyDescent="0.25">
      <c r="B47" s="76"/>
      <c r="C47" s="151" t="s">
        <v>132</v>
      </c>
      <c r="D47" s="113" t="s">
        <v>33</v>
      </c>
      <c r="E47" s="121" t="s">
        <v>236</v>
      </c>
      <c r="F47" s="121" t="s">
        <v>276</v>
      </c>
      <c r="G47" s="121" t="s">
        <v>245</v>
      </c>
      <c r="H47" s="121"/>
      <c r="I47" s="129"/>
      <c r="J47" s="129"/>
      <c r="K47" s="129"/>
    </row>
    <row r="48" spans="2:11" ht="12.75" hidden="1" customHeight="1" x14ac:dyDescent="0.25">
      <c r="B48" s="76"/>
      <c r="C48" s="153" t="s">
        <v>278</v>
      </c>
      <c r="D48" s="113" t="s">
        <v>33</v>
      </c>
      <c r="E48" s="121" t="s">
        <v>236</v>
      </c>
      <c r="F48" s="121" t="s">
        <v>276</v>
      </c>
      <c r="G48" s="121" t="s">
        <v>245</v>
      </c>
      <c r="H48" s="121" t="s">
        <v>61</v>
      </c>
      <c r="I48" s="142"/>
      <c r="J48" s="129"/>
      <c r="K48" s="142"/>
    </row>
    <row r="49" spans="1:1024" ht="12.75" hidden="1" customHeight="1" x14ac:dyDescent="0.25">
      <c r="B49" s="76"/>
      <c r="C49" s="154" t="s">
        <v>279</v>
      </c>
      <c r="D49" s="113"/>
      <c r="E49" s="121"/>
      <c r="F49" s="121"/>
      <c r="G49" s="121" t="s">
        <v>280</v>
      </c>
      <c r="H49" s="121"/>
      <c r="I49" s="142"/>
      <c r="J49" s="129"/>
      <c r="K49" s="142"/>
    </row>
    <row r="50" spans="1:1024" ht="12.75" hidden="1" customHeight="1" x14ac:dyDescent="0.25">
      <c r="B50" s="76"/>
      <c r="C50" s="147" t="s">
        <v>259</v>
      </c>
      <c r="D50" s="113" t="s">
        <v>33</v>
      </c>
      <c r="E50" s="121" t="s">
        <v>236</v>
      </c>
      <c r="F50" s="121" t="s">
        <v>276</v>
      </c>
      <c r="G50" s="121" t="s">
        <v>280</v>
      </c>
      <c r="H50" s="121" t="s">
        <v>281</v>
      </c>
      <c r="I50" s="142"/>
      <c r="J50" s="129"/>
      <c r="K50" s="142"/>
    </row>
    <row r="51" spans="1:1024" ht="12.75" hidden="1" customHeight="1" x14ac:dyDescent="0.25">
      <c r="B51" s="76"/>
      <c r="C51" s="155"/>
      <c r="D51" s="118"/>
      <c r="E51" s="148"/>
      <c r="F51" s="148"/>
      <c r="G51" s="149"/>
      <c r="H51" s="149"/>
      <c r="I51" s="142" t="e">
        <f>G51+#REF!</f>
        <v>#REF!</v>
      </c>
      <c r="J51" s="129"/>
      <c r="K51" s="142" t="e">
        <f>#REF!+J51</f>
        <v>#REF!</v>
      </c>
    </row>
    <row r="52" spans="1:1024" ht="12.75" hidden="1" customHeight="1" x14ac:dyDescent="0.25">
      <c r="B52" s="76"/>
      <c r="C52" s="153"/>
      <c r="D52" s="113"/>
      <c r="E52" s="121"/>
      <c r="F52" s="121"/>
      <c r="G52" s="136"/>
      <c r="H52" s="136"/>
      <c r="I52" s="142" t="e">
        <f>G52+#REF!</f>
        <v>#REF!</v>
      </c>
      <c r="J52" s="129"/>
      <c r="K52" s="142" t="e">
        <f>#REF!+J52</f>
        <v>#REF!</v>
      </c>
    </row>
    <row r="53" spans="1:1024" ht="12.75" hidden="1" customHeight="1" x14ac:dyDescent="0.25">
      <c r="B53" s="76"/>
      <c r="C53" s="147"/>
      <c r="D53" s="113"/>
      <c r="E53" s="121"/>
      <c r="F53" s="121"/>
      <c r="G53" s="121"/>
      <c r="H53" s="121"/>
      <c r="I53" s="142" t="e">
        <f>G53+#REF!</f>
        <v>#REF!</v>
      </c>
      <c r="J53" s="129"/>
      <c r="K53" s="142" t="e">
        <f>#REF!+J53</f>
        <v>#REF!</v>
      </c>
    </row>
    <row r="54" spans="1:1024" s="206" customFormat="1" ht="12.75" customHeight="1" x14ac:dyDescent="0.25">
      <c r="A54" s="156"/>
      <c r="B54" s="294" t="s">
        <v>362</v>
      </c>
      <c r="C54" s="131" t="s">
        <v>437</v>
      </c>
      <c r="D54" s="118" t="s">
        <v>33</v>
      </c>
      <c r="E54" s="148" t="s">
        <v>236</v>
      </c>
      <c r="F54" s="148" t="s">
        <v>315</v>
      </c>
      <c r="G54" s="148"/>
      <c r="H54" s="148"/>
      <c r="I54" s="166">
        <f t="shared" ref="I54:K55" si="2">I55</f>
        <v>69.48</v>
      </c>
      <c r="J54" s="119">
        <f t="shared" si="2"/>
        <v>79.099999999999994</v>
      </c>
      <c r="K54" s="166">
        <f t="shared" si="2"/>
        <v>148.58000000000001</v>
      </c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  <c r="HZ54" s="156"/>
      <c r="IA54" s="156"/>
      <c r="IB54" s="156"/>
      <c r="IC54" s="156"/>
      <c r="ID54" s="156"/>
      <c r="IE54" s="156"/>
      <c r="IF54" s="156"/>
      <c r="IG54" s="156"/>
      <c r="IH54" s="156"/>
      <c r="II54" s="156"/>
      <c r="IJ54" s="156"/>
      <c r="IK54" s="156"/>
      <c r="IL54" s="156"/>
      <c r="IM54" s="156"/>
      <c r="IN54" s="156"/>
      <c r="IO54" s="156"/>
      <c r="IP54" s="156"/>
      <c r="IQ54" s="156"/>
      <c r="IR54" s="156"/>
      <c r="IS54" s="156"/>
      <c r="IT54" s="156"/>
      <c r="IU54" s="156"/>
      <c r="IV54" s="156"/>
      <c r="IW54" s="156"/>
      <c r="IX54" s="156"/>
      <c r="IY54" s="156"/>
      <c r="IZ54" s="156"/>
      <c r="JA54" s="156"/>
      <c r="JB54" s="156"/>
      <c r="JC54" s="156"/>
      <c r="JD54" s="156"/>
      <c r="JE54" s="156"/>
      <c r="JF54" s="156"/>
      <c r="JG54" s="156"/>
      <c r="JH54" s="156"/>
      <c r="JI54" s="156"/>
      <c r="JJ54" s="156"/>
      <c r="JK54" s="156"/>
      <c r="JL54" s="156"/>
      <c r="JM54" s="156"/>
      <c r="JN54" s="156"/>
      <c r="JO54" s="156"/>
      <c r="JP54" s="156"/>
      <c r="JQ54" s="156"/>
      <c r="JR54" s="156"/>
      <c r="JS54" s="156"/>
      <c r="JT54" s="156"/>
      <c r="JU54" s="156"/>
      <c r="JV54" s="156"/>
      <c r="JW54" s="156"/>
      <c r="JX54" s="156"/>
      <c r="JY54" s="156"/>
      <c r="JZ54" s="156"/>
      <c r="KA54" s="156"/>
      <c r="KB54" s="156"/>
      <c r="KC54" s="156"/>
      <c r="KD54" s="156"/>
      <c r="KE54" s="156"/>
      <c r="KF54" s="156"/>
      <c r="KG54" s="156"/>
      <c r="KH54" s="156"/>
      <c r="KI54" s="156"/>
      <c r="KJ54" s="156"/>
      <c r="KK54" s="156"/>
      <c r="KL54" s="156"/>
      <c r="KM54" s="156"/>
      <c r="KN54" s="156"/>
      <c r="KO54" s="156"/>
      <c r="KP54" s="156"/>
      <c r="KQ54" s="156"/>
      <c r="KR54" s="156"/>
      <c r="KS54" s="156"/>
      <c r="KT54" s="156"/>
      <c r="KU54" s="156"/>
      <c r="KV54" s="156"/>
      <c r="KW54" s="156"/>
      <c r="KX54" s="156"/>
      <c r="KY54" s="156"/>
      <c r="KZ54" s="156"/>
      <c r="LA54" s="156"/>
      <c r="LB54" s="156"/>
      <c r="LC54" s="156"/>
      <c r="LD54" s="156"/>
      <c r="LE54" s="156"/>
      <c r="LF54" s="156"/>
      <c r="LG54" s="156"/>
      <c r="LH54" s="156"/>
      <c r="LI54" s="156"/>
      <c r="LJ54" s="156"/>
      <c r="LK54" s="156"/>
      <c r="LL54" s="156"/>
      <c r="LM54" s="156"/>
      <c r="LN54" s="156"/>
      <c r="LO54" s="156"/>
      <c r="LP54" s="156"/>
      <c r="LQ54" s="156"/>
      <c r="LR54" s="156"/>
      <c r="LS54" s="156"/>
      <c r="LT54" s="156"/>
      <c r="LU54" s="156"/>
      <c r="LV54" s="156"/>
      <c r="LW54" s="156"/>
      <c r="LX54" s="156"/>
      <c r="LY54" s="156"/>
      <c r="LZ54" s="156"/>
      <c r="MA54" s="156"/>
      <c r="MB54" s="156"/>
      <c r="MC54" s="156"/>
      <c r="MD54" s="156"/>
      <c r="ME54" s="156"/>
      <c r="MF54" s="156"/>
      <c r="MG54" s="156"/>
      <c r="MH54" s="156"/>
      <c r="MI54" s="156"/>
      <c r="MJ54" s="156"/>
      <c r="MK54" s="156"/>
      <c r="ML54" s="156"/>
      <c r="MM54" s="156"/>
      <c r="MN54" s="156"/>
      <c r="MO54" s="156"/>
      <c r="MP54" s="156"/>
      <c r="MQ54" s="156"/>
      <c r="MR54" s="156"/>
      <c r="MS54" s="156"/>
      <c r="MT54" s="156"/>
      <c r="MU54" s="156"/>
      <c r="MV54" s="156"/>
      <c r="MW54" s="156"/>
      <c r="MX54" s="156"/>
      <c r="MY54" s="156"/>
      <c r="MZ54" s="156"/>
      <c r="NA54" s="156"/>
      <c r="NB54" s="156"/>
      <c r="NC54" s="156"/>
      <c r="ND54" s="156"/>
      <c r="NE54" s="156"/>
      <c r="NF54" s="156"/>
      <c r="NG54" s="156"/>
      <c r="NH54" s="156"/>
      <c r="NI54" s="156"/>
      <c r="NJ54" s="156"/>
      <c r="NK54" s="156"/>
      <c r="NL54" s="156"/>
      <c r="NM54" s="156"/>
      <c r="NN54" s="156"/>
      <c r="NO54" s="156"/>
      <c r="NP54" s="156"/>
      <c r="NQ54" s="156"/>
      <c r="NR54" s="156"/>
      <c r="NS54" s="156"/>
      <c r="NT54" s="156"/>
      <c r="NU54" s="156"/>
      <c r="NV54" s="156"/>
      <c r="NW54" s="156"/>
      <c r="NX54" s="156"/>
      <c r="NY54" s="156"/>
      <c r="NZ54" s="156"/>
      <c r="OA54" s="156"/>
      <c r="OB54" s="156"/>
      <c r="OC54" s="156"/>
      <c r="OD54" s="156"/>
      <c r="OE54" s="156"/>
      <c r="OF54" s="156"/>
      <c r="OG54" s="156"/>
      <c r="OH54" s="156"/>
      <c r="OI54" s="156"/>
      <c r="OJ54" s="156"/>
      <c r="OK54" s="156"/>
      <c r="OL54" s="156"/>
      <c r="OM54" s="156"/>
      <c r="ON54" s="156"/>
      <c r="OO54" s="156"/>
      <c r="OP54" s="156"/>
      <c r="OQ54" s="156"/>
      <c r="OR54" s="156"/>
      <c r="OS54" s="156"/>
      <c r="OT54" s="156"/>
      <c r="OU54" s="156"/>
      <c r="OV54" s="156"/>
      <c r="OW54" s="156"/>
      <c r="OX54" s="156"/>
      <c r="OY54" s="156"/>
      <c r="OZ54" s="156"/>
      <c r="PA54" s="156"/>
      <c r="PB54" s="156"/>
      <c r="PC54" s="156"/>
      <c r="PD54" s="156"/>
      <c r="PE54" s="156"/>
      <c r="PF54" s="156"/>
      <c r="PG54" s="156"/>
      <c r="PH54" s="156"/>
      <c r="PI54" s="156"/>
      <c r="PJ54" s="156"/>
      <c r="PK54" s="156"/>
      <c r="PL54" s="156"/>
      <c r="PM54" s="156"/>
      <c r="PN54" s="156"/>
      <c r="PO54" s="156"/>
      <c r="PP54" s="156"/>
      <c r="PQ54" s="156"/>
      <c r="PR54" s="156"/>
      <c r="PS54" s="156"/>
      <c r="PT54" s="156"/>
      <c r="PU54" s="156"/>
      <c r="PV54" s="156"/>
      <c r="PW54" s="156"/>
      <c r="PX54" s="156"/>
      <c r="PY54" s="156"/>
      <c r="PZ54" s="156"/>
      <c r="QA54" s="156"/>
      <c r="QB54" s="156"/>
      <c r="QC54" s="156"/>
      <c r="QD54" s="156"/>
      <c r="QE54" s="156"/>
      <c r="QF54" s="156"/>
      <c r="QG54" s="156"/>
      <c r="QH54" s="156"/>
      <c r="QI54" s="156"/>
      <c r="QJ54" s="156"/>
      <c r="QK54" s="156"/>
      <c r="QL54" s="156"/>
      <c r="QM54" s="156"/>
      <c r="QN54" s="156"/>
      <c r="QO54" s="156"/>
      <c r="QP54" s="156"/>
      <c r="QQ54" s="156"/>
      <c r="QR54" s="156"/>
      <c r="QS54" s="156"/>
      <c r="QT54" s="156"/>
      <c r="QU54" s="156"/>
      <c r="QV54" s="156"/>
      <c r="QW54" s="156"/>
      <c r="QX54" s="156"/>
      <c r="QY54" s="156"/>
      <c r="QZ54" s="156"/>
      <c r="RA54" s="156"/>
      <c r="RB54" s="156"/>
      <c r="RC54" s="156"/>
      <c r="RD54" s="156"/>
      <c r="RE54" s="156"/>
      <c r="RF54" s="156"/>
      <c r="RG54" s="156"/>
      <c r="RH54" s="156"/>
      <c r="RI54" s="156"/>
      <c r="RJ54" s="156"/>
      <c r="RK54" s="156"/>
      <c r="RL54" s="156"/>
      <c r="RM54" s="156"/>
      <c r="RN54" s="156"/>
      <c r="RO54" s="156"/>
      <c r="RP54" s="156"/>
      <c r="RQ54" s="156"/>
      <c r="RR54" s="156"/>
      <c r="RS54" s="156"/>
      <c r="RT54" s="156"/>
      <c r="RU54" s="156"/>
      <c r="RV54" s="156"/>
      <c r="RW54" s="156"/>
      <c r="RX54" s="156"/>
      <c r="RY54" s="156"/>
      <c r="RZ54" s="156"/>
      <c r="SA54" s="156"/>
      <c r="SB54" s="156"/>
      <c r="SC54" s="156"/>
      <c r="SD54" s="156"/>
      <c r="SE54" s="156"/>
      <c r="SF54" s="156"/>
      <c r="SG54" s="156"/>
      <c r="SH54" s="156"/>
      <c r="SI54" s="156"/>
      <c r="SJ54" s="156"/>
      <c r="SK54" s="156"/>
      <c r="SL54" s="156"/>
      <c r="SM54" s="156"/>
      <c r="SN54" s="156"/>
      <c r="SO54" s="156"/>
      <c r="SP54" s="156"/>
      <c r="SQ54" s="156"/>
      <c r="SR54" s="156"/>
      <c r="SS54" s="156"/>
      <c r="ST54" s="156"/>
      <c r="SU54" s="156"/>
      <c r="SV54" s="156"/>
      <c r="SW54" s="156"/>
      <c r="SX54" s="156"/>
      <c r="SY54" s="156"/>
      <c r="SZ54" s="156"/>
      <c r="TA54" s="156"/>
      <c r="TB54" s="156"/>
      <c r="TC54" s="156"/>
      <c r="TD54" s="156"/>
      <c r="TE54" s="156"/>
      <c r="TF54" s="156"/>
      <c r="TG54" s="156"/>
      <c r="TH54" s="156"/>
      <c r="TI54" s="156"/>
      <c r="TJ54" s="156"/>
      <c r="TK54" s="156"/>
      <c r="TL54" s="156"/>
      <c r="TM54" s="156"/>
      <c r="TN54" s="156"/>
      <c r="TO54" s="156"/>
      <c r="TP54" s="156"/>
      <c r="TQ54" s="156"/>
      <c r="TR54" s="156"/>
      <c r="TS54" s="156"/>
      <c r="TT54" s="156"/>
      <c r="TU54" s="156"/>
      <c r="TV54" s="156"/>
      <c r="TW54" s="156"/>
      <c r="TX54" s="156"/>
      <c r="TY54" s="156"/>
      <c r="TZ54" s="156"/>
      <c r="UA54" s="156"/>
      <c r="UB54" s="156"/>
      <c r="UC54" s="156"/>
      <c r="UD54" s="156"/>
      <c r="UE54" s="156"/>
      <c r="UF54" s="156"/>
      <c r="UG54" s="156"/>
      <c r="UH54" s="156"/>
      <c r="UI54" s="156"/>
      <c r="UJ54" s="156"/>
      <c r="UK54" s="156"/>
      <c r="UL54" s="156"/>
      <c r="UM54" s="156"/>
      <c r="UN54" s="156"/>
      <c r="UO54" s="156"/>
      <c r="UP54" s="156"/>
      <c r="UQ54" s="156"/>
      <c r="UR54" s="156"/>
      <c r="US54" s="156"/>
      <c r="UT54" s="156"/>
      <c r="UU54" s="156"/>
      <c r="UV54" s="156"/>
      <c r="UW54" s="156"/>
      <c r="UX54" s="156"/>
      <c r="UY54" s="156"/>
      <c r="UZ54" s="156"/>
      <c r="VA54" s="156"/>
      <c r="VB54" s="156"/>
      <c r="VC54" s="156"/>
      <c r="VD54" s="156"/>
      <c r="VE54" s="156"/>
      <c r="VF54" s="156"/>
      <c r="VG54" s="156"/>
      <c r="VH54" s="156"/>
      <c r="VI54" s="156"/>
      <c r="VJ54" s="156"/>
      <c r="VK54" s="156"/>
      <c r="VL54" s="156"/>
      <c r="VM54" s="156"/>
      <c r="VN54" s="156"/>
      <c r="VO54" s="156"/>
      <c r="VP54" s="156"/>
      <c r="VQ54" s="156"/>
      <c r="VR54" s="156"/>
      <c r="VS54" s="156"/>
      <c r="VT54" s="156"/>
      <c r="VU54" s="156"/>
      <c r="VV54" s="156"/>
      <c r="VW54" s="156"/>
      <c r="VX54" s="156"/>
      <c r="VY54" s="156"/>
      <c r="VZ54" s="156"/>
      <c r="WA54" s="156"/>
      <c r="WB54" s="156"/>
      <c r="WC54" s="156"/>
      <c r="WD54" s="156"/>
      <c r="WE54" s="156"/>
      <c r="WF54" s="156"/>
      <c r="WG54" s="156"/>
      <c r="WH54" s="156"/>
      <c r="WI54" s="156"/>
      <c r="WJ54" s="156"/>
      <c r="WK54" s="156"/>
      <c r="WL54" s="156"/>
      <c r="WM54" s="156"/>
      <c r="WN54" s="156"/>
      <c r="WO54" s="156"/>
      <c r="WP54" s="156"/>
      <c r="WQ54" s="156"/>
      <c r="WR54" s="156"/>
      <c r="WS54" s="156"/>
      <c r="WT54" s="156"/>
      <c r="WU54" s="156"/>
      <c r="WV54" s="156"/>
      <c r="WW54" s="156"/>
      <c r="WX54" s="156"/>
      <c r="WY54" s="156"/>
      <c r="WZ54" s="156"/>
      <c r="XA54" s="156"/>
      <c r="XB54" s="156"/>
      <c r="XC54" s="156"/>
      <c r="XD54" s="156"/>
      <c r="XE54" s="156"/>
      <c r="XF54" s="156"/>
      <c r="XG54" s="156"/>
      <c r="XH54" s="156"/>
      <c r="XI54" s="156"/>
      <c r="XJ54" s="156"/>
      <c r="XK54" s="156"/>
      <c r="XL54" s="156"/>
      <c r="XM54" s="156"/>
      <c r="XN54" s="156"/>
      <c r="XO54" s="156"/>
      <c r="XP54" s="156"/>
      <c r="XQ54" s="156"/>
      <c r="XR54" s="156"/>
      <c r="XS54" s="156"/>
      <c r="XT54" s="156"/>
      <c r="XU54" s="156"/>
      <c r="XV54" s="156"/>
      <c r="XW54" s="156"/>
      <c r="XX54" s="156"/>
      <c r="XY54" s="156"/>
      <c r="XZ54" s="156"/>
      <c r="YA54" s="156"/>
      <c r="YB54" s="156"/>
      <c r="YC54" s="156"/>
      <c r="YD54" s="156"/>
      <c r="YE54" s="156"/>
      <c r="YF54" s="156"/>
      <c r="YG54" s="156"/>
      <c r="YH54" s="156"/>
      <c r="YI54" s="156"/>
      <c r="YJ54" s="156"/>
      <c r="YK54" s="156"/>
      <c r="YL54" s="156"/>
      <c r="YM54" s="156"/>
      <c r="YN54" s="156"/>
      <c r="YO54" s="156"/>
      <c r="YP54" s="156"/>
      <c r="YQ54" s="156"/>
      <c r="YR54" s="156"/>
      <c r="YS54" s="156"/>
      <c r="YT54" s="156"/>
      <c r="YU54" s="156"/>
      <c r="YV54" s="156"/>
      <c r="YW54" s="156"/>
      <c r="YX54" s="156"/>
      <c r="YY54" s="156"/>
      <c r="YZ54" s="156"/>
      <c r="ZA54" s="156"/>
      <c r="ZB54" s="156"/>
      <c r="ZC54" s="156"/>
      <c r="ZD54" s="156"/>
      <c r="ZE54" s="156"/>
      <c r="ZF54" s="156"/>
      <c r="ZG54" s="156"/>
      <c r="ZH54" s="156"/>
      <c r="ZI54" s="156"/>
      <c r="ZJ54" s="156"/>
      <c r="ZK54" s="156"/>
      <c r="ZL54" s="156"/>
      <c r="ZM54" s="156"/>
      <c r="ZN54" s="156"/>
      <c r="ZO54" s="156"/>
      <c r="ZP54" s="156"/>
      <c r="ZQ54" s="156"/>
      <c r="ZR54" s="156"/>
      <c r="ZS54" s="156"/>
      <c r="ZT54" s="156"/>
      <c r="ZU54" s="156"/>
      <c r="ZV54" s="156"/>
      <c r="ZW54" s="156"/>
      <c r="ZX54" s="156"/>
      <c r="ZY54" s="156"/>
      <c r="ZZ54" s="156"/>
      <c r="AAA54" s="156"/>
      <c r="AAB54" s="156"/>
      <c r="AAC54" s="156"/>
      <c r="AAD54" s="156"/>
      <c r="AAE54" s="156"/>
      <c r="AAF54" s="156"/>
      <c r="AAG54" s="156"/>
      <c r="AAH54" s="156"/>
      <c r="AAI54" s="156"/>
      <c r="AAJ54" s="156"/>
      <c r="AAK54" s="156"/>
      <c r="AAL54" s="156"/>
      <c r="AAM54" s="156"/>
      <c r="AAN54" s="156"/>
      <c r="AAO54" s="156"/>
      <c r="AAP54" s="156"/>
      <c r="AAQ54" s="156"/>
      <c r="AAR54" s="156"/>
      <c r="AAS54" s="156"/>
      <c r="AAT54" s="156"/>
      <c r="AAU54" s="156"/>
      <c r="AAV54" s="156"/>
      <c r="AAW54" s="156"/>
      <c r="AAX54" s="156"/>
      <c r="AAY54" s="156"/>
      <c r="AAZ54" s="156"/>
      <c r="ABA54" s="156"/>
      <c r="ABB54" s="156"/>
      <c r="ABC54" s="156"/>
      <c r="ABD54" s="156"/>
      <c r="ABE54" s="156"/>
      <c r="ABF54" s="156"/>
      <c r="ABG54" s="156"/>
      <c r="ABH54" s="156"/>
      <c r="ABI54" s="156"/>
      <c r="ABJ54" s="156"/>
      <c r="ABK54" s="156"/>
      <c r="ABL54" s="156"/>
      <c r="ABM54" s="156"/>
      <c r="ABN54" s="156"/>
      <c r="ABO54" s="156"/>
      <c r="ABP54" s="156"/>
      <c r="ABQ54" s="156"/>
      <c r="ABR54" s="156"/>
      <c r="ABS54" s="156"/>
      <c r="ABT54" s="156"/>
      <c r="ABU54" s="156"/>
      <c r="ABV54" s="156"/>
      <c r="ABW54" s="156"/>
      <c r="ABX54" s="156"/>
      <c r="ABY54" s="156"/>
      <c r="ABZ54" s="156"/>
      <c r="ACA54" s="156"/>
      <c r="ACB54" s="156"/>
      <c r="ACC54" s="156"/>
      <c r="ACD54" s="156"/>
      <c r="ACE54" s="156"/>
      <c r="ACF54" s="156"/>
      <c r="ACG54" s="156"/>
      <c r="ACH54" s="156"/>
      <c r="ACI54" s="156"/>
      <c r="ACJ54" s="156"/>
      <c r="ACK54" s="156"/>
      <c r="ACL54" s="156"/>
      <c r="ACM54" s="156"/>
      <c r="ACN54" s="156"/>
      <c r="ACO54" s="156"/>
      <c r="ACP54" s="156"/>
      <c r="ACQ54" s="156"/>
      <c r="ACR54" s="156"/>
      <c r="ACS54" s="156"/>
      <c r="ACT54" s="156"/>
      <c r="ACU54" s="156"/>
      <c r="ACV54" s="156"/>
      <c r="ACW54" s="156"/>
      <c r="ACX54" s="156"/>
      <c r="ACY54" s="156"/>
      <c r="ACZ54" s="156"/>
      <c r="ADA54" s="156"/>
      <c r="ADB54" s="156"/>
      <c r="ADC54" s="156"/>
      <c r="ADD54" s="156"/>
      <c r="ADE54" s="156"/>
      <c r="ADF54" s="156"/>
      <c r="ADG54" s="156"/>
      <c r="ADH54" s="156"/>
      <c r="ADI54" s="156"/>
      <c r="ADJ54" s="156"/>
      <c r="ADK54" s="156"/>
      <c r="ADL54" s="156"/>
      <c r="ADM54" s="156"/>
      <c r="ADN54" s="156"/>
      <c r="ADO54" s="156"/>
      <c r="ADP54" s="156"/>
      <c r="ADQ54" s="156"/>
      <c r="ADR54" s="156"/>
      <c r="ADS54" s="156"/>
      <c r="ADT54" s="156"/>
      <c r="ADU54" s="156"/>
      <c r="ADV54" s="156"/>
      <c r="ADW54" s="156"/>
      <c r="ADX54" s="156"/>
      <c r="ADY54" s="156"/>
      <c r="ADZ54" s="156"/>
      <c r="AEA54" s="156"/>
      <c r="AEB54" s="156"/>
      <c r="AEC54" s="156"/>
      <c r="AED54" s="156"/>
      <c r="AEE54" s="156"/>
      <c r="AEF54" s="156"/>
      <c r="AEG54" s="156"/>
      <c r="AEH54" s="156"/>
      <c r="AEI54" s="156"/>
      <c r="AEJ54" s="156"/>
      <c r="AEK54" s="156"/>
      <c r="AEL54" s="156"/>
      <c r="AEM54" s="156"/>
      <c r="AEN54" s="156"/>
      <c r="AEO54" s="156"/>
      <c r="AEP54" s="156"/>
      <c r="AEQ54" s="156"/>
      <c r="AER54" s="156"/>
      <c r="AES54" s="156"/>
      <c r="AET54" s="156"/>
      <c r="AEU54" s="156"/>
      <c r="AEV54" s="156"/>
      <c r="AEW54" s="156"/>
      <c r="AEX54" s="156"/>
      <c r="AEY54" s="156"/>
      <c r="AEZ54" s="156"/>
      <c r="AFA54" s="156"/>
      <c r="AFB54" s="156"/>
      <c r="AFC54" s="156"/>
      <c r="AFD54" s="156"/>
      <c r="AFE54" s="156"/>
      <c r="AFF54" s="156"/>
      <c r="AFG54" s="156"/>
      <c r="AFH54" s="156"/>
      <c r="AFI54" s="156"/>
      <c r="AFJ54" s="156"/>
      <c r="AFK54" s="156"/>
      <c r="AFL54" s="156"/>
      <c r="AFM54" s="156"/>
      <c r="AFN54" s="156"/>
      <c r="AFO54" s="156"/>
      <c r="AFP54" s="156"/>
      <c r="AFQ54" s="156"/>
      <c r="AFR54" s="156"/>
      <c r="AFS54" s="156"/>
      <c r="AFT54" s="156"/>
      <c r="AFU54" s="156"/>
      <c r="AFV54" s="156"/>
      <c r="AFW54" s="156"/>
      <c r="AFX54" s="156"/>
      <c r="AFY54" s="156"/>
      <c r="AFZ54" s="156"/>
      <c r="AGA54" s="156"/>
      <c r="AGB54" s="156"/>
      <c r="AGC54" s="156"/>
      <c r="AGD54" s="156"/>
      <c r="AGE54" s="156"/>
      <c r="AGF54" s="156"/>
      <c r="AGG54" s="156"/>
      <c r="AGH54" s="156"/>
      <c r="AGI54" s="156"/>
      <c r="AGJ54" s="156"/>
      <c r="AGK54" s="156"/>
      <c r="AGL54" s="156"/>
      <c r="AGM54" s="156"/>
      <c r="AGN54" s="156"/>
      <c r="AGO54" s="156"/>
      <c r="AGP54" s="156"/>
      <c r="AGQ54" s="156"/>
      <c r="AGR54" s="156"/>
      <c r="AGS54" s="156"/>
      <c r="AGT54" s="156"/>
      <c r="AGU54" s="156"/>
      <c r="AGV54" s="156"/>
      <c r="AGW54" s="156"/>
      <c r="AGX54" s="156"/>
      <c r="AGY54" s="156"/>
      <c r="AGZ54" s="156"/>
      <c r="AHA54" s="156"/>
      <c r="AHB54" s="156"/>
      <c r="AHC54" s="156"/>
      <c r="AHD54" s="156"/>
      <c r="AHE54" s="156"/>
      <c r="AHF54" s="156"/>
      <c r="AHG54" s="156"/>
      <c r="AHH54" s="156"/>
      <c r="AHI54" s="156"/>
      <c r="AHJ54" s="156"/>
      <c r="AHK54" s="156"/>
      <c r="AHL54" s="156"/>
      <c r="AHM54" s="156"/>
      <c r="AHN54" s="156"/>
      <c r="AHO54" s="156"/>
      <c r="AHP54" s="156"/>
      <c r="AHQ54" s="156"/>
      <c r="AHR54" s="156"/>
      <c r="AHS54" s="156"/>
      <c r="AHT54" s="156"/>
      <c r="AHU54" s="156"/>
      <c r="AHV54" s="156"/>
      <c r="AHW54" s="156"/>
      <c r="AHX54" s="156"/>
      <c r="AHY54" s="156"/>
      <c r="AHZ54" s="156"/>
      <c r="AIA54" s="156"/>
      <c r="AIB54" s="156"/>
      <c r="AIC54" s="156"/>
      <c r="AID54" s="156"/>
      <c r="AIE54" s="156"/>
      <c r="AIF54" s="156"/>
      <c r="AIG54" s="156"/>
      <c r="AIH54" s="156"/>
      <c r="AII54" s="156"/>
      <c r="AIJ54" s="156"/>
      <c r="AIK54" s="156"/>
      <c r="AIL54" s="156"/>
      <c r="AIM54" s="156"/>
      <c r="AIN54" s="156"/>
      <c r="AIO54" s="156"/>
      <c r="AIP54" s="156"/>
      <c r="AIQ54" s="156"/>
      <c r="AIR54" s="156"/>
      <c r="AIS54" s="156"/>
      <c r="AIT54" s="156"/>
      <c r="AIU54" s="156"/>
      <c r="AIV54" s="156"/>
      <c r="AIW54" s="156"/>
      <c r="AIX54" s="156"/>
      <c r="AIY54" s="156"/>
      <c r="AIZ54" s="156"/>
      <c r="AJA54" s="156"/>
      <c r="AJB54" s="156"/>
      <c r="AJC54" s="156"/>
      <c r="AJD54" s="156"/>
      <c r="AJE54" s="156"/>
      <c r="AJF54" s="156"/>
      <c r="AJG54" s="156"/>
      <c r="AJH54" s="156"/>
      <c r="AJI54" s="156"/>
      <c r="AJJ54" s="156"/>
      <c r="AJK54" s="156"/>
      <c r="AJL54" s="156"/>
      <c r="AJM54" s="156"/>
      <c r="AJN54" s="156"/>
      <c r="AJO54" s="156"/>
      <c r="AJP54" s="156"/>
      <c r="AJQ54" s="156"/>
      <c r="AJR54" s="156"/>
      <c r="AJS54" s="156"/>
      <c r="AJT54" s="156"/>
      <c r="AJU54" s="156"/>
      <c r="AJV54" s="156"/>
      <c r="AJW54" s="156"/>
      <c r="AJX54" s="156"/>
      <c r="AJY54" s="156"/>
      <c r="AJZ54" s="156"/>
      <c r="AKA54" s="156"/>
      <c r="AKB54" s="156"/>
      <c r="AKC54" s="156"/>
      <c r="AKD54" s="156"/>
      <c r="AKE54" s="156"/>
      <c r="AKF54" s="156"/>
      <c r="AKG54" s="156"/>
      <c r="AKH54" s="156"/>
      <c r="AKI54" s="156"/>
      <c r="AKJ54" s="156"/>
      <c r="AKK54" s="156"/>
      <c r="AKL54" s="156"/>
      <c r="AKM54" s="156"/>
      <c r="AKN54" s="156"/>
      <c r="AKO54" s="156"/>
      <c r="AKP54" s="156"/>
      <c r="AKQ54" s="156"/>
      <c r="AKR54" s="156"/>
      <c r="AKS54" s="156"/>
      <c r="AKT54" s="156"/>
      <c r="AKU54" s="156"/>
      <c r="AKV54" s="156"/>
      <c r="AKW54" s="156"/>
      <c r="AKX54" s="156"/>
      <c r="AKY54" s="156"/>
      <c r="AKZ54" s="156"/>
      <c r="ALA54" s="156"/>
      <c r="ALB54" s="156"/>
      <c r="ALC54" s="156"/>
      <c r="ALD54" s="156"/>
      <c r="ALE54" s="156"/>
      <c r="ALF54" s="156"/>
      <c r="ALG54" s="156"/>
      <c r="ALH54" s="156"/>
      <c r="ALI54" s="156"/>
      <c r="ALJ54" s="156"/>
      <c r="ALK54" s="156"/>
      <c r="ALL54" s="156"/>
      <c r="ALM54" s="156"/>
      <c r="ALN54" s="156"/>
      <c r="ALO54" s="156"/>
      <c r="ALP54" s="156"/>
      <c r="ALQ54" s="156"/>
      <c r="ALR54" s="156"/>
      <c r="ALS54" s="156"/>
      <c r="ALT54" s="156"/>
      <c r="ALU54" s="156"/>
      <c r="ALV54" s="156"/>
      <c r="ALW54" s="156"/>
      <c r="ALX54" s="156"/>
      <c r="ALY54" s="156"/>
      <c r="ALZ54" s="156"/>
      <c r="AMA54" s="156"/>
      <c r="AMB54" s="156"/>
      <c r="AMC54" s="156"/>
      <c r="AMD54" s="156"/>
      <c r="AME54" s="156"/>
      <c r="AMF54" s="156"/>
      <c r="AMG54" s="156"/>
      <c r="AMH54" s="156"/>
      <c r="AMI54" s="156"/>
      <c r="AMJ54" s="156"/>
    </row>
    <row r="55" spans="1:1024" ht="12.75" customHeight="1" x14ac:dyDescent="0.25">
      <c r="B55" s="76"/>
      <c r="C55" s="137" t="s">
        <v>237</v>
      </c>
      <c r="D55" s="113" t="s">
        <v>33</v>
      </c>
      <c r="E55" s="121" t="s">
        <v>236</v>
      </c>
      <c r="F55" s="121" t="s">
        <v>315</v>
      </c>
      <c r="G55" s="121" t="s">
        <v>245</v>
      </c>
      <c r="H55" s="121"/>
      <c r="I55" s="142">
        <f>I56+I58</f>
        <v>69.48</v>
      </c>
      <c r="J55" s="116">
        <f>J57+J58</f>
        <v>79.099999999999994</v>
      </c>
      <c r="K55" s="142">
        <f t="shared" si="2"/>
        <v>148.58000000000001</v>
      </c>
    </row>
    <row r="56" spans="1:1024" ht="12.75" customHeight="1" x14ac:dyDescent="0.25">
      <c r="B56" s="76"/>
      <c r="C56" s="147" t="s">
        <v>438</v>
      </c>
      <c r="D56" s="113" t="s">
        <v>33</v>
      </c>
      <c r="E56" s="121" t="s">
        <v>236</v>
      </c>
      <c r="F56" s="121" t="s">
        <v>315</v>
      </c>
      <c r="G56" s="121" t="s">
        <v>280</v>
      </c>
      <c r="H56" s="121" t="s">
        <v>61</v>
      </c>
      <c r="I56" s="142">
        <f>I57</f>
        <v>67.7</v>
      </c>
      <c r="J56" s="116">
        <f>J58</f>
        <v>0</v>
      </c>
      <c r="K56" s="142">
        <f>K57+K58</f>
        <v>148.58000000000001</v>
      </c>
    </row>
    <row r="57" spans="1:1024" ht="12.75" customHeight="1" x14ac:dyDescent="0.25">
      <c r="B57" s="76"/>
      <c r="C57" s="147" t="s">
        <v>439</v>
      </c>
      <c r="D57" s="113" t="s">
        <v>33</v>
      </c>
      <c r="E57" s="121" t="s">
        <v>236</v>
      </c>
      <c r="F57" s="121" t="s">
        <v>315</v>
      </c>
      <c r="G57" s="121" t="s">
        <v>280</v>
      </c>
      <c r="H57" s="121" t="s">
        <v>281</v>
      </c>
      <c r="I57" s="142">
        <v>67.7</v>
      </c>
      <c r="J57" s="129">
        <v>79.099999999999994</v>
      </c>
      <c r="K57" s="142">
        <f>I57+J57</f>
        <v>146.80000000000001</v>
      </c>
    </row>
    <row r="58" spans="1:1024" ht="29.4" customHeight="1" x14ac:dyDescent="0.25">
      <c r="B58" s="76"/>
      <c r="C58" s="147" t="s">
        <v>259</v>
      </c>
      <c r="D58" s="113" t="s">
        <v>33</v>
      </c>
      <c r="E58" s="121" t="s">
        <v>236</v>
      </c>
      <c r="F58" s="121" t="s">
        <v>315</v>
      </c>
      <c r="G58" s="121" t="s">
        <v>469</v>
      </c>
      <c r="H58" s="121" t="s">
        <v>260</v>
      </c>
      <c r="I58" s="142">
        <v>1.78</v>
      </c>
      <c r="J58" s="116">
        <v>0</v>
      </c>
      <c r="K58" s="142">
        <f>I58+J58</f>
        <v>1.78</v>
      </c>
    </row>
    <row r="59" spans="1:1024" s="156" customFormat="1" ht="15.75" customHeight="1" x14ac:dyDescent="0.25">
      <c r="B59" s="76" t="s">
        <v>363</v>
      </c>
      <c r="C59" s="295" t="s">
        <v>134</v>
      </c>
      <c r="D59" s="118" t="s">
        <v>33</v>
      </c>
      <c r="E59" s="148" t="s">
        <v>236</v>
      </c>
      <c r="F59" s="148" t="s">
        <v>276</v>
      </c>
      <c r="G59" s="148"/>
      <c r="H59" s="148"/>
      <c r="I59" s="133">
        <f t="shared" ref="I59:K61" si="3">I60</f>
        <v>1</v>
      </c>
      <c r="J59" s="133"/>
      <c r="K59" s="133">
        <f t="shared" si="3"/>
        <v>1</v>
      </c>
    </row>
    <row r="60" spans="1:1024" ht="28.35" customHeight="1" x14ac:dyDescent="0.25">
      <c r="B60" s="76"/>
      <c r="C60" s="137" t="s">
        <v>237</v>
      </c>
      <c r="D60" s="113" t="s">
        <v>33</v>
      </c>
      <c r="E60" s="121" t="s">
        <v>236</v>
      </c>
      <c r="F60" s="121" t="s">
        <v>276</v>
      </c>
      <c r="G60" s="121" t="s">
        <v>245</v>
      </c>
      <c r="H60" s="121"/>
      <c r="I60" s="141">
        <f t="shared" si="3"/>
        <v>1</v>
      </c>
      <c r="J60" s="141"/>
      <c r="K60" s="141">
        <f t="shared" si="3"/>
        <v>1</v>
      </c>
    </row>
    <row r="61" spans="1:1024" ht="19.5" customHeight="1" x14ac:dyDescent="0.25">
      <c r="B61" s="76"/>
      <c r="C61" s="153" t="s">
        <v>282</v>
      </c>
      <c r="D61" s="113" t="s">
        <v>33</v>
      </c>
      <c r="E61" s="121" t="s">
        <v>236</v>
      </c>
      <c r="F61" s="121" t="s">
        <v>276</v>
      </c>
      <c r="G61" s="121" t="s">
        <v>283</v>
      </c>
      <c r="H61" s="121" t="s">
        <v>61</v>
      </c>
      <c r="I61" s="141">
        <f t="shared" si="3"/>
        <v>1</v>
      </c>
      <c r="J61" s="141"/>
      <c r="K61" s="141">
        <f t="shared" si="3"/>
        <v>1</v>
      </c>
    </row>
    <row r="62" spans="1:1024" ht="17.25" customHeight="1" x14ac:dyDescent="0.25">
      <c r="B62" s="76"/>
      <c r="C62" s="147" t="s">
        <v>284</v>
      </c>
      <c r="D62" s="113" t="s">
        <v>33</v>
      </c>
      <c r="E62" s="121" t="s">
        <v>236</v>
      </c>
      <c r="F62" s="121" t="s">
        <v>276</v>
      </c>
      <c r="G62" s="121" t="s">
        <v>283</v>
      </c>
      <c r="H62" s="121" t="s">
        <v>285</v>
      </c>
      <c r="I62" s="141">
        <v>1</v>
      </c>
      <c r="J62" s="129"/>
      <c r="K62" s="141">
        <v>1</v>
      </c>
    </row>
    <row r="63" spans="1:1024" ht="12.75" hidden="1" customHeight="1" x14ac:dyDescent="0.25">
      <c r="B63" s="76"/>
      <c r="C63" s="52" t="s">
        <v>275</v>
      </c>
      <c r="D63" s="113" t="s">
        <v>33</v>
      </c>
      <c r="E63" s="121" t="s">
        <v>238</v>
      </c>
      <c r="F63" s="121"/>
      <c r="G63" s="121"/>
      <c r="H63" s="121"/>
      <c r="I63" s="129"/>
      <c r="J63" s="129"/>
      <c r="K63" s="129"/>
    </row>
    <row r="64" spans="1:1024" s="156" customFormat="1" ht="13.8" x14ac:dyDescent="0.25">
      <c r="B64" s="76" t="s">
        <v>364</v>
      </c>
      <c r="C64" s="135" t="s">
        <v>287</v>
      </c>
      <c r="D64" s="118" t="s">
        <v>33</v>
      </c>
      <c r="E64" s="148" t="s">
        <v>238</v>
      </c>
      <c r="F64" s="148" t="s">
        <v>289</v>
      </c>
      <c r="G64" s="148"/>
      <c r="H64" s="148"/>
      <c r="I64" s="133">
        <f>I74</f>
        <v>103.19999999999999</v>
      </c>
      <c r="J64" s="133"/>
      <c r="K64" s="133">
        <f>K74</f>
        <v>103.19999999999999</v>
      </c>
    </row>
    <row r="65" spans="1:1024" s="156" customFormat="1" ht="15" hidden="1" customHeight="1" x14ac:dyDescent="0.25">
      <c r="B65" s="216"/>
      <c r="C65" s="157" t="s">
        <v>288</v>
      </c>
      <c r="D65" s="118" t="s">
        <v>33</v>
      </c>
      <c r="E65" s="148" t="s">
        <v>238</v>
      </c>
      <c r="F65" s="148" t="s">
        <v>289</v>
      </c>
      <c r="G65" s="148"/>
      <c r="H65" s="148"/>
      <c r="I65" s="133"/>
      <c r="J65" s="133">
        <f>J74</f>
        <v>0</v>
      </c>
      <c r="K65" s="133"/>
    </row>
    <row r="66" spans="1:1024" ht="12.75" hidden="1" customHeight="1" x14ac:dyDescent="0.25">
      <c r="B66" s="76"/>
      <c r="C66" s="153" t="s">
        <v>290</v>
      </c>
      <c r="D66" s="113" t="s">
        <v>33</v>
      </c>
      <c r="E66" s="121" t="s">
        <v>238</v>
      </c>
      <c r="F66" s="121" t="s">
        <v>289</v>
      </c>
      <c r="G66" s="121" t="s">
        <v>291</v>
      </c>
      <c r="H66" s="121"/>
      <c r="I66" s="129"/>
      <c r="J66" s="129"/>
      <c r="K66" s="129"/>
    </row>
    <row r="67" spans="1:1024" ht="12.75" hidden="1" customHeight="1" x14ac:dyDescent="0.25">
      <c r="B67" s="76"/>
      <c r="C67" s="138" t="s">
        <v>241</v>
      </c>
      <c r="D67" s="113" t="s">
        <v>33</v>
      </c>
      <c r="E67" s="121" t="s">
        <v>238</v>
      </c>
      <c r="F67" s="121" t="s">
        <v>289</v>
      </c>
      <c r="G67" s="121" t="s">
        <v>291</v>
      </c>
      <c r="H67" s="121" t="s">
        <v>242</v>
      </c>
      <c r="I67" s="129"/>
      <c r="J67" s="129"/>
      <c r="K67" s="129"/>
    </row>
    <row r="68" spans="1:1024" ht="12.75" hidden="1" customHeight="1" x14ac:dyDescent="0.25">
      <c r="B68" s="76"/>
      <c r="C68" s="147" t="s">
        <v>259</v>
      </c>
      <c r="D68" s="113" t="s">
        <v>33</v>
      </c>
      <c r="E68" s="121" t="s">
        <v>238</v>
      </c>
      <c r="F68" s="121" t="s">
        <v>289</v>
      </c>
      <c r="G68" s="121" t="s">
        <v>291</v>
      </c>
      <c r="H68" s="121" t="s">
        <v>260</v>
      </c>
      <c r="I68" s="129"/>
      <c r="J68" s="129"/>
      <c r="K68" s="129"/>
    </row>
    <row r="69" spans="1:1024" ht="13.8" hidden="1" x14ac:dyDescent="0.25">
      <c r="B69" s="158"/>
      <c r="C69" s="159"/>
      <c r="D69" s="160"/>
      <c r="E69" s="161"/>
      <c r="F69" s="161"/>
      <c r="G69" s="161"/>
      <c r="H69" s="161"/>
      <c r="I69" s="129"/>
      <c r="J69" s="129"/>
      <c r="K69" s="129"/>
    </row>
    <row r="70" spans="1:1024" ht="12.75" hidden="1" customHeight="1" x14ac:dyDescent="0.25">
      <c r="B70" s="76"/>
      <c r="C70" s="131"/>
      <c r="D70" s="118"/>
      <c r="E70" s="148"/>
      <c r="F70" s="148"/>
      <c r="G70" s="148"/>
      <c r="H70" s="148"/>
      <c r="I70" s="129"/>
      <c r="J70" s="129"/>
      <c r="K70" s="129"/>
    </row>
    <row r="71" spans="1:1024" ht="12.75" hidden="1" customHeight="1" x14ac:dyDescent="0.25">
      <c r="B71" s="76"/>
      <c r="C71" s="164"/>
      <c r="D71" s="118"/>
      <c r="E71" s="148"/>
      <c r="F71" s="148"/>
      <c r="G71" s="148"/>
      <c r="H71" s="148"/>
      <c r="I71" s="129"/>
      <c r="J71" s="129"/>
      <c r="K71" s="129"/>
    </row>
    <row r="72" spans="1:1024" ht="12.75" hidden="1" customHeight="1" x14ac:dyDescent="0.25">
      <c r="B72" s="76"/>
      <c r="C72" s="153"/>
      <c r="D72" s="113"/>
      <c r="E72" s="121"/>
      <c r="F72" s="121"/>
      <c r="G72" s="121"/>
      <c r="H72" s="121"/>
      <c r="I72" s="129"/>
      <c r="J72" s="129"/>
      <c r="K72" s="129"/>
    </row>
    <row r="73" spans="1:1024" ht="12.75" hidden="1" customHeight="1" x14ac:dyDescent="0.25">
      <c r="B73" s="76"/>
      <c r="C73" s="147"/>
      <c r="D73" s="113"/>
      <c r="E73" s="121"/>
      <c r="F73" s="121"/>
      <c r="G73" s="121"/>
      <c r="H73" s="121"/>
      <c r="I73" s="129"/>
      <c r="J73" s="129"/>
      <c r="K73" s="129"/>
    </row>
    <row r="74" spans="1:1024" ht="29.85" customHeight="1" x14ac:dyDescent="0.25">
      <c r="B74" s="76"/>
      <c r="C74" s="131" t="s">
        <v>292</v>
      </c>
      <c r="D74" s="118" t="s">
        <v>33</v>
      </c>
      <c r="E74" s="148" t="s">
        <v>238</v>
      </c>
      <c r="F74" s="148" t="s">
        <v>289</v>
      </c>
      <c r="G74" s="149" t="s">
        <v>267</v>
      </c>
      <c r="H74" s="148"/>
      <c r="I74" s="133">
        <f>I76</f>
        <v>103.19999999999999</v>
      </c>
      <c r="J74" s="133"/>
      <c r="K74" s="133">
        <f>K76</f>
        <v>103.19999999999999</v>
      </c>
    </row>
    <row r="75" spans="1:1024" ht="31.5" hidden="1" customHeight="1" x14ac:dyDescent="0.25">
      <c r="B75" s="76"/>
      <c r="C75" s="153" t="s">
        <v>293</v>
      </c>
      <c r="D75" s="113" t="s">
        <v>33</v>
      </c>
      <c r="E75" s="121" t="s">
        <v>238</v>
      </c>
      <c r="F75" s="121" t="s">
        <v>289</v>
      </c>
      <c r="G75" s="136" t="s">
        <v>294</v>
      </c>
      <c r="H75" s="121"/>
      <c r="I75" s="141"/>
      <c r="J75" s="141">
        <f t="shared" ref="J75" si="4">J76</f>
        <v>0</v>
      </c>
      <c r="K75" s="141"/>
    </row>
    <row r="76" spans="1:1024" s="206" customFormat="1" ht="67.2" customHeight="1" x14ac:dyDescent="0.25">
      <c r="A76" s="156"/>
      <c r="B76" s="307"/>
      <c r="C76" s="155" t="s">
        <v>295</v>
      </c>
      <c r="D76" s="118" t="s">
        <v>33</v>
      </c>
      <c r="E76" s="148" t="s">
        <v>238</v>
      </c>
      <c r="F76" s="148" t="s">
        <v>289</v>
      </c>
      <c r="G76" s="148" t="s">
        <v>296</v>
      </c>
      <c r="H76" s="148" t="s">
        <v>61</v>
      </c>
      <c r="I76" s="319">
        <f>I77+I80+I81</f>
        <v>103.19999999999999</v>
      </c>
      <c r="J76" s="319"/>
      <c r="K76" s="319">
        <f>K77+K80+K81</f>
        <v>103.19999999999999</v>
      </c>
      <c r="L76" s="156"/>
      <c r="M76" s="313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  <c r="IR76" s="156"/>
      <c r="IS76" s="156"/>
      <c r="IT76" s="156"/>
      <c r="IU76" s="156"/>
      <c r="IV76" s="156"/>
      <c r="IW76" s="156"/>
      <c r="IX76" s="156"/>
      <c r="IY76" s="156"/>
      <c r="IZ76" s="156"/>
      <c r="JA76" s="156"/>
      <c r="JB76" s="156"/>
      <c r="JC76" s="156"/>
      <c r="JD76" s="156"/>
      <c r="JE76" s="156"/>
      <c r="JF76" s="156"/>
      <c r="JG76" s="156"/>
      <c r="JH76" s="156"/>
      <c r="JI76" s="156"/>
      <c r="JJ76" s="156"/>
      <c r="JK76" s="156"/>
      <c r="JL76" s="156"/>
      <c r="JM76" s="156"/>
      <c r="JN76" s="156"/>
      <c r="JO76" s="156"/>
      <c r="JP76" s="156"/>
      <c r="JQ76" s="156"/>
      <c r="JR76" s="156"/>
      <c r="JS76" s="156"/>
      <c r="JT76" s="156"/>
      <c r="JU76" s="156"/>
      <c r="JV76" s="156"/>
      <c r="JW76" s="156"/>
      <c r="JX76" s="156"/>
      <c r="JY76" s="156"/>
      <c r="JZ76" s="156"/>
      <c r="KA76" s="156"/>
      <c r="KB76" s="156"/>
      <c r="KC76" s="156"/>
      <c r="KD76" s="156"/>
      <c r="KE76" s="156"/>
      <c r="KF76" s="156"/>
      <c r="KG76" s="156"/>
      <c r="KH76" s="156"/>
      <c r="KI76" s="156"/>
      <c r="KJ76" s="156"/>
      <c r="KK76" s="156"/>
      <c r="KL76" s="156"/>
      <c r="KM76" s="156"/>
      <c r="KN76" s="156"/>
      <c r="KO76" s="156"/>
      <c r="KP76" s="156"/>
      <c r="KQ76" s="156"/>
      <c r="KR76" s="156"/>
      <c r="KS76" s="156"/>
      <c r="KT76" s="156"/>
      <c r="KU76" s="156"/>
      <c r="KV76" s="156"/>
      <c r="KW76" s="156"/>
      <c r="KX76" s="156"/>
      <c r="KY76" s="156"/>
      <c r="KZ76" s="156"/>
      <c r="LA76" s="156"/>
      <c r="LB76" s="156"/>
      <c r="LC76" s="156"/>
      <c r="LD76" s="156"/>
      <c r="LE76" s="156"/>
      <c r="LF76" s="156"/>
      <c r="LG76" s="156"/>
      <c r="LH76" s="156"/>
      <c r="LI76" s="156"/>
      <c r="LJ76" s="156"/>
      <c r="LK76" s="156"/>
      <c r="LL76" s="156"/>
      <c r="LM76" s="156"/>
      <c r="LN76" s="156"/>
      <c r="LO76" s="156"/>
      <c r="LP76" s="156"/>
      <c r="LQ76" s="156"/>
      <c r="LR76" s="156"/>
      <c r="LS76" s="156"/>
      <c r="LT76" s="156"/>
      <c r="LU76" s="156"/>
      <c r="LV76" s="156"/>
      <c r="LW76" s="156"/>
      <c r="LX76" s="156"/>
      <c r="LY76" s="156"/>
      <c r="LZ76" s="156"/>
      <c r="MA76" s="156"/>
      <c r="MB76" s="156"/>
      <c r="MC76" s="156"/>
      <c r="MD76" s="156"/>
      <c r="ME76" s="156"/>
      <c r="MF76" s="156"/>
      <c r="MG76" s="156"/>
      <c r="MH76" s="156"/>
      <c r="MI76" s="156"/>
      <c r="MJ76" s="156"/>
      <c r="MK76" s="156"/>
      <c r="ML76" s="156"/>
      <c r="MM76" s="156"/>
      <c r="MN76" s="156"/>
      <c r="MO76" s="156"/>
      <c r="MP76" s="156"/>
      <c r="MQ76" s="156"/>
      <c r="MR76" s="156"/>
      <c r="MS76" s="156"/>
      <c r="MT76" s="156"/>
      <c r="MU76" s="156"/>
      <c r="MV76" s="156"/>
      <c r="MW76" s="156"/>
      <c r="MX76" s="156"/>
      <c r="MY76" s="156"/>
      <c r="MZ76" s="156"/>
      <c r="NA76" s="156"/>
      <c r="NB76" s="156"/>
      <c r="NC76" s="156"/>
      <c r="ND76" s="156"/>
      <c r="NE76" s="156"/>
      <c r="NF76" s="156"/>
      <c r="NG76" s="156"/>
      <c r="NH76" s="156"/>
      <c r="NI76" s="156"/>
      <c r="NJ76" s="156"/>
      <c r="NK76" s="156"/>
      <c r="NL76" s="156"/>
      <c r="NM76" s="156"/>
      <c r="NN76" s="156"/>
      <c r="NO76" s="156"/>
      <c r="NP76" s="156"/>
      <c r="NQ76" s="156"/>
      <c r="NR76" s="156"/>
      <c r="NS76" s="156"/>
      <c r="NT76" s="156"/>
      <c r="NU76" s="156"/>
      <c r="NV76" s="156"/>
      <c r="NW76" s="156"/>
      <c r="NX76" s="156"/>
      <c r="NY76" s="156"/>
      <c r="NZ76" s="156"/>
      <c r="OA76" s="156"/>
      <c r="OB76" s="156"/>
      <c r="OC76" s="156"/>
      <c r="OD76" s="156"/>
      <c r="OE76" s="156"/>
      <c r="OF76" s="156"/>
      <c r="OG76" s="156"/>
      <c r="OH76" s="156"/>
      <c r="OI76" s="156"/>
      <c r="OJ76" s="156"/>
      <c r="OK76" s="156"/>
      <c r="OL76" s="156"/>
      <c r="OM76" s="156"/>
      <c r="ON76" s="156"/>
      <c r="OO76" s="156"/>
      <c r="OP76" s="156"/>
      <c r="OQ76" s="156"/>
      <c r="OR76" s="156"/>
      <c r="OS76" s="156"/>
      <c r="OT76" s="156"/>
      <c r="OU76" s="156"/>
      <c r="OV76" s="156"/>
      <c r="OW76" s="156"/>
      <c r="OX76" s="156"/>
      <c r="OY76" s="156"/>
      <c r="OZ76" s="156"/>
      <c r="PA76" s="156"/>
      <c r="PB76" s="156"/>
      <c r="PC76" s="156"/>
      <c r="PD76" s="156"/>
      <c r="PE76" s="156"/>
      <c r="PF76" s="156"/>
      <c r="PG76" s="156"/>
      <c r="PH76" s="156"/>
      <c r="PI76" s="156"/>
      <c r="PJ76" s="156"/>
      <c r="PK76" s="156"/>
      <c r="PL76" s="156"/>
      <c r="PM76" s="156"/>
      <c r="PN76" s="156"/>
      <c r="PO76" s="156"/>
      <c r="PP76" s="156"/>
      <c r="PQ76" s="156"/>
      <c r="PR76" s="156"/>
      <c r="PS76" s="156"/>
      <c r="PT76" s="156"/>
      <c r="PU76" s="156"/>
      <c r="PV76" s="156"/>
      <c r="PW76" s="156"/>
      <c r="PX76" s="156"/>
      <c r="PY76" s="156"/>
      <c r="PZ76" s="156"/>
      <c r="QA76" s="156"/>
      <c r="QB76" s="156"/>
      <c r="QC76" s="156"/>
      <c r="QD76" s="156"/>
      <c r="QE76" s="156"/>
      <c r="QF76" s="156"/>
      <c r="QG76" s="156"/>
      <c r="QH76" s="156"/>
      <c r="QI76" s="156"/>
      <c r="QJ76" s="156"/>
      <c r="QK76" s="156"/>
      <c r="QL76" s="156"/>
      <c r="QM76" s="156"/>
      <c r="QN76" s="156"/>
      <c r="QO76" s="156"/>
      <c r="QP76" s="156"/>
      <c r="QQ76" s="156"/>
      <c r="QR76" s="156"/>
      <c r="QS76" s="156"/>
      <c r="QT76" s="156"/>
      <c r="QU76" s="156"/>
      <c r="QV76" s="156"/>
      <c r="QW76" s="156"/>
      <c r="QX76" s="156"/>
      <c r="QY76" s="156"/>
      <c r="QZ76" s="156"/>
      <c r="RA76" s="156"/>
      <c r="RB76" s="156"/>
      <c r="RC76" s="156"/>
      <c r="RD76" s="156"/>
      <c r="RE76" s="156"/>
      <c r="RF76" s="156"/>
      <c r="RG76" s="156"/>
      <c r="RH76" s="156"/>
      <c r="RI76" s="156"/>
      <c r="RJ76" s="156"/>
      <c r="RK76" s="156"/>
      <c r="RL76" s="156"/>
      <c r="RM76" s="156"/>
      <c r="RN76" s="156"/>
      <c r="RO76" s="156"/>
      <c r="RP76" s="156"/>
      <c r="RQ76" s="156"/>
      <c r="RR76" s="156"/>
      <c r="RS76" s="156"/>
      <c r="RT76" s="156"/>
      <c r="RU76" s="156"/>
      <c r="RV76" s="156"/>
      <c r="RW76" s="156"/>
      <c r="RX76" s="156"/>
      <c r="RY76" s="156"/>
      <c r="RZ76" s="156"/>
      <c r="SA76" s="156"/>
      <c r="SB76" s="156"/>
      <c r="SC76" s="156"/>
      <c r="SD76" s="156"/>
      <c r="SE76" s="156"/>
      <c r="SF76" s="156"/>
      <c r="SG76" s="156"/>
      <c r="SH76" s="156"/>
      <c r="SI76" s="156"/>
      <c r="SJ76" s="156"/>
      <c r="SK76" s="156"/>
      <c r="SL76" s="156"/>
      <c r="SM76" s="156"/>
      <c r="SN76" s="156"/>
      <c r="SO76" s="156"/>
      <c r="SP76" s="156"/>
      <c r="SQ76" s="156"/>
      <c r="SR76" s="156"/>
      <c r="SS76" s="156"/>
      <c r="ST76" s="156"/>
      <c r="SU76" s="156"/>
      <c r="SV76" s="156"/>
      <c r="SW76" s="156"/>
      <c r="SX76" s="156"/>
      <c r="SY76" s="156"/>
      <c r="SZ76" s="156"/>
      <c r="TA76" s="156"/>
      <c r="TB76" s="156"/>
      <c r="TC76" s="156"/>
      <c r="TD76" s="156"/>
      <c r="TE76" s="156"/>
      <c r="TF76" s="156"/>
      <c r="TG76" s="156"/>
      <c r="TH76" s="156"/>
      <c r="TI76" s="156"/>
      <c r="TJ76" s="156"/>
      <c r="TK76" s="156"/>
      <c r="TL76" s="156"/>
      <c r="TM76" s="156"/>
      <c r="TN76" s="156"/>
      <c r="TO76" s="156"/>
      <c r="TP76" s="156"/>
      <c r="TQ76" s="156"/>
      <c r="TR76" s="156"/>
      <c r="TS76" s="156"/>
      <c r="TT76" s="156"/>
      <c r="TU76" s="156"/>
      <c r="TV76" s="156"/>
      <c r="TW76" s="156"/>
      <c r="TX76" s="156"/>
      <c r="TY76" s="156"/>
      <c r="TZ76" s="156"/>
      <c r="UA76" s="156"/>
      <c r="UB76" s="156"/>
      <c r="UC76" s="156"/>
      <c r="UD76" s="156"/>
      <c r="UE76" s="156"/>
      <c r="UF76" s="156"/>
      <c r="UG76" s="156"/>
      <c r="UH76" s="156"/>
      <c r="UI76" s="156"/>
      <c r="UJ76" s="156"/>
      <c r="UK76" s="156"/>
      <c r="UL76" s="156"/>
      <c r="UM76" s="156"/>
      <c r="UN76" s="156"/>
      <c r="UO76" s="156"/>
      <c r="UP76" s="156"/>
      <c r="UQ76" s="156"/>
      <c r="UR76" s="156"/>
      <c r="US76" s="156"/>
      <c r="UT76" s="156"/>
      <c r="UU76" s="156"/>
      <c r="UV76" s="156"/>
      <c r="UW76" s="156"/>
      <c r="UX76" s="156"/>
      <c r="UY76" s="156"/>
      <c r="UZ76" s="156"/>
      <c r="VA76" s="156"/>
      <c r="VB76" s="156"/>
      <c r="VC76" s="156"/>
      <c r="VD76" s="156"/>
      <c r="VE76" s="156"/>
      <c r="VF76" s="156"/>
      <c r="VG76" s="156"/>
      <c r="VH76" s="156"/>
      <c r="VI76" s="156"/>
      <c r="VJ76" s="156"/>
      <c r="VK76" s="156"/>
      <c r="VL76" s="156"/>
      <c r="VM76" s="156"/>
      <c r="VN76" s="156"/>
      <c r="VO76" s="156"/>
      <c r="VP76" s="156"/>
      <c r="VQ76" s="156"/>
      <c r="VR76" s="156"/>
      <c r="VS76" s="156"/>
      <c r="VT76" s="156"/>
      <c r="VU76" s="156"/>
      <c r="VV76" s="156"/>
      <c r="VW76" s="156"/>
      <c r="VX76" s="156"/>
      <c r="VY76" s="156"/>
      <c r="VZ76" s="156"/>
      <c r="WA76" s="156"/>
      <c r="WB76" s="156"/>
      <c r="WC76" s="156"/>
      <c r="WD76" s="156"/>
      <c r="WE76" s="156"/>
      <c r="WF76" s="156"/>
      <c r="WG76" s="156"/>
      <c r="WH76" s="156"/>
      <c r="WI76" s="156"/>
      <c r="WJ76" s="156"/>
      <c r="WK76" s="156"/>
      <c r="WL76" s="156"/>
      <c r="WM76" s="156"/>
      <c r="WN76" s="156"/>
      <c r="WO76" s="156"/>
      <c r="WP76" s="156"/>
      <c r="WQ76" s="156"/>
      <c r="WR76" s="156"/>
      <c r="WS76" s="156"/>
      <c r="WT76" s="156"/>
      <c r="WU76" s="156"/>
      <c r="WV76" s="156"/>
      <c r="WW76" s="156"/>
      <c r="WX76" s="156"/>
      <c r="WY76" s="156"/>
      <c r="WZ76" s="156"/>
      <c r="XA76" s="156"/>
      <c r="XB76" s="156"/>
      <c r="XC76" s="156"/>
      <c r="XD76" s="156"/>
      <c r="XE76" s="156"/>
      <c r="XF76" s="156"/>
      <c r="XG76" s="156"/>
      <c r="XH76" s="156"/>
      <c r="XI76" s="156"/>
      <c r="XJ76" s="156"/>
      <c r="XK76" s="156"/>
      <c r="XL76" s="156"/>
      <c r="XM76" s="156"/>
      <c r="XN76" s="156"/>
      <c r="XO76" s="156"/>
      <c r="XP76" s="156"/>
      <c r="XQ76" s="156"/>
      <c r="XR76" s="156"/>
      <c r="XS76" s="156"/>
      <c r="XT76" s="156"/>
      <c r="XU76" s="156"/>
      <c r="XV76" s="156"/>
      <c r="XW76" s="156"/>
      <c r="XX76" s="156"/>
      <c r="XY76" s="156"/>
      <c r="XZ76" s="156"/>
      <c r="YA76" s="156"/>
      <c r="YB76" s="156"/>
      <c r="YC76" s="156"/>
      <c r="YD76" s="156"/>
      <c r="YE76" s="156"/>
      <c r="YF76" s="156"/>
      <c r="YG76" s="156"/>
      <c r="YH76" s="156"/>
      <c r="YI76" s="156"/>
      <c r="YJ76" s="156"/>
      <c r="YK76" s="156"/>
      <c r="YL76" s="156"/>
      <c r="YM76" s="156"/>
      <c r="YN76" s="156"/>
      <c r="YO76" s="156"/>
      <c r="YP76" s="156"/>
      <c r="YQ76" s="156"/>
      <c r="YR76" s="156"/>
      <c r="YS76" s="156"/>
      <c r="YT76" s="156"/>
      <c r="YU76" s="156"/>
      <c r="YV76" s="156"/>
      <c r="YW76" s="156"/>
      <c r="YX76" s="156"/>
      <c r="YY76" s="156"/>
      <c r="YZ76" s="156"/>
      <c r="ZA76" s="156"/>
      <c r="ZB76" s="156"/>
      <c r="ZC76" s="156"/>
      <c r="ZD76" s="156"/>
      <c r="ZE76" s="156"/>
      <c r="ZF76" s="156"/>
      <c r="ZG76" s="156"/>
      <c r="ZH76" s="156"/>
      <c r="ZI76" s="156"/>
      <c r="ZJ76" s="156"/>
      <c r="ZK76" s="156"/>
      <c r="ZL76" s="156"/>
      <c r="ZM76" s="156"/>
      <c r="ZN76" s="156"/>
      <c r="ZO76" s="156"/>
      <c r="ZP76" s="156"/>
      <c r="ZQ76" s="156"/>
      <c r="ZR76" s="156"/>
      <c r="ZS76" s="156"/>
      <c r="ZT76" s="156"/>
      <c r="ZU76" s="156"/>
      <c r="ZV76" s="156"/>
      <c r="ZW76" s="156"/>
      <c r="ZX76" s="156"/>
      <c r="ZY76" s="156"/>
      <c r="ZZ76" s="156"/>
      <c r="AAA76" s="156"/>
      <c r="AAB76" s="156"/>
      <c r="AAC76" s="156"/>
      <c r="AAD76" s="156"/>
      <c r="AAE76" s="156"/>
      <c r="AAF76" s="156"/>
      <c r="AAG76" s="156"/>
      <c r="AAH76" s="156"/>
      <c r="AAI76" s="156"/>
      <c r="AAJ76" s="156"/>
      <c r="AAK76" s="156"/>
      <c r="AAL76" s="156"/>
      <c r="AAM76" s="156"/>
      <c r="AAN76" s="156"/>
      <c r="AAO76" s="156"/>
      <c r="AAP76" s="156"/>
      <c r="AAQ76" s="156"/>
      <c r="AAR76" s="156"/>
      <c r="AAS76" s="156"/>
      <c r="AAT76" s="156"/>
      <c r="AAU76" s="156"/>
      <c r="AAV76" s="156"/>
      <c r="AAW76" s="156"/>
      <c r="AAX76" s="156"/>
      <c r="AAY76" s="156"/>
      <c r="AAZ76" s="156"/>
      <c r="ABA76" s="156"/>
      <c r="ABB76" s="156"/>
      <c r="ABC76" s="156"/>
      <c r="ABD76" s="156"/>
      <c r="ABE76" s="156"/>
      <c r="ABF76" s="156"/>
      <c r="ABG76" s="156"/>
      <c r="ABH76" s="156"/>
      <c r="ABI76" s="156"/>
      <c r="ABJ76" s="156"/>
      <c r="ABK76" s="156"/>
      <c r="ABL76" s="156"/>
      <c r="ABM76" s="156"/>
      <c r="ABN76" s="156"/>
      <c r="ABO76" s="156"/>
      <c r="ABP76" s="156"/>
      <c r="ABQ76" s="156"/>
      <c r="ABR76" s="156"/>
      <c r="ABS76" s="156"/>
      <c r="ABT76" s="156"/>
      <c r="ABU76" s="156"/>
      <c r="ABV76" s="156"/>
      <c r="ABW76" s="156"/>
      <c r="ABX76" s="156"/>
      <c r="ABY76" s="156"/>
      <c r="ABZ76" s="156"/>
      <c r="ACA76" s="156"/>
      <c r="ACB76" s="156"/>
      <c r="ACC76" s="156"/>
      <c r="ACD76" s="156"/>
      <c r="ACE76" s="156"/>
      <c r="ACF76" s="156"/>
      <c r="ACG76" s="156"/>
      <c r="ACH76" s="156"/>
      <c r="ACI76" s="156"/>
      <c r="ACJ76" s="156"/>
      <c r="ACK76" s="156"/>
      <c r="ACL76" s="156"/>
      <c r="ACM76" s="156"/>
      <c r="ACN76" s="156"/>
      <c r="ACO76" s="156"/>
      <c r="ACP76" s="156"/>
      <c r="ACQ76" s="156"/>
      <c r="ACR76" s="156"/>
      <c r="ACS76" s="156"/>
      <c r="ACT76" s="156"/>
      <c r="ACU76" s="156"/>
      <c r="ACV76" s="156"/>
      <c r="ACW76" s="156"/>
      <c r="ACX76" s="156"/>
      <c r="ACY76" s="156"/>
      <c r="ACZ76" s="156"/>
      <c r="ADA76" s="156"/>
      <c r="ADB76" s="156"/>
      <c r="ADC76" s="156"/>
      <c r="ADD76" s="156"/>
      <c r="ADE76" s="156"/>
      <c r="ADF76" s="156"/>
      <c r="ADG76" s="156"/>
      <c r="ADH76" s="156"/>
      <c r="ADI76" s="156"/>
      <c r="ADJ76" s="156"/>
      <c r="ADK76" s="156"/>
      <c r="ADL76" s="156"/>
      <c r="ADM76" s="156"/>
      <c r="ADN76" s="156"/>
      <c r="ADO76" s="156"/>
      <c r="ADP76" s="156"/>
      <c r="ADQ76" s="156"/>
      <c r="ADR76" s="156"/>
      <c r="ADS76" s="156"/>
      <c r="ADT76" s="156"/>
      <c r="ADU76" s="156"/>
      <c r="ADV76" s="156"/>
      <c r="ADW76" s="156"/>
      <c r="ADX76" s="156"/>
      <c r="ADY76" s="156"/>
      <c r="ADZ76" s="156"/>
      <c r="AEA76" s="156"/>
      <c r="AEB76" s="156"/>
      <c r="AEC76" s="156"/>
      <c r="AED76" s="156"/>
      <c r="AEE76" s="156"/>
      <c r="AEF76" s="156"/>
      <c r="AEG76" s="156"/>
      <c r="AEH76" s="156"/>
      <c r="AEI76" s="156"/>
      <c r="AEJ76" s="156"/>
      <c r="AEK76" s="156"/>
      <c r="AEL76" s="156"/>
      <c r="AEM76" s="156"/>
      <c r="AEN76" s="156"/>
      <c r="AEO76" s="156"/>
      <c r="AEP76" s="156"/>
      <c r="AEQ76" s="156"/>
      <c r="AER76" s="156"/>
      <c r="AES76" s="156"/>
      <c r="AET76" s="156"/>
      <c r="AEU76" s="156"/>
      <c r="AEV76" s="156"/>
      <c r="AEW76" s="156"/>
      <c r="AEX76" s="156"/>
      <c r="AEY76" s="156"/>
      <c r="AEZ76" s="156"/>
      <c r="AFA76" s="156"/>
      <c r="AFB76" s="156"/>
      <c r="AFC76" s="156"/>
      <c r="AFD76" s="156"/>
      <c r="AFE76" s="156"/>
      <c r="AFF76" s="156"/>
      <c r="AFG76" s="156"/>
      <c r="AFH76" s="156"/>
      <c r="AFI76" s="156"/>
      <c r="AFJ76" s="156"/>
      <c r="AFK76" s="156"/>
      <c r="AFL76" s="156"/>
      <c r="AFM76" s="156"/>
      <c r="AFN76" s="156"/>
      <c r="AFO76" s="156"/>
      <c r="AFP76" s="156"/>
      <c r="AFQ76" s="156"/>
      <c r="AFR76" s="156"/>
      <c r="AFS76" s="156"/>
      <c r="AFT76" s="156"/>
      <c r="AFU76" s="156"/>
      <c r="AFV76" s="156"/>
      <c r="AFW76" s="156"/>
      <c r="AFX76" s="156"/>
      <c r="AFY76" s="156"/>
      <c r="AFZ76" s="156"/>
      <c r="AGA76" s="156"/>
      <c r="AGB76" s="156"/>
      <c r="AGC76" s="156"/>
      <c r="AGD76" s="156"/>
      <c r="AGE76" s="156"/>
      <c r="AGF76" s="156"/>
      <c r="AGG76" s="156"/>
      <c r="AGH76" s="156"/>
      <c r="AGI76" s="156"/>
      <c r="AGJ76" s="156"/>
      <c r="AGK76" s="156"/>
      <c r="AGL76" s="156"/>
      <c r="AGM76" s="156"/>
      <c r="AGN76" s="156"/>
      <c r="AGO76" s="156"/>
      <c r="AGP76" s="156"/>
      <c r="AGQ76" s="156"/>
      <c r="AGR76" s="156"/>
      <c r="AGS76" s="156"/>
      <c r="AGT76" s="156"/>
      <c r="AGU76" s="156"/>
      <c r="AGV76" s="156"/>
      <c r="AGW76" s="156"/>
      <c r="AGX76" s="156"/>
      <c r="AGY76" s="156"/>
      <c r="AGZ76" s="156"/>
      <c r="AHA76" s="156"/>
      <c r="AHB76" s="156"/>
      <c r="AHC76" s="156"/>
      <c r="AHD76" s="156"/>
      <c r="AHE76" s="156"/>
      <c r="AHF76" s="156"/>
      <c r="AHG76" s="156"/>
      <c r="AHH76" s="156"/>
      <c r="AHI76" s="156"/>
      <c r="AHJ76" s="156"/>
      <c r="AHK76" s="156"/>
      <c r="AHL76" s="156"/>
      <c r="AHM76" s="156"/>
      <c r="AHN76" s="156"/>
      <c r="AHO76" s="156"/>
      <c r="AHP76" s="156"/>
      <c r="AHQ76" s="156"/>
      <c r="AHR76" s="156"/>
      <c r="AHS76" s="156"/>
      <c r="AHT76" s="156"/>
      <c r="AHU76" s="156"/>
      <c r="AHV76" s="156"/>
      <c r="AHW76" s="156"/>
      <c r="AHX76" s="156"/>
      <c r="AHY76" s="156"/>
      <c r="AHZ76" s="156"/>
      <c r="AIA76" s="156"/>
      <c r="AIB76" s="156"/>
      <c r="AIC76" s="156"/>
      <c r="AID76" s="156"/>
      <c r="AIE76" s="156"/>
      <c r="AIF76" s="156"/>
      <c r="AIG76" s="156"/>
      <c r="AIH76" s="156"/>
      <c r="AII76" s="156"/>
      <c r="AIJ76" s="156"/>
      <c r="AIK76" s="156"/>
      <c r="AIL76" s="156"/>
      <c r="AIM76" s="156"/>
      <c r="AIN76" s="156"/>
      <c r="AIO76" s="156"/>
      <c r="AIP76" s="156"/>
      <c r="AIQ76" s="156"/>
      <c r="AIR76" s="156"/>
      <c r="AIS76" s="156"/>
      <c r="AIT76" s="156"/>
      <c r="AIU76" s="156"/>
      <c r="AIV76" s="156"/>
      <c r="AIW76" s="156"/>
      <c r="AIX76" s="156"/>
      <c r="AIY76" s="156"/>
      <c r="AIZ76" s="156"/>
      <c r="AJA76" s="156"/>
      <c r="AJB76" s="156"/>
      <c r="AJC76" s="156"/>
      <c r="AJD76" s="156"/>
      <c r="AJE76" s="156"/>
      <c r="AJF76" s="156"/>
      <c r="AJG76" s="156"/>
      <c r="AJH76" s="156"/>
      <c r="AJI76" s="156"/>
      <c r="AJJ76" s="156"/>
      <c r="AJK76" s="156"/>
      <c r="AJL76" s="156"/>
      <c r="AJM76" s="156"/>
      <c r="AJN76" s="156"/>
      <c r="AJO76" s="156"/>
      <c r="AJP76" s="156"/>
      <c r="AJQ76" s="156"/>
      <c r="AJR76" s="156"/>
      <c r="AJS76" s="156"/>
      <c r="AJT76" s="156"/>
      <c r="AJU76" s="156"/>
      <c r="AJV76" s="156"/>
      <c r="AJW76" s="156"/>
      <c r="AJX76" s="156"/>
      <c r="AJY76" s="156"/>
      <c r="AJZ76" s="156"/>
      <c r="AKA76" s="156"/>
      <c r="AKB76" s="156"/>
      <c r="AKC76" s="156"/>
      <c r="AKD76" s="156"/>
      <c r="AKE76" s="156"/>
      <c r="AKF76" s="156"/>
      <c r="AKG76" s="156"/>
      <c r="AKH76" s="156"/>
      <c r="AKI76" s="156"/>
      <c r="AKJ76" s="156"/>
      <c r="AKK76" s="156"/>
      <c r="AKL76" s="156"/>
      <c r="AKM76" s="156"/>
      <c r="AKN76" s="156"/>
      <c r="AKO76" s="156"/>
      <c r="AKP76" s="156"/>
      <c r="AKQ76" s="156"/>
      <c r="AKR76" s="156"/>
      <c r="AKS76" s="156"/>
      <c r="AKT76" s="156"/>
      <c r="AKU76" s="156"/>
      <c r="AKV76" s="156"/>
      <c r="AKW76" s="156"/>
      <c r="AKX76" s="156"/>
      <c r="AKY76" s="156"/>
      <c r="AKZ76" s="156"/>
      <c r="ALA76" s="156"/>
      <c r="ALB76" s="156"/>
      <c r="ALC76" s="156"/>
      <c r="ALD76" s="156"/>
      <c r="ALE76" s="156"/>
      <c r="ALF76" s="156"/>
      <c r="ALG76" s="156"/>
      <c r="ALH76" s="156"/>
      <c r="ALI76" s="156"/>
      <c r="ALJ76" s="156"/>
      <c r="ALK76" s="156"/>
      <c r="ALL76" s="156"/>
      <c r="ALM76" s="156"/>
      <c r="ALN76" s="156"/>
      <c r="ALO76" s="156"/>
      <c r="ALP76" s="156"/>
      <c r="ALQ76" s="156"/>
      <c r="ALR76" s="156"/>
      <c r="ALS76" s="156"/>
      <c r="ALT76" s="156"/>
      <c r="ALU76" s="156"/>
      <c r="ALV76" s="156"/>
      <c r="ALW76" s="156"/>
      <c r="ALX76" s="156"/>
      <c r="ALY76" s="156"/>
      <c r="ALZ76" s="156"/>
      <c r="AMA76" s="156"/>
      <c r="AMB76" s="156"/>
      <c r="AMC76" s="156"/>
      <c r="AMD76" s="156"/>
      <c r="AME76" s="156"/>
      <c r="AMF76" s="156"/>
      <c r="AMG76" s="156"/>
      <c r="AMH76" s="156"/>
      <c r="AMI76" s="156"/>
      <c r="AMJ76" s="156"/>
    </row>
    <row r="77" spans="1:1024" ht="38.1" customHeight="1" x14ac:dyDescent="0.25">
      <c r="B77" s="76"/>
      <c r="C77" s="138" t="s">
        <v>241</v>
      </c>
      <c r="D77" s="113" t="s">
        <v>33</v>
      </c>
      <c r="E77" s="121" t="s">
        <v>238</v>
      </c>
      <c r="F77" s="121" t="s">
        <v>289</v>
      </c>
      <c r="G77" s="121" t="s">
        <v>296</v>
      </c>
      <c r="H77" s="121" t="s">
        <v>242</v>
      </c>
      <c r="I77" s="142">
        <v>76.91</v>
      </c>
      <c r="J77" s="142"/>
      <c r="K77" s="142">
        <v>76.91</v>
      </c>
    </row>
    <row r="78" spans="1:1024" ht="12.75" hidden="1" customHeight="1" x14ac:dyDescent="0.25">
      <c r="B78" s="76"/>
      <c r="C78" s="139" t="s">
        <v>297</v>
      </c>
      <c r="D78" s="113" t="s">
        <v>33</v>
      </c>
      <c r="E78" s="121" t="s">
        <v>251</v>
      </c>
      <c r="F78" s="121" t="s">
        <v>298</v>
      </c>
      <c r="G78" s="148"/>
      <c r="H78" s="148"/>
      <c r="I78" s="142" t="e">
        <f>H78+#REF!</f>
        <v>#REF!</v>
      </c>
      <c r="J78" s="129"/>
      <c r="K78" s="142" t="e">
        <f>I78+J78</f>
        <v>#REF!</v>
      </c>
    </row>
    <row r="79" spans="1:1024" ht="12.75" hidden="1" customHeight="1" x14ac:dyDescent="0.25">
      <c r="B79" s="76"/>
      <c r="C79" s="147" t="s">
        <v>259</v>
      </c>
      <c r="D79" s="113" t="s">
        <v>33</v>
      </c>
      <c r="E79" s="121" t="s">
        <v>251</v>
      </c>
      <c r="F79" s="121" t="s">
        <v>298</v>
      </c>
      <c r="G79" s="121" t="s">
        <v>299</v>
      </c>
      <c r="H79" s="121" t="s">
        <v>260</v>
      </c>
      <c r="I79" s="142" t="e">
        <f>H79+#REF!</f>
        <v>#REF!</v>
      </c>
      <c r="J79" s="129"/>
      <c r="K79" s="142" t="e">
        <f>I79+J79</f>
        <v>#REF!</v>
      </c>
    </row>
    <row r="80" spans="1:1024" ht="18" customHeight="1" x14ac:dyDescent="0.25">
      <c r="B80" s="76"/>
      <c r="C80" s="138" t="s">
        <v>248</v>
      </c>
      <c r="D80" s="113" t="s">
        <v>33</v>
      </c>
      <c r="E80" s="121" t="s">
        <v>238</v>
      </c>
      <c r="F80" s="121" t="s">
        <v>289</v>
      </c>
      <c r="G80" s="121" t="s">
        <v>296</v>
      </c>
      <c r="H80" s="136" t="s">
        <v>249</v>
      </c>
      <c r="I80" s="142">
        <v>22.29</v>
      </c>
      <c r="J80" s="142"/>
      <c r="K80" s="142">
        <v>22.29</v>
      </c>
    </row>
    <row r="81" spans="1:1024" ht="27.6" customHeight="1" x14ac:dyDescent="0.25">
      <c r="B81" s="76"/>
      <c r="C81" s="147" t="s">
        <v>259</v>
      </c>
      <c r="D81" s="113" t="s">
        <v>33</v>
      </c>
      <c r="E81" s="121" t="s">
        <v>238</v>
      </c>
      <c r="F81" s="121" t="s">
        <v>289</v>
      </c>
      <c r="G81" s="121" t="s">
        <v>296</v>
      </c>
      <c r="H81" s="136" t="s">
        <v>260</v>
      </c>
      <c r="I81" s="142">
        <v>4</v>
      </c>
      <c r="J81" s="129"/>
      <c r="K81" s="142">
        <v>4</v>
      </c>
    </row>
    <row r="82" spans="1:1024" s="206" customFormat="1" ht="27.6" customHeight="1" x14ac:dyDescent="0.25">
      <c r="A82" s="156"/>
      <c r="B82" s="302" t="s">
        <v>365</v>
      </c>
      <c r="C82" s="97" t="s">
        <v>463</v>
      </c>
      <c r="D82" s="118" t="s">
        <v>33</v>
      </c>
      <c r="E82" s="148" t="s">
        <v>289</v>
      </c>
      <c r="F82" s="148" t="s">
        <v>435</v>
      </c>
      <c r="G82" s="148"/>
      <c r="H82" s="149"/>
      <c r="I82" s="133">
        <f>I83</f>
        <v>7</v>
      </c>
      <c r="J82" s="133">
        <f t="shared" ref="J82:K83" si="5">J83</f>
        <v>0</v>
      </c>
      <c r="K82" s="133">
        <f t="shared" si="5"/>
        <v>7</v>
      </c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  <c r="HZ82" s="156"/>
      <c r="IA82" s="156"/>
      <c r="IB82" s="156"/>
      <c r="IC82" s="156"/>
      <c r="ID82" s="156"/>
      <c r="IE82" s="156"/>
      <c r="IF82" s="156"/>
      <c r="IG82" s="156"/>
      <c r="IH82" s="156"/>
      <c r="II82" s="156"/>
      <c r="IJ82" s="156"/>
      <c r="IK82" s="156"/>
      <c r="IL82" s="156"/>
      <c r="IM82" s="156"/>
      <c r="IN82" s="156"/>
      <c r="IO82" s="156"/>
      <c r="IP82" s="156"/>
      <c r="IQ82" s="156"/>
      <c r="IR82" s="156"/>
      <c r="IS82" s="156"/>
      <c r="IT82" s="156"/>
      <c r="IU82" s="156"/>
      <c r="IV82" s="156"/>
      <c r="IW82" s="156"/>
      <c r="IX82" s="156"/>
      <c r="IY82" s="156"/>
      <c r="IZ82" s="156"/>
      <c r="JA82" s="156"/>
      <c r="JB82" s="156"/>
      <c r="JC82" s="156"/>
      <c r="JD82" s="156"/>
      <c r="JE82" s="156"/>
      <c r="JF82" s="156"/>
      <c r="JG82" s="156"/>
      <c r="JH82" s="156"/>
      <c r="JI82" s="156"/>
      <c r="JJ82" s="156"/>
      <c r="JK82" s="156"/>
      <c r="JL82" s="156"/>
      <c r="JM82" s="156"/>
      <c r="JN82" s="156"/>
      <c r="JO82" s="156"/>
      <c r="JP82" s="156"/>
      <c r="JQ82" s="156"/>
      <c r="JR82" s="156"/>
      <c r="JS82" s="156"/>
      <c r="JT82" s="156"/>
      <c r="JU82" s="156"/>
      <c r="JV82" s="156"/>
      <c r="JW82" s="156"/>
      <c r="JX82" s="156"/>
      <c r="JY82" s="156"/>
      <c r="JZ82" s="156"/>
      <c r="KA82" s="156"/>
      <c r="KB82" s="156"/>
      <c r="KC82" s="156"/>
      <c r="KD82" s="156"/>
      <c r="KE82" s="156"/>
      <c r="KF82" s="156"/>
      <c r="KG82" s="156"/>
      <c r="KH82" s="156"/>
      <c r="KI82" s="156"/>
      <c r="KJ82" s="156"/>
      <c r="KK82" s="156"/>
      <c r="KL82" s="156"/>
      <c r="KM82" s="156"/>
      <c r="KN82" s="156"/>
      <c r="KO82" s="156"/>
      <c r="KP82" s="156"/>
      <c r="KQ82" s="156"/>
      <c r="KR82" s="156"/>
      <c r="KS82" s="156"/>
      <c r="KT82" s="156"/>
      <c r="KU82" s="156"/>
      <c r="KV82" s="156"/>
      <c r="KW82" s="156"/>
      <c r="KX82" s="156"/>
      <c r="KY82" s="156"/>
      <c r="KZ82" s="156"/>
      <c r="LA82" s="156"/>
      <c r="LB82" s="156"/>
      <c r="LC82" s="156"/>
      <c r="LD82" s="156"/>
      <c r="LE82" s="156"/>
      <c r="LF82" s="156"/>
      <c r="LG82" s="156"/>
      <c r="LH82" s="156"/>
      <c r="LI82" s="156"/>
      <c r="LJ82" s="156"/>
      <c r="LK82" s="156"/>
      <c r="LL82" s="156"/>
      <c r="LM82" s="156"/>
      <c r="LN82" s="156"/>
      <c r="LO82" s="156"/>
      <c r="LP82" s="156"/>
      <c r="LQ82" s="156"/>
      <c r="LR82" s="156"/>
      <c r="LS82" s="156"/>
      <c r="LT82" s="156"/>
      <c r="LU82" s="156"/>
      <c r="LV82" s="156"/>
      <c r="LW82" s="156"/>
      <c r="LX82" s="156"/>
      <c r="LY82" s="156"/>
      <c r="LZ82" s="156"/>
      <c r="MA82" s="156"/>
      <c r="MB82" s="156"/>
      <c r="MC82" s="156"/>
      <c r="MD82" s="156"/>
      <c r="ME82" s="156"/>
      <c r="MF82" s="156"/>
      <c r="MG82" s="156"/>
      <c r="MH82" s="156"/>
      <c r="MI82" s="156"/>
      <c r="MJ82" s="156"/>
      <c r="MK82" s="156"/>
      <c r="ML82" s="156"/>
      <c r="MM82" s="156"/>
      <c r="MN82" s="156"/>
      <c r="MO82" s="156"/>
      <c r="MP82" s="156"/>
      <c r="MQ82" s="156"/>
      <c r="MR82" s="156"/>
      <c r="MS82" s="156"/>
      <c r="MT82" s="156"/>
      <c r="MU82" s="156"/>
      <c r="MV82" s="156"/>
      <c r="MW82" s="156"/>
      <c r="MX82" s="156"/>
      <c r="MY82" s="156"/>
      <c r="MZ82" s="156"/>
      <c r="NA82" s="156"/>
      <c r="NB82" s="156"/>
      <c r="NC82" s="156"/>
      <c r="ND82" s="156"/>
      <c r="NE82" s="156"/>
      <c r="NF82" s="156"/>
      <c r="NG82" s="156"/>
      <c r="NH82" s="156"/>
      <c r="NI82" s="156"/>
      <c r="NJ82" s="156"/>
      <c r="NK82" s="156"/>
      <c r="NL82" s="156"/>
      <c r="NM82" s="156"/>
      <c r="NN82" s="156"/>
      <c r="NO82" s="156"/>
      <c r="NP82" s="156"/>
      <c r="NQ82" s="156"/>
      <c r="NR82" s="156"/>
      <c r="NS82" s="156"/>
      <c r="NT82" s="156"/>
      <c r="NU82" s="156"/>
      <c r="NV82" s="156"/>
      <c r="NW82" s="156"/>
      <c r="NX82" s="156"/>
      <c r="NY82" s="156"/>
      <c r="NZ82" s="156"/>
      <c r="OA82" s="156"/>
      <c r="OB82" s="156"/>
      <c r="OC82" s="156"/>
      <c r="OD82" s="156"/>
      <c r="OE82" s="156"/>
      <c r="OF82" s="156"/>
      <c r="OG82" s="156"/>
      <c r="OH82" s="156"/>
      <c r="OI82" s="156"/>
      <c r="OJ82" s="156"/>
      <c r="OK82" s="156"/>
      <c r="OL82" s="156"/>
      <c r="OM82" s="156"/>
      <c r="ON82" s="156"/>
      <c r="OO82" s="156"/>
      <c r="OP82" s="156"/>
      <c r="OQ82" s="156"/>
      <c r="OR82" s="156"/>
      <c r="OS82" s="156"/>
      <c r="OT82" s="156"/>
      <c r="OU82" s="156"/>
      <c r="OV82" s="156"/>
      <c r="OW82" s="156"/>
      <c r="OX82" s="156"/>
      <c r="OY82" s="156"/>
      <c r="OZ82" s="156"/>
      <c r="PA82" s="156"/>
      <c r="PB82" s="156"/>
      <c r="PC82" s="156"/>
      <c r="PD82" s="156"/>
      <c r="PE82" s="156"/>
      <c r="PF82" s="156"/>
      <c r="PG82" s="156"/>
      <c r="PH82" s="156"/>
      <c r="PI82" s="156"/>
      <c r="PJ82" s="156"/>
      <c r="PK82" s="156"/>
      <c r="PL82" s="156"/>
      <c r="PM82" s="156"/>
      <c r="PN82" s="156"/>
      <c r="PO82" s="156"/>
      <c r="PP82" s="156"/>
      <c r="PQ82" s="156"/>
      <c r="PR82" s="156"/>
      <c r="PS82" s="156"/>
      <c r="PT82" s="156"/>
      <c r="PU82" s="156"/>
      <c r="PV82" s="156"/>
      <c r="PW82" s="156"/>
      <c r="PX82" s="156"/>
      <c r="PY82" s="156"/>
      <c r="PZ82" s="156"/>
      <c r="QA82" s="156"/>
      <c r="QB82" s="156"/>
      <c r="QC82" s="156"/>
      <c r="QD82" s="156"/>
      <c r="QE82" s="156"/>
      <c r="QF82" s="156"/>
      <c r="QG82" s="156"/>
      <c r="QH82" s="156"/>
      <c r="QI82" s="156"/>
      <c r="QJ82" s="156"/>
      <c r="QK82" s="156"/>
      <c r="QL82" s="156"/>
      <c r="QM82" s="156"/>
      <c r="QN82" s="156"/>
      <c r="QO82" s="156"/>
      <c r="QP82" s="156"/>
      <c r="QQ82" s="156"/>
      <c r="QR82" s="156"/>
      <c r="QS82" s="156"/>
      <c r="QT82" s="156"/>
      <c r="QU82" s="156"/>
      <c r="QV82" s="156"/>
      <c r="QW82" s="156"/>
      <c r="QX82" s="156"/>
      <c r="QY82" s="156"/>
      <c r="QZ82" s="156"/>
      <c r="RA82" s="156"/>
      <c r="RB82" s="156"/>
      <c r="RC82" s="156"/>
      <c r="RD82" s="156"/>
      <c r="RE82" s="156"/>
      <c r="RF82" s="156"/>
      <c r="RG82" s="156"/>
      <c r="RH82" s="156"/>
      <c r="RI82" s="156"/>
      <c r="RJ82" s="156"/>
      <c r="RK82" s="156"/>
      <c r="RL82" s="156"/>
      <c r="RM82" s="156"/>
      <c r="RN82" s="156"/>
      <c r="RO82" s="156"/>
      <c r="RP82" s="156"/>
      <c r="RQ82" s="156"/>
      <c r="RR82" s="156"/>
      <c r="RS82" s="156"/>
      <c r="RT82" s="156"/>
      <c r="RU82" s="156"/>
      <c r="RV82" s="156"/>
      <c r="RW82" s="156"/>
      <c r="RX82" s="156"/>
      <c r="RY82" s="156"/>
      <c r="RZ82" s="156"/>
      <c r="SA82" s="156"/>
      <c r="SB82" s="156"/>
      <c r="SC82" s="156"/>
      <c r="SD82" s="156"/>
      <c r="SE82" s="156"/>
      <c r="SF82" s="156"/>
      <c r="SG82" s="156"/>
      <c r="SH82" s="156"/>
      <c r="SI82" s="156"/>
      <c r="SJ82" s="156"/>
      <c r="SK82" s="156"/>
      <c r="SL82" s="156"/>
      <c r="SM82" s="156"/>
      <c r="SN82" s="156"/>
      <c r="SO82" s="156"/>
      <c r="SP82" s="156"/>
      <c r="SQ82" s="156"/>
      <c r="SR82" s="156"/>
      <c r="SS82" s="156"/>
      <c r="ST82" s="156"/>
      <c r="SU82" s="156"/>
      <c r="SV82" s="156"/>
      <c r="SW82" s="156"/>
      <c r="SX82" s="156"/>
      <c r="SY82" s="156"/>
      <c r="SZ82" s="156"/>
      <c r="TA82" s="156"/>
      <c r="TB82" s="156"/>
      <c r="TC82" s="156"/>
      <c r="TD82" s="156"/>
      <c r="TE82" s="156"/>
      <c r="TF82" s="156"/>
      <c r="TG82" s="156"/>
      <c r="TH82" s="156"/>
      <c r="TI82" s="156"/>
      <c r="TJ82" s="156"/>
      <c r="TK82" s="156"/>
      <c r="TL82" s="156"/>
      <c r="TM82" s="156"/>
      <c r="TN82" s="156"/>
      <c r="TO82" s="156"/>
      <c r="TP82" s="156"/>
      <c r="TQ82" s="156"/>
      <c r="TR82" s="156"/>
      <c r="TS82" s="156"/>
      <c r="TT82" s="156"/>
      <c r="TU82" s="156"/>
      <c r="TV82" s="156"/>
      <c r="TW82" s="156"/>
      <c r="TX82" s="156"/>
      <c r="TY82" s="156"/>
      <c r="TZ82" s="156"/>
      <c r="UA82" s="156"/>
      <c r="UB82" s="156"/>
      <c r="UC82" s="156"/>
      <c r="UD82" s="156"/>
      <c r="UE82" s="156"/>
      <c r="UF82" s="156"/>
      <c r="UG82" s="156"/>
      <c r="UH82" s="156"/>
      <c r="UI82" s="156"/>
      <c r="UJ82" s="156"/>
      <c r="UK82" s="156"/>
      <c r="UL82" s="156"/>
      <c r="UM82" s="156"/>
      <c r="UN82" s="156"/>
      <c r="UO82" s="156"/>
      <c r="UP82" s="156"/>
      <c r="UQ82" s="156"/>
      <c r="UR82" s="156"/>
      <c r="US82" s="156"/>
      <c r="UT82" s="156"/>
      <c r="UU82" s="156"/>
      <c r="UV82" s="156"/>
      <c r="UW82" s="156"/>
      <c r="UX82" s="156"/>
      <c r="UY82" s="156"/>
      <c r="UZ82" s="156"/>
      <c r="VA82" s="156"/>
      <c r="VB82" s="156"/>
      <c r="VC82" s="156"/>
      <c r="VD82" s="156"/>
      <c r="VE82" s="156"/>
      <c r="VF82" s="156"/>
      <c r="VG82" s="156"/>
      <c r="VH82" s="156"/>
      <c r="VI82" s="156"/>
      <c r="VJ82" s="156"/>
      <c r="VK82" s="156"/>
      <c r="VL82" s="156"/>
      <c r="VM82" s="156"/>
      <c r="VN82" s="156"/>
      <c r="VO82" s="156"/>
      <c r="VP82" s="156"/>
      <c r="VQ82" s="156"/>
      <c r="VR82" s="156"/>
      <c r="VS82" s="156"/>
      <c r="VT82" s="156"/>
      <c r="VU82" s="156"/>
      <c r="VV82" s="156"/>
      <c r="VW82" s="156"/>
      <c r="VX82" s="156"/>
      <c r="VY82" s="156"/>
      <c r="VZ82" s="156"/>
      <c r="WA82" s="156"/>
      <c r="WB82" s="156"/>
      <c r="WC82" s="156"/>
      <c r="WD82" s="156"/>
      <c r="WE82" s="156"/>
      <c r="WF82" s="156"/>
      <c r="WG82" s="156"/>
      <c r="WH82" s="156"/>
      <c r="WI82" s="156"/>
      <c r="WJ82" s="156"/>
      <c r="WK82" s="156"/>
      <c r="WL82" s="156"/>
      <c r="WM82" s="156"/>
      <c r="WN82" s="156"/>
      <c r="WO82" s="156"/>
      <c r="WP82" s="156"/>
      <c r="WQ82" s="156"/>
      <c r="WR82" s="156"/>
      <c r="WS82" s="156"/>
      <c r="WT82" s="156"/>
      <c r="WU82" s="156"/>
      <c r="WV82" s="156"/>
      <c r="WW82" s="156"/>
      <c r="WX82" s="156"/>
      <c r="WY82" s="156"/>
      <c r="WZ82" s="156"/>
      <c r="XA82" s="156"/>
      <c r="XB82" s="156"/>
      <c r="XC82" s="156"/>
      <c r="XD82" s="156"/>
      <c r="XE82" s="156"/>
      <c r="XF82" s="156"/>
      <c r="XG82" s="156"/>
      <c r="XH82" s="156"/>
      <c r="XI82" s="156"/>
      <c r="XJ82" s="156"/>
      <c r="XK82" s="156"/>
      <c r="XL82" s="156"/>
      <c r="XM82" s="156"/>
      <c r="XN82" s="156"/>
      <c r="XO82" s="156"/>
      <c r="XP82" s="156"/>
      <c r="XQ82" s="156"/>
      <c r="XR82" s="156"/>
      <c r="XS82" s="156"/>
      <c r="XT82" s="156"/>
      <c r="XU82" s="156"/>
      <c r="XV82" s="156"/>
      <c r="XW82" s="156"/>
      <c r="XX82" s="156"/>
      <c r="XY82" s="156"/>
      <c r="XZ82" s="156"/>
      <c r="YA82" s="156"/>
      <c r="YB82" s="156"/>
      <c r="YC82" s="156"/>
      <c r="YD82" s="156"/>
      <c r="YE82" s="156"/>
      <c r="YF82" s="156"/>
      <c r="YG82" s="156"/>
      <c r="YH82" s="156"/>
      <c r="YI82" s="156"/>
      <c r="YJ82" s="156"/>
      <c r="YK82" s="156"/>
      <c r="YL82" s="156"/>
      <c r="YM82" s="156"/>
      <c r="YN82" s="156"/>
      <c r="YO82" s="156"/>
      <c r="YP82" s="156"/>
      <c r="YQ82" s="156"/>
      <c r="YR82" s="156"/>
      <c r="YS82" s="156"/>
      <c r="YT82" s="156"/>
      <c r="YU82" s="156"/>
      <c r="YV82" s="156"/>
      <c r="YW82" s="156"/>
      <c r="YX82" s="156"/>
      <c r="YY82" s="156"/>
      <c r="YZ82" s="156"/>
      <c r="ZA82" s="156"/>
      <c r="ZB82" s="156"/>
      <c r="ZC82" s="156"/>
      <c r="ZD82" s="156"/>
      <c r="ZE82" s="156"/>
      <c r="ZF82" s="156"/>
      <c r="ZG82" s="156"/>
      <c r="ZH82" s="156"/>
      <c r="ZI82" s="156"/>
      <c r="ZJ82" s="156"/>
      <c r="ZK82" s="156"/>
      <c r="ZL82" s="156"/>
      <c r="ZM82" s="156"/>
      <c r="ZN82" s="156"/>
      <c r="ZO82" s="156"/>
      <c r="ZP82" s="156"/>
      <c r="ZQ82" s="156"/>
      <c r="ZR82" s="156"/>
      <c r="ZS82" s="156"/>
      <c r="ZT82" s="156"/>
      <c r="ZU82" s="156"/>
      <c r="ZV82" s="156"/>
      <c r="ZW82" s="156"/>
      <c r="ZX82" s="156"/>
      <c r="ZY82" s="156"/>
      <c r="ZZ82" s="156"/>
      <c r="AAA82" s="156"/>
      <c r="AAB82" s="156"/>
      <c r="AAC82" s="156"/>
      <c r="AAD82" s="156"/>
      <c r="AAE82" s="156"/>
      <c r="AAF82" s="156"/>
      <c r="AAG82" s="156"/>
      <c r="AAH82" s="156"/>
      <c r="AAI82" s="156"/>
      <c r="AAJ82" s="156"/>
      <c r="AAK82" s="156"/>
      <c r="AAL82" s="156"/>
      <c r="AAM82" s="156"/>
      <c r="AAN82" s="156"/>
      <c r="AAO82" s="156"/>
      <c r="AAP82" s="156"/>
      <c r="AAQ82" s="156"/>
      <c r="AAR82" s="156"/>
      <c r="AAS82" s="156"/>
      <c r="AAT82" s="156"/>
      <c r="AAU82" s="156"/>
      <c r="AAV82" s="156"/>
      <c r="AAW82" s="156"/>
      <c r="AAX82" s="156"/>
      <c r="AAY82" s="156"/>
      <c r="AAZ82" s="156"/>
      <c r="ABA82" s="156"/>
      <c r="ABB82" s="156"/>
      <c r="ABC82" s="156"/>
      <c r="ABD82" s="156"/>
      <c r="ABE82" s="156"/>
      <c r="ABF82" s="156"/>
      <c r="ABG82" s="156"/>
      <c r="ABH82" s="156"/>
      <c r="ABI82" s="156"/>
      <c r="ABJ82" s="156"/>
      <c r="ABK82" s="156"/>
      <c r="ABL82" s="156"/>
      <c r="ABM82" s="156"/>
      <c r="ABN82" s="156"/>
      <c r="ABO82" s="156"/>
      <c r="ABP82" s="156"/>
      <c r="ABQ82" s="156"/>
      <c r="ABR82" s="156"/>
      <c r="ABS82" s="156"/>
      <c r="ABT82" s="156"/>
      <c r="ABU82" s="156"/>
      <c r="ABV82" s="156"/>
      <c r="ABW82" s="156"/>
      <c r="ABX82" s="156"/>
      <c r="ABY82" s="156"/>
      <c r="ABZ82" s="156"/>
      <c r="ACA82" s="156"/>
      <c r="ACB82" s="156"/>
      <c r="ACC82" s="156"/>
      <c r="ACD82" s="156"/>
      <c r="ACE82" s="156"/>
      <c r="ACF82" s="156"/>
      <c r="ACG82" s="156"/>
      <c r="ACH82" s="156"/>
      <c r="ACI82" s="156"/>
      <c r="ACJ82" s="156"/>
      <c r="ACK82" s="156"/>
      <c r="ACL82" s="156"/>
      <c r="ACM82" s="156"/>
      <c r="ACN82" s="156"/>
      <c r="ACO82" s="156"/>
      <c r="ACP82" s="156"/>
      <c r="ACQ82" s="156"/>
      <c r="ACR82" s="156"/>
      <c r="ACS82" s="156"/>
      <c r="ACT82" s="156"/>
      <c r="ACU82" s="156"/>
      <c r="ACV82" s="156"/>
      <c r="ACW82" s="156"/>
      <c r="ACX82" s="156"/>
      <c r="ACY82" s="156"/>
      <c r="ACZ82" s="156"/>
      <c r="ADA82" s="156"/>
      <c r="ADB82" s="156"/>
      <c r="ADC82" s="156"/>
      <c r="ADD82" s="156"/>
      <c r="ADE82" s="156"/>
      <c r="ADF82" s="156"/>
      <c r="ADG82" s="156"/>
      <c r="ADH82" s="156"/>
      <c r="ADI82" s="156"/>
      <c r="ADJ82" s="156"/>
      <c r="ADK82" s="156"/>
      <c r="ADL82" s="156"/>
      <c r="ADM82" s="156"/>
      <c r="ADN82" s="156"/>
      <c r="ADO82" s="156"/>
      <c r="ADP82" s="156"/>
      <c r="ADQ82" s="156"/>
      <c r="ADR82" s="156"/>
      <c r="ADS82" s="156"/>
      <c r="ADT82" s="156"/>
      <c r="ADU82" s="156"/>
      <c r="ADV82" s="156"/>
      <c r="ADW82" s="156"/>
      <c r="ADX82" s="156"/>
      <c r="ADY82" s="156"/>
      <c r="ADZ82" s="156"/>
      <c r="AEA82" s="156"/>
      <c r="AEB82" s="156"/>
      <c r="AEC82" s="156"/>
      <c r="AED82" s="156"/>
      <c r="AEE82" s="156"/>
      <c r="AEF82" s="156"/>
      <c r="AEG82" s="156"/>
      <c r="AEH82" s="156"/>
      <c r="AEI82" s="156"/>
      <c r="AEJ82" s="156"/>
      <c r="AEK82" s="156"/>
      <c r="AEL82" s="156"/>
      <c r="AEM82" s="156"/>
      <c r="AEN82" s="156"/>
      <c r="AEO82" s="156"/>
      <c r="AEP82" s="156"/>
      <c r="AEQ82" s="156"/>
      <c r="AER82" s="156"/>
      <c r="AES82" s="156"/>
      <c r="AET82" s="156"/>
      <c r="AEU82" s="156"/>
      <c r="AEV82" s="156"/>
      <c r="AEW82" s="156"/>
      <c r="AEX82" s="156"/>
      <c r="AEY82" s="156"/>
      <c r="AEZ82" s="156"/>
      <c r="AFA82" s="156"/>
      <c r="AFB82" s="156"/>
      <c r="AFC82" s="156"/>
      <c r="AFD82" s="156"/>
      <c r="AFE82" s="156"/>
      <c r="AFF82" s="156"/>
      <c r="AFG82" s="156"/>
      <c r="AFH82" s="156"/>
      <c r="AFI82" s="156"/>
      <c r="AFJ82" s="156"/>
      <c r="AFK82" s="156"/>
      <c r="AFL82" s="156"/>
      <c r="AFM82" s="156"/>
      <c r="AFN82" s="156"/>
      <c r="AFO82" s="156"/>
      <c r="AFP82" s="156"/>
      <c r="AFQ82" s="156"/>
      <c r="AFR82" s="156"/>
      <c r="AFS82" s="156"/>
      <c r="AFT82" s="156"/>
      <c r="AFU82" s="156"/>
      <c r="AFV82" s="156"/>
      <c r="AFW82" s="156"/>
      <c r="AFX82" s="156"/>
      <c r="AFY82" s="156"/>
      <c r="AFZ82" s="156"/>
      <c r="AGA82" s="156"/>
      <c r="AGB82" s="156"/>
      <c r="AGC82" s="156"/>
      <c r="AGD82" s="156"/>
      <c r="AGE82" s="156"/>
      <c r="AGF82" s="156"/>
      <c r="AGG82" s="156"/>
      <c r="AGH82" s="156"/>
      <c r="AGI82" s="156"/>
      <c r="AGJ82" s="156"/>
      <c r="AGK82" s="156"/>
      <c r="AGL82" s="156"/>
      <c r="AGM82" s="156"/>
      <c r="AGN82" s="156"/>
      <c r="AGO82" s="156"/>
      <c r="AGP82" s="156"/>
      <c r="AGQ82" s="156"/>
      <c r="AGR82" s="156"/>
      <c r="AGS82" s="156"/>
      <c r="AGT82" s="156"/>
      <c r="AGU82" s="156"/>
      <c r="AGV82" s="156"/>
      <c r="AGW82" s="156"/>
      <c r="AGX82" s="156"/>
      <c r="AGY82" s="156"/>
      <c r="AGZ82" s="156"/>
      <c r="AHA82" s="156"/>
      <c r="AHB82" s="156"/>
      <c r="AHC82" s="156"/>
      <c r="AHD82" s="156"/>
      <c r="AHE82" s="156"/>
      <c r="AHF82" s="156"/>
      <c r="AHG82" s="156"/>
      <c r="AHH82" s="156"/>
      <c r="AHI82" s="156"/>
      <c r="AHJ82" s="156"/>
      <c r="AHK82" s="156"/>
      <c r="AHL82" s="156"/>
      <c r="AHM82" s="156"/>
      <c r="AHN82" s="156"/>
      <c r="AHO82" s="156"/>
      <c r="AHP82" s="156"/>
      <c r="AHQ82" s="156"/>
      <c r="AHR82" s="156"/>
      <c r="AHS82" s="156"/>
      <c r="AHT82" s="156"/>
      <c r="AHU82" s="156"/>
      <c r="AHV82" s="156"/>
      <c r="AHW82" s="156"/>
      <c r="AHX82" s="156"/>
      <c r="AHY82" s="156"/>
      <c r="AHZ82" s="156"/>
      <c r="AIA82" s="156"/>
      <c r="AIB82" s="156"/>
      <c r="AIC82" s="156"/>
      <c r="AID82" s="156"/>
      <c r="AIE82" s="156"/>
      <c r="AIF82" s="156"/>
      <c r="AIG82" s="156"/>
      <c r="AIH82" s="156"/>
      <c r="AII82" s="156"/>
      <c r="AIJ82" s="156"/>
      <c r="AIK82" s="156"/>
      <c r="AIL82" s="156"/>
      <c r="AIM82" s="156"/>
      <c r="AIN82" s="156"/>
      <c r="AIO82" s="156"/>
      <c r="AIP82" s="156"/>
      <c r="AIQ82" s="156"/>
      <c r="AIR82" s="156"/>
      <c r="AIS82" s="156"/>
      <c r="AIT82" s="156"/>
      <c r="AIU82" s="156"/>
      <c r="AIV82" s="156"/>
      <c r="AIW82" s="156"/>
      <c r="AIX82" s="156"/>
      <c r="AIY82" s="156"/>
      <c r="AIZ82" s="156"/>
      <c r="AJA82" s="156"/>
      <c r="AJB82" s="156"/>
      <c r="AJC82" s="156"/>
      <c r="AJD82" s="156"/>
      <c r="AJE82" s="156"/>
      <c r="AJF82" s="156"/>
      <c r="AJG82" s="156"/>
      <c r="AJH82" s="156"/>
      <c r="AJI82" s="156"/>
      <c r="AJJ82" s="156"/>
      <c r="AJK82" s="156"/>
      <c r="AJL82" s="156"/>
      <c r="AJM82" s="156"/>
      <c r="AJN82" s="156"/>
      <c r="AJO82" s="156"/>
      <c r="AJP82" s="156"/>
      <c r="AJQ82" s="156"/>
      <c r="AJR82" s="156"/>
      <c r="AJS82" s="156"/>
      <c r="AJT82" s="156"/>
      <c r="AJU82" s="156"/>
      <c r="AJV82" s="156"/>
      <c r="AJW82" s="156"/>
      <c r="AJX82" s="156"/>
      <c r="AJY82" s="156"/>
      <c r="AJZ82" s="156"/>
      <c r="AKA82" s="156"/>
      <c r="AKB82" s="156"/>
      <c r="AKC82" s="156"/>
      <c r="AKD82" s="156"/>
      <c r="AKE82" s="156"/>
      <c r="AKF82" s="156"/>
      <c r="AKG82" s="156"/>
      <c r="AKH82" s="156"/>
      <c r="AKI82" s="156"/>
      <c r="AKJ82" s="156"/>
      <c r="AKK82" s="156"/>
      <c r="AKL82" s="156"/>
      <c r="AKM82" s="156"/>
      <c r="AKN82" s="156"/>
      <c r="AKO82" s="156"/>
      <c r="AKP82" s="156"/>
      <c r="AKQ82" s="156"/>
      <c r="AKR82" s="156"/>
      <c r="AKS82" s="156"/>
      <c r="AKT82" s="156"/>
      <c r="AKU82" s="156"/>
      <c r="AKV82" s="156"/>
      <c r="AKW82" s="156"/>
      <c r="AKX82" s="156"/>
      <c r="AKY82" s="156"/>
      <c r="AKZ82" s="156"/>
      <c r="ALA82" s="156"/>
      <c r="ALB82" s="156"/>
      <c r="ALC82" s="156"/>
      <c r="ALD82" s="156"/>
      <c r="ALE82" s="156"/>
      <c r="ALF82" s="156"/>
      <c r="ALG82" s="156"/>
      <c r="ALH82" s="156"/>
      <c r="ALI82" s="156"/>
      <c r="ALJ82" s="156"/>
      <c r="ALK82" s="156"/>
      <c r="ALL82" s="156"/>
      <c r="ALM82" s="156"/>
      <c r="ALN82" s="156"/>
      <c r="ALO82" s="156"/>
      <c r="ALP82" s="156"/>
      <c r="ALQ82" s="156"/>
      <c r="ALR82" s="156"/>
      <c r="ALS82" s="156"/>
      <c r="ALT82" s="156"/>
      <c r="ALU82" s="156"/>
      <c r="ALV82" s="156"/>
      <c r="ALW82" s="156"/>
      <c r="ALX82" s="156"/>
      <c r="ALY82" s="156"/>
      <c r="ALZ82" s="156"/>
      <c r="AMA82" s="156"/>
      <c r="AMB82" s="156"/>
      <c r="AMC82" s="156"/>
      <c r="AMD82" s="156"/>
      <c r="AME82" s="156"/>
      <c r="AMF82" s="156"/>
      <c r="AMG82" s="156"/>
      <c r="AMH82" s="156"/>
      <c r="AMI82" s="156"/>
      <c r="AMJ82" s="156"/>
    </row>
    <row r="83" spans="1:1024" s="206" customFormat="1" ht="27.6" customHeight="1" x14ac:dyDescent="0.25">
      <c r="A83" s="156"/>
      <c r="B83" s="302"/>
      <c r="C83" s="131" t="s">
        <v>268</v>
      </c>
      <c r="D83" s="232" t="s">
        <v>33</v>
      </c>
      <c r="E83" s="148" t="s">
        <v>289</v>
      </c>
      <c r="F83" s="148" t="s">
        <v>435</v>
      </c>
      <c r="G83" s="148" t="s">
        <v>267</v>
      </c>
      <c r="H83" s="149"/>
      <c r="I83" s="133">
        <f>I84</f>
        <v>7</v>
      </c>
      <c r="J83" s="133">
        <f t="shared" si="5"/>
        <v>0</v>
      </c>
      <c r="K83" s="133">
        <f t="shared" si="5"/>
        <v>7</v>
      </c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  <c r="IR83" s="156"/>
      <c r="IS83" s="156"/>
      <c r="IT83" s="156"/>
      <c r="IU83" s="156"/>
      <c r="IV83" s="156"/>
      <c r="IW83" s="156"/>
      <c r="IX83" s="156"/>
      <c r="IY83" s="156"/>
      <c r="IZ83" s="156"/>
      <c r="JA83" s="156"/>
      <c r="JB83" s="156"/>
      <c r="JC83" s="156"/>
      <c r="JD83" s="156"/>
      <c r="JE83" s="156"/>
      <c r="JF83" s="156"/>
      <c r="JG83" s="156"/>
      <c r="JH83" s="156"/>
      <c r="JI83" s="156"/>
      <c r="JJ83" s="156"/>
      <c r="JK83" s="156"/>
      <c r="JL83" s="156"/>
      <c r="JM83" s="156"/>
      <c r="JN83" s="156"/>
      <c r="JO83" s="156"/>
      <c r="JP83" s="156"/>
      <c r="JQ83" s="156"/>
      <c r="JR83" s="156"/>
      <c r="JS83" s="156"/>
      <c r="JT83" s="156"/>
      <c r="JU83" s="156"/>
      <c r="JV83" s="156"/>
      <c r="JW83" s="156"/>
      <c r="JX83" s="156"/>
      <c r="JY83" s="156"/>
      <c r="JZ83" s="156"/>
      <c r="KA83" s="156"/>
      <c r="KB83" s="156"/>
      <c r="KC83" s="156"/>
      <c r="KD83" s="156"/>
      <c r="KE83" s="156"/>
      <c r="KF83" s="156"/>
      <c r="KG83" s="156"/>
      <c r="KH83" s="156"/>
      <c r="KI83" s="156"/>
      <c r="KJ83" s="156"/>
      <c r="KK83" s="156"/>
      <c r="KL83" s="156"/>
      <c r="KM83" s="156"/>
      <c r="KN83" s="156"/>
      <c r="KO83" s="156"/>
      <c r="KP83" s="156"/>
      <c r="KQ83" s="156"/>
      <c r="KR83" s="156"/>
      <c r="KS83" s="156"/>
      <c r="KT83" s="156"/>
      <c r="KU83" s="156"/>
      <c r="KV83" s="156"/>
      <c r="KW83" s="156"/>
      <c r="KX83" s="156"/>
      <c r="KY83" s="156"/>
      <c r="KZ83" s="156"/>
      <c r="LA83" s="156"/>
      <c r="LB83" s="156"/>
      <c r="LC83" s="156"/>
      <c r="LD83" s="156"/>
      <c r="LE83" s="156"/>
      <c r="LF83" s="156"/>
      <c r="LG83" s="156"/>
      <c r="LH83" s="156"/>
      <c r="LI83" s="156"/>
      <c r="LJ83" s="156"/>
      <c r="LK83" s="156"/>
      <c r="LL83" s="156"/>
      <c r="LM83" s="156"/>
      <c r="LN83" s="156"/>
      <c r="LO83" s="156"/>
      <c r="LP83" s="156"/>
      <c r="LQ83" s="156"/>
      <c r="LR83" s="156"/>
      <c r="LS83" s="156"/>
      <c r="LT83" s="156"/>
      <c r="LU83" s="156"/>
      <c r="LV83" s="156"/>
      <c r="LW83" s="156"/>
      <c r="LX83" s="156"/>
      <c r="LY83" s="156"/>
      <c r="LZ83" s="156"/>
      <c r="MA83" s="156"/>
      <c r="MB83" s="156"/>
      <c r="MC83" s="156"/>
      <c r="MD83" s="156"/>
      <c r="ME83" s="156"/>
      <c r="MF83" s="156"/>
      <c r="MG83" s="156"/>
      <c r="MH83" s="156"/>
      <c r="MI83" s="156"/>
      <c r="MJ83" s="156"/>
      <c r="MK83" s="156"/>
      <c r="ML83" s="156"/>
      <c r="MM83" s="156"/>
      <c r="MN83" s="156"/>
      <c r="MO83" s="156"/>
      <c r="MP83" s="156"/>
      <c r="MQ83" s="156"/>
      <c r="MR83" s="156"/>
      <c r="MS83" s="156"/>
      <c r="MT83" s="156"/>
      <c r="MU83" s="156"/>
      <c r="MV83" s="156"/>
      <c r="MW83" s="156"/>
      <c r="MX83" s="156"/>
      <c r="MY83" s="156"/>
      <c r="MZ83" s="156"/>
      <c r="NA83" s="156"/>
      <c r="NB83" s="156"/>
      <c r="NC83" s="156"/>
      <c r="ND83" s="156"/>
      <c r="NE83" s="156"/>
      <c r="NF83" s="156"/>
      <c r="NG83" s="156"/>
      <c r="NH83" s="156"/>
      <c r="NI83" s="156"/>
      <c r="NJ83" s="156"/>
      <c r="NK83" s="156"/>
      <c r="NL83" s="156"/>
      <c r="NM83" s="156"/>
      <c r="NN83" s="156"/>
      <c r="NO83" s="156"/>
      <c r="NP83" s="156"/>
      <c r="NQ83" s="156"/>
      <c r="NR83" s="156"/>
      <c r="NS83" s="156"/>
      <c r="NT83" s="156"/>
      <c r="NU83" s="156"/>
      <c r="NV83" s="156"/>
      <c r="NW83" s="156"/>
      <c r="NX83" s="156"/>
      <c r="NY83" s="156"/>
      <c r="NZ83" s="156"/>
      <c r="OA83" s="156"/>
      <c r="OB83" s="156"/>
      <c r="OC83" s="156"/>
      <c r="OD83" s="156"/>
      <c r="OE83" s="156"/>
      <c r="OF83" s="156"/>
      <c r="OG83" s="156"/>
      <c r="OH83" s="156"/>
      <c r="OI83" s="156"/>
      <c r="OJ83" s="156"/>
      <c r="OK83" s="156"/>
      <c r="OL83" s="156"/>
      <c r="OM83" s="156"/>
      <c r="ON83" s="156"/>
      <c r="OO83" s="156"/>
      <c r="OP83" s="156"/>
      <c r="OQ83" s="156"/>
      <c r="OR83" s="156"/>
      <c r="OS83" s="156"/>
      <c r="OT83" s="156"/>
      <c r="OU83" s="156"/>
      <c r="OV83" s="156"/>
      <c r="OW83" s="156"/>
      <c r="OX83" s="156"/>
      <c r="OY83" s="156"/>
      <c r="OZ83" s="156"/>
      <c r="PA83" s="156"/>
      <c r="PB83" s="156"/>
      <c r="PC83" s="156"/>
      <c r="PD83" s="156"/>
      <c r="PE83" s="156"/>
      <c r="PF83" s="156"/>
      <c r="PG83" s="156"/>
      <c r="PH83" s="156"/>
      <c r="PI83" s="156"/>
      <c r="PJ83" s="156"/>
      <c r="PK83" s="156"/>
      <c r="PL83" s="156"/>
      <c r="PM83" s="156"/>
      <c r="PN83" s="156"/>
      <c r="PO83" s="156"/>
      <c r="PP83" s="156"/>
      <c r="PQ83" s="156"/>
      <c r="PR83" s="156"/>
      <c r="PS83" s="156"/>
      <c r="PT83" s="156"/>
      <c r="PU83" s="156"/>
      <c r="PV83" s="156"/>
      <c r="PW83" s="156"/>
      <c r="PX83" s="156"/>
      <c r="PY83" s="156"/>
      <c r="PZ83" s="156"/>
      <c r="QA83" s="156"/>
      <c r="QB83" s="156"/>
      <c r="QC83" s="156"/>
      <c r="QD83" s="156"/>
      <c r="QE83" s="156"/>
      <c r="QF83" s="156"/>
      <c r="QG83" s="156"/>
      <c r="QH83" s="156"/>
      <c r="QI83" s="156"/>
      <c r="QJ83" s="156"/>
      <c r="QK83" s="156"/>
      <c r="QL83" s="156"/>
      <c r="QM83" s="156"/>
      <c r="QN83" s="156"/>
      <c r="QO83" s="156"/>
      <c r="QP83" s="156"/>
      <c r="QQ83" s="156"/>
      <c r="QR83" s="156"/>
      <c r="QS83" s="156"/>
      <c r="QT83" s="156"/>
      <c r="QU83" s="156"/>
      <c r="QV83" s="156"/>
      <c r="QW83" s="156"/>
      <c r="QX83" s="156"/>
      <c r="QY83" s="156"/>
      <c r="QZ83" s="156"/>
      <c r="RA83" s="156"/>
      <c r="RB83" s="156"/>
      <c r="RC83" s="156"/>
      <c r="RD83" s="156"/>
      <c r="RE83" s="156"/>
      <c r="RF83" s="156"/>
      <c r="RG83" s="156"/>
      <c r="RH83" s="156"/>
      <c r="RI83" s="156"/>
      <c r="RJ83" s="156"/>
      <c r="RK83" s="156"/>
      <c r="RL83" s="156"/>
      <c r="RM83" s="156"/>
      <c r="RN83" s="156"/>
      <c r="RO83" s="156"/>
      <c r="RP83" s="156"/>
      <c r="RQ83" s="156"/>
      <c r="RR83" s="156"/>
      <c r="RS83" s="156"/>
      <c r="RT83" s="156"/>
      <c r="RU83" s="156"/>
      <c r="RV83" s="156"/>
      <c r="RW83" s="156"/>
      <c r="RX83" s="156"/>
      <c r="RY83" s="156"/>
      <c r="RZ83" s="156"/>
      <c r="SA83" s="156"/>
      <c r="SB83" s="156"/>
      <c r="SC83" s="156"/>
      <c r="SD83" s="156"/>
      <c r="SE83" s="156"/>
      <c r="SF83" s="156"/>
      <c r="SG83" s="156"/>
      <c r="SH83" s="156"/>
      <c r="SI83" s="156"/>
      <c r="SJ83" s="156"/>
      <c r="SK83" s="156"/>
      <c r="SL83" s="156"/>
      <c r="SM83" s="156"/>
      <c r="SN83" s="156"/>
      <c r="SO83" s="156"/>
      <c r="SP83" s="156"/>
      <c r="SQ83" s="156"/>
      <c r="SR83" s="156"/>
      <c r="SS83" s="156"/>
      <c r="ST83" s="156"/>
      <c r="SU83" s="156"/>
      <c r="SV83" s="156"/>
      <c r="SW83" s="156"/>
      <c r="SX83" s="156"/>
      <c r="SY83" s="156"/>
      <c r="SZ83" s="156"/>
      <c r="TA83" s="156"/>
      <c r="TB83" s="156"/>
      <c r="TC83" s="156"/>
      <c r="TD83" s="156"/>
      <c r="TE83" s="156"/>
      <c r="TF83" s="156"/>
      <c r="TG83" s="156"/>
      <c r="TH83" s="156"/>
      <c r="TI83" s="156"/>
      <c r="TJ83" s="156"/>
      <c r="TK83" s="156"/>
      <c r="TL83" s="156"/>
      <c r="TM83" s="156"/>
      <c r="TN83" s="156"/>
      <c r="TO83" s="156"/>
      <c r="TP83" s="156"/>
      <c r="TQ83" s="156"/>
      <c r="TR83" s="156"/>
      <c r="TS83" s="156"/>
      <c r="TT83" s="156"/>
      <c r="TU83" s="156"/>
      <c r="TV83" s="156"/>
      <c r="TW83" s="156"/>
      <c r="TX83" s="156"/>
      <c r="TY83" s="156"/>
      <c r="TZ83" s="156"/>
      <c r="UA83" s="156"/>
      <c r="UB83" s="156"/>
      <c r="UC83" s="156"/>
      <c r="UD83" s="156"/>
      <c r="UE83" s="156"/>
      <c r="UF83" s="156"/>
      <c r="UG83" s="156"/>
      <c r="UH83" s="156"/>
      <c r="UI83" s="156"/>
      <c r="UJ83" s="156"/>
      <c r="UK83" s="156"/>
      <c r="UL83" s="156"/>
      <c r="UM83" s="156"/>
      <c r="UN83" s="156"/>
      <c r="UO83" s="156"/>
      <c r="UP83" s="156"/>
      <c r="UQ83" s="156"/>
      <c r="UR83" s="156"/>
      <c r="US83" s="156"/>
      <c r="UT83" s="156"/>
      <c r="UU83" s="156"/>
      <c r="UV83" s="156"/>
      <c r="UW83" s="156"/>
      <c r="UX83" s="156"/>
      <c r="UY83" s="156"/>
      <c r="UZ83" s="156"/>
      <c r="VA83" s="156"/>
      <c r="VB83" s="156"/>
      <c r="VC83" s="156"/>
      <c r="VD83" s="156"/>
      <c r="VE83" s="156"/>
      <c r="VF83" s="156"/>
      <c r="VG83" s="156"/>
      <c r="VH83" s="156"/>
      <c r="VI83" s="156"/>
      <c r="VJ83" s="156"/>
      <c r="VK83" s="156"/>
      <c r="VL83" s="156"/>
      <c r="VM83" s="156"/>
      <c r="VN83" s="156"/>
      <c r="VO83" s="156"/>
      <c r="VP83" s="156"/>
      <c r="VQ83" s="156"/>
      <c r="VR83" s="156"/>
      <c r="VS83" s="156"/>
      <c r="VT83" s="156"/>
      <c r="VU83" s="156"/>
      <c r="VV83" s="156"/>
      <c r="VW83" s="156"/>
      <c r="VX83" s="156"/>
      <c r="VY83" s="156"/>
      <c r="VZ83" s="156"/>
      <c r="WA83" s="156"/>
      <c r="WB83" s="156"/>
      <c r="WC83" s="156"/>
      <c r="WD83" s="156"/>
      <c r="WE83" s="156"/>
      <c r="WF83" s="156"/>
      <c r="WG83" s="156"/>
      <c r="WH83" s="156"/>
      <c r="WI83" s="156"/>
      <c r="WJ83" s="156"/>
      <c r="WK83" s="156"/>
      <c r="WL83" s="156"/>
      <c r="WM83" s="156"/>
      <c r="WN83" s="156"/>
      <c r="WO83" s="156"/>
      <c r="WP83" s="156"/>
      <c r="WQ83" s="156"/>
      <c r="WR83" s="156"/>
      <c r="WS83" s="156"/>
      <c r="WT83" s="156"/>
      <c r="WU83" s="156"/>
      <c r="WV83" s="156"/>
      <c r="WW83" s="156"/>
      <c r="WX83" s="156"/>
      <c r="WY83" s="156"/>
      <c r="WZ83" s="156"/>
      <c r="XA83" s="156"/>
      <c r="XB83" s="156"/>
      <c r="XC83" s="156"/>
      <c r="XD83" s="156"/>
      <c r="XE83" s="156"/>
      <c r="XF83" s="156"/>
      <c r="XG83" s="156"/>
      <c r="XH83" s="156"/>
      <c r="XI83" s="156"/>
      <c r="XJ83" s="156"/>
      <c r="XK83" s="156"/>
      <c r="XL83" s="156"/>
      <c r="XM83" s="156"/>
      <c r="XN83" s="156"/>
      <c r="XO83" s="156"/>
      <c r="XP83" s="156"/>
      <c r="XQ83" s="156"/>
      <c r="XR83" s="156"/>
      <c r="XS83" s="156"/>
      <c r="XT83" s="156"/>
      <c r="XU83" s="156"/>
      <c r="XV83" s="156"/>
      <c r="XW83" s="156"/>
      <c r="XX83" s="156"/>
      <c r="XY83" s="156"/>
      <c r="XZ83" s="156"/>
      <c r="YA83" s="156"/>
      <c r="YB83" s="156"/>
      <c r="YC83" s="156"/>
      <c r="YD83" s="156"/>
      <c r="YE83" s="156"/>
      <c r="YF83" s="156"/>
      <c r="YG83" s="156"/>
      <c r="YH83" s="156"/>
      <c r="YI83" s="156"/>
      <c r="YJ83" s="156"/>
      <c r="YK83" s="156"/>
      <c r="YL83" s="156"/>
      <c r="YM83" s="156"/>
      <c r="YN83" s="156"/>
      <c r="YO83" s="156"/>
      <c r="YP83" s="156"/>
      <c r="YQ83" s="156"/>
      <c r="YR83" s="156"/>
      <c r="YS83" s="156"/>
      <c r="YT83" s="156"/>
      <c r="YU83" s="156"/>
      <c r="YV83" s="156"/>
      <c r="YW83" s="156"/>
      <c r="YX83" s="156"/>
      <c r="YY83" s="156"/>
      <c r="YZ83" s="156"/>
      <c r="ZA83" s="156"/>
      <c r="ZB83" s="156"/>
      <c r="ZC83" s="156"/>
      <c r="ZD83" s="156"/>
      <c r="ZE83" s="156"/>
      <c r="ZF83" s="156"/>
      <c r="ZG83" s="156"/>
      <c r="ZH83" s="156"/>
      <c r="ZI83" s="156"/>
      <c r="ZJ83" s="156"/>
      <c r="ZK83" s="156"/>
      <c r="ZL83" s="156"/>
      <c r="ZM83" s="156"/>
      <c r="ZN83" s="156"/>
      <c r="ZO83" s="156"/>
      <c r="ZP83" s="156"/>
      <c r="ZQ83" s="156"/>
      <c r="ZR83" s="156"/>
      <c r="ZS83" s="156"/>
      <c r="ZT83" s="156"/>
      <c r="ZU83" s="156"/>
      <c r="ZV83" s="156"/>
      <c r="ZW83" s="156"/>
      <c r="ZX83" s="156"/>
      <c r="ZY83" s="156"/>
      <c r="ZZ83" s="156"/>
      <c r="AAA83" s="156"/>
      <c r="AAB83" s="156"/>
      <c r="AAC83" s="156"/>
      <c r="AAD83" s="156"/>
      <c r="AAE83" s="156"/>
      <c r="AAF83" s="156"/>
      <c r="AAG83" s="156"/>
      <c r="AAH83" s="156"/>
      <c r="AAI83" s="156"/>
      <c r="AAJ83" s="156"/>
      <c r="AAK83" s="156"/>
      <c r="AAL83" s="156"/>
      <c r="AAM83" s="156"/>
      <c r="AAN83" s="156"/>
      <c r="AAO83" s="156"/>
      <c r="AAP83" s="156"/>
      <c r="AAQ83" s="156"/>
      <c r="AAR83" s="156"/>
      <c r="AAS83" s="156"/>
      <c r="AAT83" s="156"/>
      <c r="AAU83" s="156"/>
      <c r="AAV83" s="156"/>
      <c r="AAW83" s="156"/>
      <c r="AAX83" s="156"/>
      <c r="AAY83" s="156"/>
      <c r="AAZ83" s="156"/>
      <c r="ABA83" s="156"/>
      <c r="ABB83" s="156"/>
      <c r="ABC83" s="156"/>
      <c r="ABD83" s="156"/>
      <c r="ABE83" s="156"/>
      <c r="ABF83" s="156"/>
      <c r="ABG83" s="156"/>
      <c r="ABH83" s="156"/>
      <c r="ABI83" s="156"/>
      <c r="ABJ83" s="156"/>
      <c r="ABK83" s="156"/>
      <c r="ABL83" s="156"/>
      <c r="ABM83" s="156"/>
      <c r="ABN83" s="156"/>
      <c r="ABO83" s="156"/>
      <c r="ABP83" s="156"/>
      <c r="ABQ83" s="156"/>
      <c r="ABR83" s="156"/>
      <c r="ABS83" s="156"/>
      <c r="ABT83" s="156"/>
      <c r="ABU83" s="156"/>
      <c r="ABV83" s="156"/>
      <c r="ABW83" s="156"/>
      <c r="ABX83" s="156"/>
      <c r="ABY83" s="156"/>
      <c r="ABZ83" s="156"/>
      <c r="ACA83" s="156"/>
      <c r="ACB83" s="156"/>
      <c r="ACC83" s="156"/>
      <c r="ACD83" s="156"/>
      <c r="ACE83" s="156"/>
      <c r="ACF83" s="156"/>
      <c r="ACG83" s="156"/>
      <c r="ACH83" s="156"/>
      <c r="ACI83" s="156"/>
      <c r="ACJ83" s="156"/>
      <c r="ACK83" s="156"/>
      <c r="ACL83" s="156"/>
      <c r="ACM83" s="156"/>
      <c r="ACN83" s="156"/>
      <c r="ACO83" s="156"/>
      <c r="ACP83" s="156"/>
      <c r="ACQ83" s="156"/>
      <c r="ACR83" s="156"/>
      <c r="ACS83" s="156"/>
      <c r="ACT83" s="156"/>
      <c r="ACU83" s="156"/>
      <c r="ACV83" s="156"/>
      <c r="ACW83" s="156"/>
      <c r="ACX83" s="156"/>
      <c r="ACY83" s="156"/>
      <c r="ACZ83" s="156"/>
      <c r="ADA83" s="156"/>
      <c r="ADB83" s="156"/>
      <c r="ADC83" s="156"/>
      <c r="ADD83" s="156"/>
      <c r="ADE83" s="156"/>
      <c r="ADF83" s="156"/>
      <c r="ADG83" s="156"/>
      <c r="ADH83" s="156"/>
      <c r="ADI83" s="156"/>
      <c r="ADJ83" s="156"/>
      <c r="ADK83" s="156"/>
      <c r="ADL83" s="156"/>
      <c r="ADM83" s="156"/>
      <c r="ADN83" s="156"/>
      <c r="ADO83" s="156"/>
      <c r="ADP83" s="156"/>
      <c r="ADQ83" s="156"/>
      <c r="ADR83" s="156"/>
      <c r="ADS83" s="156"/>
      <c r="ADT83" s="156"/>
      <c r="ADU83" s="156"/>
      <c r="ADV83" s="156"/>
      <c r="ADW83" s="156"/>
      <c r="ADX83" s="156"/>
      <c r="ADY83" s="156"/>
      <c r="ADZ83" s="156"/>
      <c r="AEA83" s="156"/>
      <c r="AEB83" s="156"/>
      <c r="AEC83" s="156"/>
      <c r="AED83" s="156"/>
      <c r="AEE83" s="156"/>
      <c r="AEF83" s="156"/>
      <c r="AEG83" s="156"/>
      <c r="AEH83" s="156"/>
      <c r="AEI83" s="156"/>
      <c r="AEJ83" s="156"/>
      <c r="AEK83" s="156"/>
      <c r="AEL83" s="156"/>
      <c r="AEM83" s="156"/>
      <c r="AEN83" s="156"/>
      <c r="AEO83" s="156"/>
      <c r="AEP83" s="156"/>
      <c r="AEQ83" s="156"/>
      <c r="AER83" s="156"/>
      <c r="AES83" s="156"/>
      <c r="AET83" s="156"/>
      <c r="AEU83" s="156"/>
      <c r="AEV83" s="156"/>
      <c r="AEW83" s="156"/>
      <c r="AEX83" s="156"/>
      <c r="AEY83" s="156"/>
      <c r="AEZ83" s="156"/>
      <c r="AFA83" s="156"/>
      <c r="AFB83" s="156"/>
      <c r="AFC83" s="156"/>
      <c r="AFD83" s="156"/>
      <c r="AFE83" s="156"/>
      <c r="AFF83" s="156"/>
      <c r="AFG83" s="156"/>
      <c r="AFH83" s="156"/>
      <c r="AFI83" s="156"/>
      <c r="AFJ83" s="156"/>
      <c r="AFK83" s="156"/>
      <c r="AFL83" s="156"/>
      <c r="AFM83" s="156"/>
      <c r="AFN83" s="156"/>
      <c r="AFO83" s="156"/>
      <c r="AFP83" s="156"/>
      <c r="AFQ83" s="156"/>
      <c r="AFR83" s="156"/>
      <c r="AFS83" s="156"/>
      <c r="AFT83" s="156"/>
      <c r="AFU83" s="156"/>
      <c r="AFV83" s="156"/>
      <c r="AFW83" s="156"/>
      <c r="AFX83" s="156"/>
      <c r="AFY83" s="156"/>
      <c r="AFZ83" s="156"/>
      <c r="AGA83" s="156"/>
      <c r="AGB83" s="156"/>
      <c r="AGC83" s="156"/>
      <c r="AGD83" s="156"/>
      <c r="AGE83" s="156"/>
      <c r="AGF83" s="156"/>
      <c r="AGG83" s="156"/>
      <c r="AGH83" s="156"/>
      <c r="AGI83" s="156"/>
      <c r="AGJ83" s="156"/>
      <c r="AGK83" s="156"/>
      <c r="AGL83" s="156"/>
      <c r="AGM83" s="156"/>
      <c r="AGN83" s="156"/>
      <c r="AGO83" s="156"/>
      <c r="AGP83" s="156"/>
      <c r="AGQ83" s="156"/>
      <c r="AGR83" s="156"/>
      <c r="AGS83" s="156"/>
      <c r="AGT83" s="156"/>
      <c r="AGU83" s="156"/>
      <c r="AGV83" s="156"/>
      <c r="AGW83" s="156"/>
      <c r="AGX83" s="156"/>
      <c r="AGY83" s="156"/>
      <c r="AGZ83" s="156"/>
      <c r="AHA83" s="156"/>
      <c r="AHB83" s="156"/>
      <c r="AHC83" s="156"/>
      <c r="AHD83" s="156"/>
      <c r="AHE83" s="156"/>
      <c r="AHF83" s="156"/>
      <c r="AHG83" s="156"/>
      <c r="AHH83" s="156"/>
      <c r="AHI83" s="156"/>
      <c r="AHJ83" s="156"/>
      <c r="AHK83" s="156"/>
      <c r="AHL83" s="156"/>
      <c r="AHM83" s="156"/>
      <c r="AHN83" s="156"/>
      <c r="AHO83" s="156"/>
      <c r="AHP83" s="156"/>
      <c r="AHQ83" s="156"/>
      <c r="AHR83" s="156"/>
      <c r="AHS83" s="156"/>
      <c r="AHT83" s="156"/>
      <c r="AHU83" s="156"/>
      <c r="AHV83" s="156"/>
      <c r="AHW83" s="156"/>
      <c r="AHX83" s="156"/>
      <c r="AHY83" s="156"/>
      <c r="AHZ83" s="156"/>
      <c r="AIA83" s="156"/>
      <c r="AIB83" s="156"/>
      <c r="AIC83" s="156"/>
      <c r="AID83" s="156"/>
      <c r="AIE83" s="156"/>
      <c r="AIF83" s="156"/>
      <c r="AIG83" s="156"/>
      <c r="AIH83" s="156"/>
      <c r="AII83" s="156"/>
      <c r="AIJ83" s="156"/>
      <c r="AIK83" s="156"/>
      <c r="AIL83" s="156"/>
      <c r="AIM83" s="156"/>
      <c r="AIN83" s="156"/>
      <c r="AIO83" s="156"/>
      <c r="AIP83" s="156"/>
      <c r="AIQ83" s="156"/>
      <c r="AIR83" s="156"/>
      <c r="AIS83" s="156"/>
      <c r="AIT83" s="156"/>
      <c r="AIU83" s="156"/>
      <c r="AIV83" s="156"/>
      <c r="AIW83" s="156"/>
      <c r="AIX83" s="156"/>
      <c r="AIY83" s="156"/>
      <c r="AIZ83" s="156"/>
      <c r="AJA83" s="156"/>
      <c r="AJB83" s="156"/>
      <c r="AJC83" s="156"/>
      <c r="AJD83" s="156"/>
      <c r="AJE83" s="156"/>
      <c r="AJF83" s="156"/>
      <c r="AJG83" s="156"/>
      <c r="AJH83" s="156"/>
      <c r="AJI83" s="156"/>
      <c r="AJJ83" s="156"/>
      <c r="AJK83" s="156"/>
      <c r="AJL83" s="156"/>
      <c r="AJM83" s="156"/>
      <c r="AJN83" s="156"/>
      <c r="AJO83" s="156"/>
      <c r="AJP83" s="156"/>
      <c r="AJQ83" s="156"/>
      <c r="AJR83" s="156"/>
      <c r="AJS83" s="156"/>
      <c r="AJT83" s="156"/>
      <c r="AJU83" s="156"/>
      <c r="AJV83" s="156"/>
      <c r="AJW83" s="156"/>
      <c r="AJX83" s="156"/>
      <c r="AJY83" s="156"/>
      <c r="AJZ83" s="156"/>
      <c r="AKA83" s="156"/>
      <c r="AKB83" s="156"/>
      <c r="AKC83" s="156"/>
      <c r="AKD83" s="156"/>
      <c r="AKE83" s="156"/>
      <c r="AKF83" s="156"/>
      <c r="AKG83" s="156"/>
      <c r="AKH83" s="156"/>
      <c r="AKI83" s="156"/>
      <c r="AKJ83" s="156"/>
      <c r="AKK83" s="156"/>
      <c r="AKL83" s="156"/>
      <c r="AKM83" s="156"/>
      <c r="AKN83" s="156"/>
      <c r="AKO83" s="156"/>
      <c r="AKP83" s="156"/>
      <c r="AKQ83" s="156"/>
      <c r="AKR83" s="156"/>
      <c r="AKS83" s="156"/>
      <c r="AKT83" s="156"/>
      <c r="AKU83" s="156"/>
      <c r="AKV83" s="156"/>
      <c r="AKW83" s="156"/>
      <c r="AKX83" s="156"/>
      <c r="AKY83" s="156"/>
      <c r="AKZ83" s="156"/>
      <c r="ALA83" s="156"/>
      <c r="ALB83" s="156"/>
      <c r="ALC83" s="156"/>
      <c r="ALD83" s="156"/>
      <c r="ALE83" s="156"/>
      <c r="ALF83" s="156"/>
      <c r="ALG83" s="156"/>
      <c r="ALH83" s="156"/>
      <c r="ALI83" s="156"/>
      <c r="ALJ83" s="156"/>
      <c r="ALK83" s="156"/>
      <c r="ALL83" s="156"/>
      <c r="ALM83" s="156"/>
      <c r="ALN83" s="156"/>
      <c r="ALO83" s="156"/>
      <c r="ALP83" s="156"/>
      <c r="ALQ83" s="156"/>
      <c r="ALR83" s="156"/>
      <c r="ALS83" s="156"/>
      <c r="ALT83" s="156"/>
      <c r="ALU83" s="156"/>
      <c r="ALV83" s="156"/>
      <c r="ALW83" s="156"/>
      <c r="ALX83" s="156"/>
      <c r="ALY83" s="156"/>
      <c r="ALZ83" s="156"/>
      <c r="AMA83" s="156"/>
      <c r="AMB83" s="156"/>
      <c r="AMC83" s="156"/>
      <c r="AMD83" s="156"/>
      <c r="AME83" s="156"/>
      <c r="AMF83" s="156"/>
      <c r="AMG83" s="156"/>
      <c r="AMH83" s="156"/>
      <c r="AMI83" s="156"/>
      <c r="AMJ83" s="156"/>
    </row>
    <row r="84" spans="1:1024" ht="61.8" customHeight="1" x14ac:dyDescent="0.25">
      <c r="B84" s="76"/>
      <c r="C84" s="147" t="s">
        <v>456</v>
      </c>
      <c r="D84" s="246" t="s">
        <v>33</v>
      </c>
      <c r="E84" s="121" t="s">
        <v>289</v>
      </c>
      <c r="F84" s="121" t="s">
        <v>435</v>
      </c>
      <c r="G84" s="121" t="s">
        <v>325</v>
      </c>
      <c r="H84" s="136" t="s">
        <v>61</v>
      </c>
      <c r="I84" s="141">
        <v>7</v>
      </c>
      <c r="J84" s="141">
        <f>J85</f>
        <v>0</v>
      </c>
      <c r="K84" s="141">
        <f>K85+K86</f>
        <v>7</v>
      </c>
    </row>
    <row r="85" spans="1:1024" ht="19.8" customHeight="1" x14ac:dyDescent="0.25">
      <c r="B85" s="76"/>
      <c r="C85" s="147" t="s">
        <v>468</v>
      </c>
      <c r="D85" s="246" t="s">
        <v>33</v>
      </c>
      <c r="E85" s="121" t="s">
        <v>289</v>
      </c>
      <c r="F85" s="121" t="s">
        <v>435</v>
      </c>
      <c r="G85" s="121" t="s">
        <v>325</v>
      </c>
      <c r="H85" s="136" t="s">
        <v>467</v>
      </c>
      <c r="I85" s="141">
        <v>2</v>
      </c>
      <c r="J85" s="141">
        <v>0</v>
      </c>
      <c r="K85" s="141">
        <f>I85+J85</f>
        <v>2</v>
      </c>
    </row>
    <row r="86" spans="1:1024" ht="27.6" customHeight="1" x14ac:dyDescent="0.25">
      <c r="B86" s="76"/>
      <c r="C86" s="249" t="s">
        <v>259</v>
      </c>
      <c r="D86" s="246" t="s">
        <v>33</v>
      </c>
      <c r="E86" s="121" t="s">
        <v>289</v>
      </c>
      <c r="F86" s="121" t="s">
        <v>435</v>
      </c>
      <c r="G86" s="121" t="s">
        <v>325</v>
      </c>
      <c r="H86" s="136" t="s">
        <v>260</v>
      </c>
      <c r="I86" s="142">
        <v>5</v>
      </c>
      <c r="J86" s="116">
        <v>0</v>
      </c>
      <c r="K86" s="142">
        <f>I86+J86</f>
        <v>5</v>
      </c>
    </row>
    <row r="87" spans="1:1024" ht="27.6" customHeight="1" x14ac:dyDescent="0.25">
      <c r="B87" s="76" t="s">
        <v>371</v>
      </c>
      <c r="C87" s="131" t="s">
        <v>455</v>
      </c>
      <c r="D87" s="118" t="s">
        <v>33</v>
      </c>
      <c r="E87" s="148" t="s">
        <v>289</v>
      </c>
      <c r="F87" s="148" t="s">
        <v>348</v>
      </c>
      <c r="G87" s="148"/>
      <c r="H87" s="149"/>
      <c r="I87" s="166">
        <f>I90</f>
        <v>12</v>
      </c>
      <c r="J87" s="165">
        <f>J88</f>
        <v>-8.4</v>
      </c>
      <c r="K87" s="166">
        <f>K90</f>
        <v>3.5999999999999996</v>
      </c>
    </row>
    <row r="88" spans="1:1024" ht="27.6" customHeight="1" x14ac:dyDescent="0.25">
      <c r="B88" s="216"/>
      <c r="C88" s="131" t="s">
        <v>268</v>
      </c>
      <c r="D88" s="118" t="s">
        <v>33</v>
      </c>
      <c r="E88" s="148" t="s">
        <v>289</v>
      </c>
      <c r="F88" s="148" t="s">
        <v>348</v>
      </c>
      <c r="G88" s="148" t="s">
        <v>267</v>
      </c>
      <c r="H88" s="149"/>
      <c r="I88" s="166">
        <f>I89</f>
        <v>12</v>
      </c>
      <c r="J88" s="165">
        <f>J89</f>
        <v>-8.4</v>
      </c>
      <c r="K88" s="166">
        <f>K89</f>
        <v>3.5999999999999996</v>
      </c>
    </row>
    <row r="89" spans="1:1024" ht="54.6" customHeight="1" x14ac:dyDescent="0.25">
      <c r="B89" s="216"/>
      <c r="C89" s="137" t="s">
        <v>367</v>
      </c>
      <c r="D89" s="113" t="s">
        <v>33</v>
      </c>
      <c r="E89" s="121" t="s">
        <v>289</v>
      </c>
      <c r="F89" s="121" t="s">
        <v>348</v>
      </c>
      <c r="G89" s="121" t="s">
        <v>301</v>
      </c>
      <c r="H89" s="136" t="s">
        <v>61</v>
      </c>
      <c r="I89" s="142">
        <f>I90</f>
        <v>12</v>
      </c>
      <c r="J89" s="165">
        <f>J90</f>
        <v>-8.4</v>
      </c>
      <c r="K89" s="142">
        <f>K90</f>
        <v>3.5999999999999996</v>
      </c>
    </row>
    <row r="90" spans="1:1024" s="237" customFormat="1" ht="33.6" customHeight="1" x14ac:dyDescent="0.25">
      <c r="A90" s="229"/>
      <c r="B90" s="250"/>
      <c r="C90" s="249" t="s">
        <v>259</v>
      </c>
      <c r="D90" s="246" t="s">
        <v>33</v>
      </c>
      <c r="E90" s="243" t="s">
        <v>289</v>
      </c>
      <c r="F90" s="243" t="s">
        <v>348</v>
      </c>
      <c r="G90" s="243" t="s">
        <v>301</v>
      </c>
      <c r="H90" s="239" t="s">
        <v>260</v>
      </c>
      <c r="I90" s="320">
        <v>12</v>
      </c>
      <c r="J90" s="240">
        <v>-8.4</v>
      </c>
      <c r="K90" s="320">
        <f>I90+J90</f>
        <v>3.5999999999999996</v>
      </c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  <c r="EF90" s="229"/>
      <c r="EG90" s="229"/>
      <c r="EH90" s="229"/>
      <c r="EI90" s="229"/>
      <c r="EJ90" s="229"/>
      <c r="EK90" s="229"/>
      <c r="EL90" s="229"/>
      <c r="EM90" s="229"/>
      <c r="EN90" s="229"/>
      <c r="EO90" s="229"/>
      <c r="EP90" s="229"/>
      <c r="EQ90" s="229"/>
      <c r="ER90" s="229"/>
      <c r="ES90" s="229"/>
      <c r="ET90" s="229"/>
      <c r="EU90" s="229"/>
      <c r="EV90" s="229"/>
      <c r="EW90" s="229"/>
      <c r="EX90" s="229"/>
      <c r="EY90" s="229"/>
      <c r="EZ90" s="229"/>
      <c r="FA90" s="229"/>
      <c r="FB90" s="229"/>
      <c r="FC90" s="229"/>
      <c r="FD90" s="229"/>
      <c r="FE90" s="229"/>
      <c r="FF90" s="229"/>
      <c r="FG90" s="229"/>
      <c r="FH90" s="229"/>
      <c r="FI90" s="229"/>
      <c r="FJ90" s="229"/>
      <c r="FK90" s="229"/>
      <c r="FL90" s="229"/>
      <c r="FM90" s="229"/>
      <c r="FN90" s="229"/>
      <c r="FO90" s="229"/>
      <c r="FP90" s="229"/>
      <c r="FQ90" s="229"/>
      <c r="FR90" s="229"/>
      <c r="FS90" s="229"/>
      <c r="FT90" s="229"/>
      <c r="FU90" s="229"/>
      <c r="FV90" s="229"/>
      <c r="FW90" s="229"/>
      <c r="FX90" s="229"/>
      <c r="FY90" s="229"/>
      <c r="FZ90" s="229"/>
      <c r="GA90" s="229"/>
      <c r="GB90" s="229"/>
      <c r="GC90" s="229"/>
      <c r="GD90" s="229"/>
      <c r="GE90" s="229"/>
      <c r="GF90" s="229"/>
      <c r="GG90" s="229"/>
      <c r="GH90" s="229"/>
      <c r="GI90" s="229"/>
      <c r="GJ90" s="229"/>
      <c r="GK90" s="229"/>
      <c r="GL90" s="229"/>
      <c r="GM90" s="229"/>
      <c r="GN90" s="229"/>
      <c r="GO90" s="229"/>
      <c r="GP90" s="229"/>
      <c r="GQ90" s="229"/>
      <c r="GR90" s="229"/>
      <c r="GS90" s="229"/>
      <c r="GT90" s="229"/>
      <c r="GU90" s="229"/>
      <c r="GV90" s="229"/>
      <c r="GW90" s="229"/>
      <c r="GX90" s="229"/>
      <c r="GY90" s="229"/>
      <c r="GZ90" s="229"/>
      <c r="HA90" s="229"/>
      <c r="HB90" s="229"/>
      <c r="HC90" s="229"/>
      <c r="HD90" s="229"/>
      <c r="HE90" s="229"/>
      <c r="HF90" s="229"/>
      <c r="HG90" s="229"/>
      <c r="HH90" s="229"/>
      <c r="HI90" s="229"/>
      <c r="HJ90" s="229"/>
      <c r="HK90" s="229"/>
      <c r="HL90" s="229"/>
      <c r="HM90" s="229"/>
      <c r="HN90" s="229"/>
      <c r="HO90" s="229"/>
      <c r="HP90" s="229"/>
      <c r="HQ90" s="229"/>
      <c r="HR90" s="229"/>
      <c r="HS90" s="229"/>
      <c r="HT90" s="229"/>
      <c r="HU90" s="229"/>
      <c r="HV90" s="229"/>
      <c r="HW90" s="229"/>
      <c r="HX90" s="229"/>
      <c r="HY90" s="229"/>
      <c r="HZ90" s="229"/>
      <c r="IA90" s="229"/>
      <c r="IB90" s="229"/>
      <c r="IC90" s="229"/>
      <c r="ID90" s="229"/>
      <c r="IE90" s="229"/>
      <c r="IF90" s="229"/>
      <c r="IG90" s="229"/>
      <c r="IH90" s="229"/>
      <c r="II90" s="229"/>
      <c r="IJ90" s="229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  <c r="IW90" s="229"/>
      <c r="IX90" s="229"/>
      <c r="IY90" s="229"/>
      <c r="IZ90" s="229"/>
      <c r="JA90" s="229"/>
      <c r="JB90" s="229"/>
      <c r="JC90" s="229"/>
      <c r="JD90" s="229"/>
      <c r="JE90" s="229"/>
      <c r="JF90" s="229"/>
      <c r="JG90" s="229"/>
      <c r="JH90" s="229"/>
      <c r="JI90" s="229"/>
      <c r="JJ90" s="229"/>
      <c r="JK90" s="229"/>
      <c r="JL90" s="229"/>
      <c r="JM90" s="229"/>
      <c r="JN90" s="229"/>
      <c r="JO90" s="229"/>
      <c r="JP90" s="229"/>
      <c r="JQ90" s="229"/>
      <c r="JR90" s="229"/>
      <c r="JS90" s="229"/>
      <c r="JT90" s="229"/>
      <c r="JU90" s="229"/>
      <c r="JV90" s="229"/>
      <c r="JW90" s="229"/>
      <c r="JX90" s="229"/>
      <c r="JY90" s="229"/>
      <c r="JZ90" s="229"/>
      <c r="KA90" s="229"/>
      <c r="KB90" s="229"/>
      <c r="KC90" s="229"/>
      <c r="KD90" s="229"/>
      <c r="KE90" s="229"/>
      <c r="KF90" s="229"/>
      <c r="KG90" s="229"/>
      <c r="KH90" s="229"/>
      <c r="KI90" s="229"/>
      <c r="KJ90" s="229"/>
      <c r="KK90" s="229"/>
      <c r="KL90" s="229"/>
      <c r="KM90" s="229"/>
      <c r="KN90" s="229"/>
      <c r="KO90" s="229"/>
      <c r="KP90" s="229"/>
      <c r="KQ90" s="229"/>
      <c r="KR90" s="229"/>
      <c r="KS90" s="229"/>
      <c r="KT90" s="229"/>
      <c r="KU90" s="229"/>
      <c r="KV90" s="229"/>
      <c r="KW90" s="229"/>
      <c r="KX90" s="229"/>
      <c r="KY90" s="229"/>
      <c r="KZ90" s="229"/>
      <c r="LA90" s="229"/>
      <c r="LB90" s="229"/>
      <c r="LC90" s="229"/>
      <c r="LD90" s="229"/>
      <c r="LE90" s="229"/>
      <c r="LF90" s="229"/>
      <c r="LG90" s="229"/>
      <c r="LH90" s="229"/>
      <c r="LI90" s="229"/>
      <c r="LJ90" s="229"/>
      <c r="LK90" s="229"/>
      <c r="LL90" s="229"/>
      <c r="LM90" s="229"/>
      <c r="LN90" s="229"/>
      <c r="LO90" s="229"/>
      <c r="LP90" s="229"/>
      <c r="LQ90" s="229"/>
      <c r="LR90" s="229"/>
      <c r="LS90" s="229"/>
      <c r="LT90" s="229"/>
      <c r="LU90" s="229"/>
      <c r="LV90" s="229"/>
      <c r="LW90" s="229"/>
      <c r="LX90" s="229"/>
      <c r="LY90" s="229"/>
      <c r="LZ90" s="229"/>
      <c r="MA90" s="229"/>
      <c r="MB90" s="229"/>
      <c r="MC90" s="229"/>
      <c r="MD90" s="229"/>
      <c r="ME90" s="229"/>
      <c r="MF90" s="229"/>
      <c r="MG90" s="229"/>
      <c r="MH90" s="229"/>
      <c r="MI90" s="229"/>
      <c r="MJ90" s="229"/>
      <c r="MK90" s="229"/>
      <c r="ML90" s="229"/>
      <c r="MM90" s="229"/>
      <c r="MN90" s="229"/>
      <c r="MO90" s="229"/>
      <c r="MP90" s="229"/>
      <c r="MQ90" s="229"/>
      <c r="MR90" s="229"/>
      <c r="MS90" s="229"/>
      <c r="MT90" s="229"/>
      <c r="MU90" s="229"/>
      <c r="MV90" s="229"/>
      <c r="MW90" s="229"/>
      <c r="MX90" s="229"/>
      <c r="MY90" s="229"/>
      <c r="MZ90" s="229"/>
      <c r="NA90" s="229"/>
      <c r="NB90" s="229"/>
      <c r="NC90" s="229"/>
      <c r="ND90" s="229"/>
      <c r="NE90" s="229"/>
      <c r="NF90" s="229"/>
      <c r="NG90" s="229"/>
      <c r="NH90" s="229"/>
      <c r="NI90" s="229"/>
      <c r="NJ90" s="229"/>
      <c r="NK90" s="229"/>
      <c r="NL90" s="229"/>
      <c r="NM90" s="229"/>
      <c r="NN90" s="229"/>
      <c r="NO90" s="229"/>
      <c r="NP90" s="229"/>
      <c r="NQ90" s="229"/>
      <c r="NR90" s="229"/>
      <c r="NS90" s="229"/>
      <c r="NT90" s="229"/>
      <c r="NU90" s="229"/>
      <c r="NV90" s="229"/>
      <c r="NW90" s="229"/>
      <c r="NX90" s="229"/>
      <c r="NY90" s="229"/>
      <c r="NZ90" s="229"/>
      <c r="OA90" s="229"/>
      <c r="OB90" s="229"/>
      <c r="OC90" s="229"/>
      <c r="OD90" s="229"/>
      <c r="OE90" s="229"/>
      <c r="OF90" s="229"/>
      <c r="OG90" s="229"/>
      <c r="OH90" s="229"/>
      <c r="OI90" s="229"/>
      <c r="OJ90" s="229"/>
      <c r="OK90" s="229"/>
      <c r="OL90" s="229"/>
      <c r="OM90" s="229"/>
      <c r="ON90" s="229"/>
      <c r="OO90" s="229"/>
      <c r="OP90" s="229"/>
      <c r="OQ90" s="229"/>
      <c r="OR90" s="229"/>
      <c r="OS90" s="229"/>
      <c r="OT90" s="229"/>
      <c r="OU90" s="229"/>
      <c r="OV90" s="229"/>
      <c r="OW90" s="229"/>
      <c r="OX90" s="229"/>
      <c r="OY90" s="229"/>
      <c r="OZ90" s="229"/>
      <c r="PA90" s="229"/>
      <c r="PB90" s="229"/>
      <c r="PC90" s="229"/>
      <c r="PD90" s="229"/>
      <c r="PE90" s="229"/>
      <c r="PF90" s="229"/>
      <c r="PG90" s="229"/>
      <c r="PH90" s="229"/>
      <c r="PI90" s="229"/>
      <c r="PJ90" s="229"/>
      <c r="PK90" s="229"/>
      <c r="PL90" s="229"/>
      <c r="PM90" s="229"/>
      <c r="PN90" s="229"/>
      <c r="PO90" s="229"/>
      <c r="PP90" s="229"/>
      <c r="PQ90" s="229"/>
      <c r="PR90" s="229"/>
      <c r="PS90" s="229"/>
      <c r="PT90" s="229"/>
      <c r="PU90" s="229"/>
      <c r="PV90" s="229"/>
      <c r="PW90" s="229"/>
      <c r="PX90" s="229"/>
      <c r="PY90" s="229"/>
      <c r="PZ90" s="229"/>
      <c r="QA90" s="229"/>
      <c r="QB90" s="229"/>
      <c r="QC90" s="229"/>
      <c r="QD90" s="229"/>
      <c r="QE90" s="229"/>
      <c r="QF90" s="229"/>
      <c r="QG90" s="229"/>
      <c r="QH90" s="229"/>
      <c r="QI90" s="229"/>
      <c r="QJ90" s="229"/>
      <c r="QK90" s="229"/>
      <c r="QL90" s="229"/>
      <c r="QM90" s="229"/>
      <c r="QN90" s="229"/>
      <c r="QO90" s="229"/>
      <c r="QP90" s="229"/>
      <c r="QQ90" s="229"/>
      <c r="QR90" s="229"/>
      <c r="QS90" s="229"/>
      <c r="QT90" s="229"/>
      <c r="QU90" s="229"/>
      <c r="QV90" s="229"/>
      <c r="QW90" s="229"/>
      <c r="QX90" s="229"/>
      <c r="QY90" s="229"/>
      <c r="QZ90" s="229"/>
      <c r="RA90" s="229"/>
      <c r="RB90" s="229"/>
      <c r="RC90" s="229"/>
      <c r="RD90" s="229"/>
      <c r="RE90" s="229"/>
      <c r="RF90" s="229"/>
      <c r="RG90" s="229"/>
      <c r="RH90" s="229"/>
      <c r="RI90" s="229"/>
      <c r="RJ90" s="229"/>
      <c r="RK90" s="229"/>
      <c r="RL90" s="229"/>
      <c r="RM90" s="229"/>
      <c r="RN90" s="229"/>
      <c r="RO90" s="229"/>
      <c r="RP90" s="229"/>
      <c r="RQ90" s="229"/>
      <c r="RR90" s="229"/>
      <c r="RS90" s="229"/>
      <c r="RT90" s="229"/>
      <c r="RU90" s="229"/>
      <c r="RV90" s="229"/>
      <c r="RW90" s="229"/>
      <c r="RX90" s="229"/>
      <c r="RY90" s="229"/>
      <c r="RZ90" s="229"/>
      <c r="SA90" s="229"/>
      <c r="SB90" s="229"/>
      <c r="SC90" s="229"/>
      <c r="SD90" s="229"/>
      <c r="SE90" s="229"/>
      <c r="SF90" s="229"/>
      <c r="SG90" s="229"/>
      <c r="SH90" s="229"/>
      <c r="SI90" s="229"/>
      <c r="SJ90" s="229"/>
      <c r="SK90" s="229"/>
      <c r="SL90" s="229"/>
      <c r="SM90" s="229"/>
      <c r="SN90" s="229"/>
      <c r="SO90" s="229"/>
      <c r="SP90" s="229"/>
      <c r="SQ90" s="229"/>
      <c r="SR90" s="229"/>
      <c r="SS90" s="229"/>
      <c r="ST90" s="229"/>
      <c r="SU90" s="229"/>
      <c r="SV90" s="229"/>
      <c r="SW90" s="229"/>
      <c r="SX90" s="229"/>
      <c r="SY90" s="229"/>
      <c r="SZ90" s="229"/>
      <c r="TA90" s="229"/>
      <c r="TB90" s="229"/>
      <c r="TC90" s="229"/>
      <c r="TD90" s="229"/>
      <c r="TE90" s="229"/>
      <c r="TF90" s="229"/>
      <c r="TG90" s="229"/>
      <c r="TH90" s="229"/>
      <c r="TI90" s="229"/>
      <c r="TJ90" s="229"/>
      <c r="TK90" s="229"/>
      <c r="TL90" s="229"/>
      <c r="TM90" s="229"/>
      <c r="TN90" s="229"/>
      <c r="TO90" s="229"/>
      <c r="TP90" s="229"/>
      <c r="TQ90" s="229"/>
      <c r="TR90" s="229"/>
      <c r="TS90" s="229"/>
      <c r="TT90" s="229"/>
      <c r="TU90" s="229"/>
      <c r="TV90" s="229"/>
      <c r="TW90" s="229"/>
      <c r="TX90" s="229"/>
      <c r="TY90" s="229"/>
      <c r="TZ90" s="229"/>
      <c r="UA90" s="229"/>
      <c r="UB90" s="229"/>
      <c r="UC90" s="229"/>
      <c r="UD90" s="229"/>
      <c r="UE90" s="229"/>
      <c r="UF90" s="229"/>
      <c r="UG90" s="229"/>
      <c r="UH90" s="229"/>
      <c r="UI90" s="229"/>
      <c r="UJ90" s="229"/>
      <c r="UK90" s="229"/>
      <c r="UL90" s="229"/>
      <c r="UM90" s="229"/>
      <c r="UN90" s="229"/>
      <c r="UO90" s="229"/>
      <c r="UP90" s="229"/>
      <c r="UQ90" s="229"/>
      <c r="UR90" s="229"/>
      <c r="US90" s="229"/>
      <c r="UT90" s="229"/>
      <c r="UU90" s="229"/>
      <c r="UV90" s="229"/>
      <c r="UW90" s="229"/>
      <c r="UX90" s="229"/>
      <c r="UY90" s="229"/>
      <c r="UZ90" s="229"/>
      <c r="VA90" s="229"/>
      <c r="VB90" s="229"/>
      <c r="VC90" s="229"/>
      <c r="VD90" s="229"/>
      <c r="VE90" s="229"/>
      <c r="VF90" s="229"/>
      <c r="VG90" s="229"/>
      <c r="VH90" s="229"/>
      <c r="VI90" s="229"/>
      <c r="VJ90" s="229"/>
      <c r="VK90" s="229"/>
      <c r="VL90" s="229"/>
      <c r="VM90" s="229"/>
      <c r="VN90" s="229"/>
      <c r="VO90" s="229"/>
      <c r="VP90" s="229"/>
      <c r="VQ90" s="229"/>
      <c r="VR90" s="229"/>
      <c r="VS90" s="229"/>
      <c r="VT90" s="229"/>
      <c r="VU90" s="229"/>
      <c r="VV90" s="229"/>
      <c r="VW90" s="229"/>
      <c r="VX90" s="229"/>
      <c r="VY90" s="229"/>
      <c r="VZ90" s="229"/>
      <c r="WA90" s="229"/>
      <c r="WB90" s="229"/>
      <c r="WC90" s="229"/>
      <c r="WD90" s="229"/>
      <c r="WE90" s="229"/>
      <c r="WF90" s="229"/>
      <c r="WG90" s="229"/>
      <c r="WH90" s="229"/>
      <c r="WI90" s="229"/>
      <c r="WJ90" s="229"/>
      <c r="WK90" s="229"/>
      <c r="WL90" s="229"/>
      <c r="WM90" s="229"/>
      <c r="WN90" s="229"/>
      <c r="WO90" s="229"/>
      <c r="WP90" s="229"/>
      <c r="WQ90" s="229"/>
      <c r="WR90" s="229"/>
      <c r="WS90" s="229"/>
      <c r="WT90" s="229"/>
      <c r="WU90" s="229"/>
      <c r="WV90" s="229"/>
      <c r="WW90" s="229"/>
      <c r="WX90" s="229"/>
      <c r="WY90" s="229"/>
      <c r="WZ90" s="229"/>
      <c r="XA90" s="229"/>
      <c r="XB90" s="229"/>
      <c r="XC90" s="229"/>
      <c r="XD90" s="229"/>
      <c r="XE90" s="229"/>
      <c r="XF90" s="229"/>
      <c r="XG90" s="229"/>
      <c r="XH90" s="229"/>
      <c r="XI90" s="229"/>
      <c r="XJ90" s="229"/>
      <c r="XK90" s="229"/>
      <c r="XL90" s="229"/>
      <c r="XM90" s="229"/>
      <c r="XN90" s="229"/>
      <c r="XO90" s="229"/>
      <c r="XP90" s="229"/>
      <c r="XQ90" s="229"/>
      <c r="XR90" s="229"/>
      <c r="XS90" s="229"/>
      <c r="XT90" s="229"/>
      <c r="XU90" s="229"/>
      <c r="XV90" s="229"/>
      <c r="XW90" s="229"/>
      <c r="XX90" s="229"/>
      <c r="XY90" s="229"/>
      <c r="XZ90" s="229"/>
      <c r="YA90" s="229"/>
      <c r="YB90" s="229"/>
      <c r="YC90" s="229"/>
      <c r="YD90" s="229"/>
      <c r="YE90" s="229"/>
      <c r="YF90" s="229"/>
      <c r="YG90" s="229"/>
      <c r="YH90" s="229"/>
      <c r="YI90" s="229"/>
      <c r="YJ90" s="229"/>
      <c r="YK90" s="229"/>
      <c r="YL90" s="229"/>
      <c r="YM90" s="229"/>
      <c r="YN90" s="229"/>
      <c r="YO90" s="229"/>
      <c r="YP90" s="229"/>
      <c r="YQ90" s="229"/>
      <c r="YR90" s="229"/>
      <c r="YS90" s="229"/>
      <c r="YT90" s="229"/>
      <c r="YU90" s="229"/>
      <c r="YV90" s="229"/>
      <c r="YW90" s="229"/>
      <c r="YX90" s="229"/>
      <c r="YY90" s="229"/>
      <c r="YZ90" s="229"/>
      <c r="ZA90" s="229"/>
      <c r="ZB90" s="229"/>
      <c r="ZC90" s="229"/>
      <c r="ZD90" s="229"/>
      <c r="ZE90" s="229"/>
      <c r="ZF90" s="229"/>
      <c r="ZG90" s="229"/>
      <c r="ZH90" s="229"/>
      <c r="ZI90" s="229"/>
      <c r="ZJ90" s="229"/>
      <c r="ZK90" s="229"/>
      <c r="ZL90" s="229"/>
      <c r="ZM90" s="229"/>
      <c r="ZN90" s="229"/>
      <c r="ZO90" s="229"/>
      <c r="ZP90" s="229"/>
      <c r="ZQ90" s="229"/>
      <c r="ZR90" s="229"/>
      <c r="ZS90" s="229"/>
      <c r="ZT90" s="229"/>
      <c r="ZU90" s="229"/>
      <c r="ZV90" s="229"/>
      <c r="ZW90" s="229"/>
      <c r="ZX90" s="229"/>
      <c r="ZY90" s="229"/>
      <c r="ZZ90" s="229"/>
      <c r="AAA90" s="229"/>
      <c r="AAB90" s="229"/>
      <c r="AAC90" s="229"/>
      <c r="AAD90" s="229"/>
      <c r="AAE90" s="229"/>
      <c r="AAF90" s="229"/>
      <c r="AAG90" s="229"/>
      <c r="AAH90" s="229"/>
      <c r="AAI90" s="229"/>
      <c r="AAJ90" s="229"/>
      <c r="AAK90" s="229"/>
      <c r="AAL90" s="229"/>
      <c r="AAM90" s="229"/>
      <c r="AAN90" s="229"/>
      <c r="AAO90" s="229"/>
      <c r="AAP90" s="229"/>
      <c r="AAQ90" s="229"/>
      <c r="AAR90" s="229"/>
      <c r="AAS90" s="229"/>
      <c r="AAT90" s="229"/>
      <c r="AAU90" s="229"/>
      <c r="AAV90" s="229"/>
      <c r="AAW90" s="229"/>
      <c r="AAX90" s="229"/>
      <c r="AAY90" s="229"/>
      <c r="AAZ90" s="229"/>
      <c r="ABA90" s="229"/>
      <c r="ABB90" s="229"/>
      <c r="ABC90" s="229"/>
      <c r="ABD90" s="229"/>
      <c r="ABE90" s="229"/>
      <c r="ABF90" s="229"/>
      <c r="ABG90" s="229"/>
      <c r="ABH90" s="229"/>
      <c r="ABI90" s="229"/>
      <c r="ABJ90" s="229"/>
      <c r="ABK90" s="229"/>
      <c r="ABL90" s="229"/>
      <c r="ABM90" s="229"/>
      <c r="ABN90" s="229"/>
      <c r="ABO90" s="229"/>
      <c r="ABP90" s="229"/>
      <c r="ABQ90" s="229"/>
      <c r="ABR90" s="229"/>
      <c r="ABS90" s="229"/>
      <c r="ABT90" s="229"/>
      <c r="ABU90" s="229"/>
      <c r="ABV90" s="229"/>
      <c r="ABW90" s="229"/>
      <c r="ABX90" s="229"/>
      <c r="ABY90" s="229"/>
      <c r="ABZ90" s="229"/>
      <c r="ACA90" s="229"/>
      <c r="ACB90" s="229"/>
      <c r="ACC90" s="229"/>
      <c r="ACD90" s="229"/>
      <c r="ACE90" s="229"/>
      <c r="ACF90" s="229"/>
      <c r="ACG90" s="229"/>
      <c r="ACH90" s="229"/>
      <c r="ACI90" s="229"/>
      <c r="ACJ90" s="229"/>
      <c r="ACK90" s="229"/>
      <c r="ACL90" s="229"/>
      <c r="ACM90" s="229"/>
      <c r="ACN90" s="229"/>
      <c r="ACO90" s="229"/>
      <c r="ACP90" s="229"/>
      <c r="ACQ90" s="229"/>
      <c r="ACR90" s="229"/>
      <c r="ACS90" s="229"/>
      <c r="ACT90" s="229"/>
      <c r="ACU90" s="229"/>
      <c r="ACV90" s="229"/>
      <c r="ACW90" s="229"/>
      <c r="ACX90" s="229"/>
      <c r="ACY90" s="229"/>
      <c r="ACZ90" s="229"/>
      <c r="ADA90" s="229"/>
      <c r="ADB90" s="229"/>
      <c r="ADC90" s="229"/>
      <c r="ADD90" s="229"/>
      <c r="ADE90" s="229"/>
      <c r="ADF90" s="229"/>
      <c r="ADG90" s="229"/>
      <c r="ADH90" s="229"/>
      <c r="ADI90" s="229"/>
      <c r="ADJ90" s="229"/>
      <c r="ADK90" s="229"/>
      <c r="ADL90" s="229"/>
      <c r="ADM90" s="229"/>
      <c r="ADN90" s="229"/>
      <c r="ADO90" s="229"/>
      <c r="ADP90" s="229"/>
      <c r="ADQ90" s="229"/>
      <c r="ADR90" s="229"/>
      <c r="ADS90" s="229"/>
      <c r="ADT90" s="229"/>
      <c r="ADU90" s="229"/>
      <c r="ADV90" s="229"/>
      <c r="ADW90" s="229"/>
      <c r="ADX90" s="229"/>
      <c r="ADY90" s="229"/>
      <c r="ADZ90" s="229"/>
      <c r="AEA90" s="229"/>
      <c r="AEB90" s="229"/>
      <c r="AEC90" s="229"/>
      <c r="AED90" s="229"/>
      <c r="AEE90" s="229"/>
      <c r="AEF90" s="229"/>
      <c r="AEG90" s="229"/>
      <c r="AEH90" s="229"/>
      <c r="AEI90" s="229"/>
      <c r="AEJ90" s="229"/>
      <c r="AEK90" s="229"/>
      <c r="AEL90" s="229"/>
      <c r="AEM90" s="229"/>
      <c r="AEN90" s="229"/>
      <c r="AEO90" s="229"/>
      <c r="AEP90" s="229"/>
      <c r="AEQ90" s="229"/>
      <c r="AER90" s="229"/>
      <c r="AES90" s="229"/>
      <c r="AET90" s="229"/>
      <c r="AEU90" s="229"/>
      <c r="AEV90" s="229"/>
      <c r="AEW90" s="229"/>
      <c r="AEX90" s="229"/>
      <c r="AEY90" s="229"/>
      <c r="AEZ90" s="229"/>
      <c r="AFA90" s="229"/>
      <c r="AFB90" s="229"/>
      <c r="AFC90" s="229"/>
      <c r="AFD90" s="229"/>
      <c r="AFE90" s="229"/>
      <c r="AFF90" s="229"/>
      <c r="AFG90" s="229"/>
      <c r="AFH90" s="229"/>
      <c r="AFI90" s="229"/>
      <c r="AFJ90" s="229"/>
      <c r="AFK90" s="229"/>
      <c r="AFL90" s="229"/>
      <c r="AFM90" s="229"/>
      <c r="AFN90" s="229"/>
      <c r="AFO90" s="229"/>
      <c r="AFP90" s="229"/>
      <c r="AFQ90" s="229"/>
      <c r="AFR90" s="229"/>
      <c r="AFS90" s="229"/>
      <c r="AFT90" s="229"/>
      <c r="AFU90" s="229"/>
      <c r="AFV90" s="229"/>
      <c r="AFW90" s="229"/>
      <c r="AFX90" s="229"/>
      <c r="AFY90" s="229"/>
      <c r="AFZ90" s="229"/>
      <c r="AGA90" s="229"/>
      <c r="AGB90" s="229"/>
      <c r="AGC90" s="229"/>
      <c r="AGD90" s="229"/>
      <c r="AGE90" s="229"/>
      <c r="AGF90" s="229"/>
      <c r="AGG90" s="229"/>
      <c r="AGH90" s="229"/>
      <c r="AGI90" s="229"/>
      <c r="AGJ90" s="229"/>
      <c r="AGK90" s="229"/>
      <c r="AGL90" s="229"/>
      <c r="AGM90" s="229"/>
      <c r="AGN90" s="229"/>
      <c r="AGO90" s="229"/>
      <c r="AGP90" s="229"/>
      <c r="AGQ90" s="229"/>
      <c r="AGR90" s="229"/>
      <c r="AGS90" s="229"/>
      <c r="AGT90" s="229"/>
      <c r="AGU90" s="229"/>
      <c r="AGV90" s="229"/>
      <c r="AGW90" s="229"/>
      <c r="AGX90" s="229"/>
      <c r="AGY90" s="229"/>
      <c r="AGZ90" s="229"/>
      <c r="AHA90" s="229"/>
      <c r="AHB90" s="229"/>
      <c r="AHC90" s="229"/>
      <c r="AHD90" s="229"/>
      <c r="AHE90" s="229"/>
      <c r="AHF90" s="229"/>
      <c r="AHG90" s="229"/>
      <c r="AHH90" s="229"/>
      <c r="AHI90" s="229"/>
      <c r="AHJ90" s="229"/>
      <c r="AHK90" s="229"/>
      <c r="AHL90" s="229"/>
      <c r="AHM90" s="229"/>
      <c r="AHN90" s="229"/>
      <c r="AHO90" s="229"/>
      <c r="AHP90" s="229"/>
      <c r="AHQ90" s="229"/>
      <c r="AHR90" s="229"/>
      <c r="AHS90" s="229"/>
      <c r="AHT90" s="229"/>
      <c r="AHU90" s="229"/>
      <c r="AHV90" s="229"/>
      <c r="AHW90" s="229"/>
      <c r="AHX90" s="229"/>
      <c r="AHY90" s="229"/>
      <c r="AHZ90" s="229"/>
      <c r="AIA90" s="229"/>
      <c r="AIB90" s="229"/>
      <c r="AIC90" s="229"/>
      <c r="AID90" s="229"/>
      <c r="AIE90" s="229"/>
      <c r="AIF90" s="229"/>
      <c r="AIG90" s="229"/>
      <c r="AIH90" s="229"/>
      <c r="AII90" s="229"/>
      <c r="AIJ90" s="229"/>
      <c r="AIK90" s="229"/>
      <c r="AIL90" s="229"/>
      <c r="AIM90" s="229"/>
      <c r="AIN90" s="229"/>
      <c r="AIO90" s="229"/>
      <c r="AIP90" s="229"/>
      <c r="AIQ90" s="229"/>
      <c r="AIR90" s="229"/>
      <c r="AIS90" s="229"/>
      <c r="AIT90" s="229"/>
      <c r="AIU90" s="229"/>
      <c r="AIV90" s="229"/>
      <c r="AIW90" s="229"/>
      <c r="AIX90" s="229"/>
      <c r="AIY90" s="229"/>
      <c r="AIZ90" s="229"/>
      <c r="AJA90" s="229"/>
      <c r="AJB90" s="229"/>
      <c r="AJC90" s="229"/>
      <c r="AJD90" s="229"/>
      <c r="AJE90" s="229"/>
      <c r="AJF90" s="229"/>
      <c r="AJG90" s="229"/>
      <c r="AJH90" s="229"/>
      <c r="AJI90" s="229"/>
      <c r="AJJ90" s="229"/>
      <c r="AJK90" s="229"/>
      <c r="AJL90" s="229"/>
      <c r="AJM90" s="229"/>
      <c r="AJN90" s="229"/>
      <c r="AJO90" s="229"/>
      <c r="AJP90" s="229"/>
      <c r="AJQ90" s="229"/>
      <c r="AJR90" s="229"/>
      <c r="AJS90" s="229"/>
      <c r="AJT90" s="229"/>
      <c r="AJU90" s="229"/>
      <c r="AJV90" s="229"/>
      <c r="AJW90" s="229"/>
      <c r="AJX90" s="229"/>
      <c r="AJY90" s="229"/>
      <c r="AJZ90" s="229"/>
      <c r="AKA90" s="229"/>
      <c r="AKB90" s="229"/>
      <c r="AKC90" s="229"/>
      <c r="AKD90" s="229"/>
      <c r="AKE90" s="229"/>
      <c r="AKF90" s="229"/>
      <c r="AKG90" s="229"/>
      <c r="AKH90" s="229"/>
      <c r="AKI90" s="229"/>
      <c r="AKJ90" s="229"/>
      <c r="AKK90" s="229"/>
      <c r="AKL90" s="229"/>
      <c r="AKM90" s="229"/>
      <c r="AKN90" s="229"/>
      <c r="AKO90" s="229"/>
      <c r="AKP90" s="229"/>
      <c r="AKQ90" s="229"/>
      <c r="AKR90" s="229"/>
      <c r="AKS90" s="229"/>
      <c r="AKT90" s="229"/>
      <c r="AKU90" s="229"/>
      <c r="AKV90" s="229"/>
      <c r="AKW90" s="229"/>
      <c r="AKX90" s="229"/>
      <c r="AKY90" s="229"/>
      <c r="AKZ90" s="229"/>
      <c r="ALA90" s="229"/>
      <c r="ALB90" s="229"/>
      <c r="ALC90" s="229"/>
      <c r="ALD90" s="229"/>
      <c r="ALE90" s="229"/>
      <c r="ALF90" s="229"/>
      <c r="ALG90" s="229"/>
      <c r="ALH90" s="229"/>
      <c r="ALI90" s="229"/>
      <c r="ALJ90" s="229"/>
      <c r="ALK90" s="229"/>
      <c r="ALL90" s="229"/>
      <c r="ALM90" s="229"/>
      <c r="ALN90" s="229"/>
      <c r="ALO90" s="229"/>
      <c r="ALP90" s="229"/>
      <c r="ALQ90" s="229"/>
      <c r="ALR90" s="229"/>
      <c r="ALS90" s="229"/>
      <c r="ALT90" s="229"/>
      <c r="ALU90" s="229"/>
      <c r="ALV90" s="229"/>
      <c r="ALW90" s="229"/>
      <c r="ALX90" s="229"/>
      <c r="ALY90" s="229"/>
      <c r="ALZ90" s="229"/>
      <c r="AMA90" s="229"/>
      <c r="AMB90" s="229"/>
      <c r="AMC90" s="229"/>
      <c r="AMD90" s="229"/>
      <c r="AME90" s="229"/>
      <c r="AMF90" s="229"/>
      <c r="AMG90" s="229"/>
      <c r="AMH90" s="229"/>
      <c r="AMI90" s="229"/>
      <c r="AMJ90" s="229"/>
    </row>
    <row r="91" spans="1:1024" s="257" customFormat="1" ht="19.2" customHeight="1" x14ac:dyDescent="0.25">
      <c r="A91" s="256"/>
      <c r="B91" s="253" t="s">
        <v>372</v>
      </c>
      <c r="C91" s="238" t="s">
        <v>444</v>
      </c>
      <c r="D91" s="232" t="s">
        <v>33</v>
      </c>
      <c r="E91" s="233" t="s">
        <v>251</v>
      </c>
      <c r="F91" s="233" t="s">
        <v>435</v>
      </c>
      <c r="G91" s="233"/>
      <c r="H91" s="234"/>
      <c r="I91" s="321">
        <f>I92</f>
        <v>195</v>
      </c>
      <c r="J91" s="254"/>
      <c r="K91" s="321">
        <f>K92</f>
        <v>195</v>
      </c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  <c r="CB91" s="256"/>
      <c r="CC91" s="256"/>
      <c r="CD91" s="256"/>
      <c r="CE91" s="256"/>
      <c r="CF91" s="256"/>
      <c r="CG91" s="256"/>
      <c r="CH91" s="256"/>
      <c r="CI91" s="256"/>
      <c r="CJ91" s="256"/>
      <c r="CK91" s="256"/>
      <c r="CL91" s="256"/>
      <c r="CM91" s="256"/>
      <c r="CN91" s="256"/>
      <c r="CO91" s="256"/>
      <c r="CP91" s="256"/>
      <c r="CQ91" s="256"/>
      <c r="CR91" s="256"/>
      <c r="CS91" s="256"/>
      <c r="CT91" s="256"/>
      <c r="CU91" s="256"/>
      <c r="CV91" s="256"/>
      <c r="CW91" s="256"/>
      <c r="CX91" s="25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6"/>
      <c r="DJ91" s="256"/>
      <c r="DK91" s="256"/>
      <c r="DL91" s="256"/>
      <c r="DM91" s="256"/>
      <c r="DN91" s="256"/>
      <c r="DO91" s="256"/>
      <c r="DP91" s="256"/>
      <c r="DQ91" s="256"/>
      <c r="DR91" s="25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6"/>
      <c r="EI91" s="256"/>
      <c r="EJ91" s="256"/>
      <c r="EK91" s="256"/>
      <c r="EL91" s="25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D91" s="256"/>
      <c r="FE91" s="256"/>
      <c r="FF91" s="256"/>
      <c r="FG91" s="256"/>
      <c r="FH91" s="256"/>
      <c r="FI91" s="256"/>
      <c r="FJ91" s="256"/>
      <c r="FK91" s="256"/>
      <c r="FL91" s="256"/>
      <c r="FM91" s="256"/>
      <c r="FN91" s="256"/>
      <c r="FO91" s="256"/>
      <c r="FP91" s="256"/>
      <c r="FQ91" s="256"/>
      <c r="FR91" s="256"/>
      <c r="FS91" s="256"/>
      <c r="FT91" s="256"/>
      <c r="FU91" s="256"/>
      <c r="FV91" s="256"/>
      <c r="FW91" s="256"/>
      <c r="FX91" s="256"/>
      <c r="FY91" s="256"/>
      <c r="FZ91" s="256"/>
      <c r="GA91" s="256"/>
      <c r="GB91" s="256"/>
      <c r="GC91" s="256"/>
      <c r="GD91" s="256"/>
      <c r="GE91" s="256"/>
      <c r="GF91" s="256"/>
      <c r="GG91" s="256"/>
      <c r="GH91" s="256"/>
      <c r="GI91" s="256"/>
      <c r="GJ91" s="256"/>
      <c r="GK91" s="256"/>
      <c r="GL91" s="256"/>
      <c r="GM91" s="256"/>
      <c r="GN91" s="256"/>
      <c r="GO91" s="256"/>
      <c r="GP91" s="256"/>
      <c r="GQ91" s="256"/>
      <c r="GR91" s="256"/>
      <c r="GS91" s="256"/>
      <c r="GT91" s="256"/>
      <c r="GU91" s="256"/>
      <c r="GV91" s="256"/>
      <c r="GW91" s="256"/>
      <c r="GX91" s="256"/>
      <c r="GY91" s="256"/>
      <c r="GZ91" s="256"/>
      <c r="HA91" s="256"/>
      <c r="HB91" s="256"/>
      <c r="HC91" s="256"/>
      <c r="HD91" s="256"/>
      <c r="HE91" s="256"/>
      <c r="HF91" s="256"/>
      <c r="HG91" s="256"/>
      <c r="HH91" s="256"/>
      <c r="HI91" s="256"/>
      <c r="HJ91" s="256"/>
      <c r="HK91" s="256"/>
      <c r="HL91" s="256"/>
      <c r="HM91" s="256"/>
      <c r="HN91" s="256"/>
      <c r="HO91" s="256"/>
      <c r="HP91" s="256"/>
      <c r="HQ91" s="256"/>
      <c r="HR91" s="256"/>
      <c r="HS91" s="256"/>
      <c r="HT91" s="256"/>
      <c r="HU91" s="256"/>
      <c r="HV91" s="256"/>
      <c r="HW91" s="256"/>
      <c r="HX91" s="256"/>
      <c r="HY91" s="256"/>
      <c r="HZ91" s="256"/>
      <c r="IA91" s="256"/>
      <c r="IB91" s="256"/>
      <c r="IC91" s="256"/>
      <c r="ID91" s="256"/>
      <c r="IE91" s="256"/>
      <c r="IF91" s="256"/>
      <c r="IG91" s="256"/>
      <c r="IH91" s="256"/>
      <c r="II91" s="256"/>
      <c r="IJ91" s="256"/>
      <c r="IK91" s="256"/>
      <c r="IL91" s="256"/>
      <c r="IM91" s="256"/>
      <c r="IN91" s="256"/>
      <c r="IO91" s="256"/>
      <c r="IP91" s="256"/>
      <c r="IQ91" s="256"/>
      <c r="IR91" s="256"/>
      <c r="IS91" s="256"/>
      <c r="IT91" s="256"/>
      <c r="IU91" s="256"/>
      <c r="IV91" s="256"/>
      <c r="IW91" s="256"/>
      <c r="IX91" s="256"/>
      <c r="IY91" s="256"/>
      <c r="IZ91" s="256"/>
      <c r="JA91" s="256"/>
      <c r="JB91" s="256"/>
      <c r="JC91" s="256"/>
      <c r="JD91" s="256"/>
      <c r="JE91" s="256"/>
      <c r="JF91" s="256"/>
      <c r="JG91" s="256"/>
      <c r="JH91" s="256"/>
      <c r="JI91" s="256"/>
      <c r="JJ91" s="256"/>
      <c r="JK91" s="256"/>
      <c r="JL91" s="256"/>
      <c r="JM91" s="256"/>
      <c r="JN91" s="256"/>
      <c r="JO91" s="256"/>
      <c r="JP91" s="256"/>
      <c r="JQ91" s="256"/>
      <c r="JR91" s="256"/>
      <c r="JS91" s="256"/>
      <c r="JT91" s="256"/>
      <c r="JU91" s="256"/>
      <c r="JV91" s="256"/>
      <c r="JW91" s="256"/>
      <c r="JX91" s="256"/>
      <c r="JY91" s="256"/>
      <c r="JZ91" s="256"/>
      <c r="KA91" s="256"/>
      <c r="KB91" s="256"/>
      <c r="KC91" s="256"/>
      <c r="KD91" s="256"/>
      <c r="KE91" s="256"/>
      <c r="KF91" s="256"/>
      <c r="KG91" s="256"/>
      <c r="KH91" s="256"/>
      <c r="KI91" s="256"/>
      <c r="KJ91" s="256"/>
      <c r="KK91" s="256"/>
      <c r="KL91" s="256"/>
      <c r="KM91" s="256"/>
      <c r="KN91" s="256"/>
      <c r="KO91" s="256"/>
      <c r="KP91" s="256"/>
      <c r="KQ91" s="256"/>
      <c r="KR91" s="256"/>
      <c r="KS91" s="256"/>
      <c r="KT91" s="256"/>
      <c r="KU91" s="256"/>
      <c r="KV91" s="256"/>
      <c r="KW91" s="256"/>
      <c r="KX91" s="256"/>
      <c r="KY91" s="256"/>
      <c r="KZ91" s="256"/>
      <c r="LA91" s="256"/>
      <c r="LB91" s="256"/>
      <c r="LC91" s="256"/>
      <c r="LD91" s="256"/>
      <c r="LE91" s="256"/>
      <c r="LF91" s="256"/>
      <c r="LG91" s="256"/>
      <c r="LH91" s="256"/>
      <c r="LI91" s="256"/>
      <c r="LJ91" s="256"/>
      <c r="LK91" s="256"/>
      <c r="LL91" s="256"/>
      <c r="LM91" s="256"/>
      <c r="LN91" s="256"/>
      <c r="LO91" s="256"/>
      <c r="LP91" s="256"/>
      <c r="LQ91" s="256"/>
      <c r="LR91" s="256"/>
      <c r="LS91" s="256"/>
      <c r="LT91" s="256"/>
      <c r="LU91" s="256"/>
      <c r="LV91" s="256"/>
      <c r="LW91" s="256"/>
      <c r="LX91" s="256"/>
      <c r="LY91" s="256"/>
      <c r="LZ91" s="256"/>
      <c r="MA91" s="256"/>
      <c r="MB91" s="256"/>
      <c r="MC91" s="256"/>
      <c r="MD91" s="256"/>
      <c r="ME91" s="256"/>
      <c r="MF91" s="256"/>
      <c r="MG91" s="256"/>
      <c r="MH91" s="256"/>
      <c r="MI91" s="256"/>
      <c r="MJ91" s="256"/>
      <c r="MK91" s="256"/>
      <c r="ML91" s="256"/>
      <c r="MM91" s="256"/>
      <c r="MN91" s="256"/>
      <c r="MO91" s="256"/>
      <c r="MP91" s="256"/>
      <c r="MQ91" s="256"/>
      <c r="MR91" s="256"/>
      <c r="MS91" s="256"/>
      <c r="MT91" s="256"/>
      <c r="MU91" s="256"/>
      <c r="MV91" s="256"/>
      <c r="MW91" s="256"/>
      <c r="MX91" s="256"/>
      <c r="MY91" s="256"/>
      <c r="MZ91" s="256"/>
      <c r="NA91" s="256"/>
      <c r="NB91" s="256"/>
      <c r="NC91" s="256"/>
      <c r="ND91" s="256"/>
      <c r="NE91" s="256"/>
      <c r="NF91" s="256"/>
      <c r="NG91" s="256"/>
      <c r="NH91" s="256"/>
      <c r="NI91" s="256"/>
      <c r="NJ91" s="256"/>
      <c r="NK91" s="256"/>
      <c r="NL91" s="256"/>
      <c r="NM91" s="256"/>
      <c r="NN91" s="256"/>
      <c r="NO91" s="256"/>
      <c r="NP91" s="256"/>
      <c r="NQ91" s="256"/>
      <c r="NR91" s="256"/>
      <c r="NS91" s="256"/>
      <c r="NT91" s="256"/>
      <c r="NU91" s="256"/>
      <c r="NV91" s="256"/>
      <c r="NW91" s="256"/>
      <c r="NX91" s="256"/>
      <c r="NY91" s="256"/>
      <c r="NZ91" s="256"/>
      <c r="OA91" s="256"/>
      <c r="OB91" s="256"/>
      <c r="OC91" s="256"/>
      <c r="OD91" s="256"/>
      <c r="OE91" s="256"/>
      <c r="OF91" s="256"/>
      <c r="OG91" s="256"/>
      <c r="OH91" s="256"/>
      <c r="OI91" s="256"/>
      <c r="OJ91" s="256"/>
      <c r="OK91" s="256"/>
      <c r="OL91" s="256"/>
      <c r="OM91" s="256"/>
      <c r="ON91" s="256"/>
      <c r="OO91" s="256"/>
      <c r="OP91" s="256"/>
      <c r="OQ91" s="256"/>
      <c r="OR91" s="256"/>
      <c r="OS91" s="256"/>
      <c r="OT91" s="256"/>
      <c r="OU91" s="256"/>
      <c r="OV91" s="256"/>
      <c r="OW91" s="256"/>
      <c r="OX91" s="256"/>
      <c r="OY91" s="256"/>
      <c r="OZ91" s="256"/>
      <c r="PA91" s="256"/>
      <c r="PB91" s="256"/>
      <c r="PC91" s="256"/>
      <c r="PD91" s="256"/>
      <c r="PE91" s="256"/>
      <c r="PF91" s="256"/>
      <c r="PG91" s="256"/>
      <c r="PH91" s="256"/>
      <c r="PI91" s="256"/>
      <c r="PJ91" s="256"/>
      <c r="PK91" s="256"/>
      <c r="PL91" s="256"/>
      <c r="PM91" s="256"/>
      <c r="PN91" s="256"/>
      <c r="PO91" s="256"/>
      <c r="PP91" s="256"/>
      <c r="PQ91" s="256"/>
      <c r="PR91" s="256"/>
      <c r="PS91" s="256"/>
      <c r="PT91" s="256"/>
      <c r="PU91" s="256"/>
      <c r="PV91" s="256"/>
      <c r="PW91" s="256"/>
      <c r="PX91" s="256"/>
      <c r="PY91" s="256"/>
      <c r="PZ91" s="256"/>
      <c r="QA91" s="256"/>
      <c r="QB91" s="256"/>
      <c r="QC91" s="256"/>
      <c r="QD91" s="256"/>
      <c r="QE91" s="256"/>
      <c r="QF91" s="256"/>
      <c r="QG91" s="256"/>
      <c r="QH91" s="256"/>
      <c r="QI91" s="256"/>
      <c r="QJ91" s="256"/>
      <c r="QK91" s="256"/>
      <c r="QL91" s="256"/>
      <c r="QM91" s="256"/>
      <c r="QN91" s="256"/>
      <c r="QO91" s="256"/>
      <c r="QP91" s="256"/>
      <c r="QQ91" s="256"/>
      <c r="QR91" s="256"/>
      <c r="QS91" s="256"/>
      <c r="QT91" s="256"/>
      <c r="QU91" s="256"/>
      <c r="QV91" s="256"/>
      <c r="QW91" s="256"/>
      <c r="QX91" s="256"/>
      <c r="QY91" s="256"/>
      <c r="QZ91" s="256"/>
      <c r="RA91" s="256"/>
      <c r="RB91" s="256"/>
      <c r="RC91" s="256"/>
      <c r="RD91" s="256"/>
      <c r="RE91" s="256"/>
      <c r="RF91" s="256"/>
      <c r="RG91" s="256"/>
      <c r="RH91" s="256"/>
      <c r="RI91" s="256"/>
      <c r="RJ91" s="256"/>
      <c r="RK91" s="256"/>
      <c r="RL91" s="256"/>
      <c r="RM91" s="256"/>
      <c r="RN91" s="256"/>
      <c r="RO91" s="256"/>
      <c r="RP91" s="256"/>
      <c r="RQ91" s="256"/>
      <c r="RR91" s="256"/>
      <c r="RS91" s="256"/>
      <c r="RT91" s="256"/>
      <c r="RU91" s="256"/>
      <c r="RV91" s="256"/>
      <c r="RW91" s="256"/>
      <c r="RX91" s="256"/>
      <c r="RY91" s="256"/>
      <c r="RZ91" s="256"/>
      <c r="SA91" s="256"/>
      <c r="SB91" s="256"/>
      <c r="SC91" s="256"/>
      <c r="SD91" s="256"/>
      <c r="SE91" s="256"/>
      <c r="SF91" s="256"/>
      <c r="SG91" s="256"/>
      <c r="SH91" s="256"/>
      <c r="SI91" s="256"/>
      <c r="SJ91" s="256"/>
      <c r="SK91" s="256"/>
      <c r="SL91" s="256"/>
      <c r="SM91" s="256"/>
      <c r="SN91" s="256"/>
      <c r="SO91" s="256"/>
      <c r="SP91" s="256"/>
      <c r="SQ91" s="256"/>
      <c r="SR91" s="256"/>
      <c r="SS91" s="256"/>
      <c r="ST91" s="256"/>
      <c r="SU91" s="256"/>
      <c r="SV91" s="256"/>
      <c r="SW91" s="256"/>
      <c r="SX91" s="256"/>
      <c r="SY91" s="256"/>
      <c r="SZ91" s="256"/>
      <c r="TA91" s="256"/>
      <c r="TB91" s="256"/>
      <c r="TC91" s="256"/>
      <c r="TD91" s="256"/>
      <c r="TE91" s="256"/>
      <c r="TF91" s="256"/>
      <c r="TG91" s="256"/>
      <c r="TH91" s="256"/>
      <c r="TI91" s="256"/>
      <c r="TJ91" s="256"/>
      <c r="TK91" s="256"/>
      <c r="TL91" s="256"/>
      <c r="TM91" s="256"/>
      <c r="TN91" s="256"/>
      <c r="TO91" s="256"/>
      <c r="TP91" s="256"/>
      <c r="TQ91" s="256"/>
      <c r="TR91" s="256"/>
      <c r="TS91" s="256"/>
      <c r="TT91" s="256"/>
      <c r="TU91" s="256"/>
      <c r="TV91" s="256"/>
      <c r="TW91" s="256"/>
      <c r="TX91" s="256"/>
      <c r="TY91" s="256"/>
      <c r="TZ91" s="256"/>
      <c r="UA91" s="256"/>
      <c r="UB91" s="256"/>
      <c r="UC91" s="256"/>
      <c r="UD91" s="256"/>
      <c r="UE91" s="256"/>
      <c r="UF91" s="256"/>
      <c r="UG91" s="256"/>
      <c r="UH91" s="256"/>
      <c r="UI91" s="256"/>
      <c r="UJ91" s="256"/>
      <c r="UK91" s="256"/>
      <c r="UL91" s="256"/>
      <c r="UM91" s="256"/>
      <c r="UN91" s="256"/>
      <c r="UO91" s="256"/>
      <c r="UP91" s="256"/>
      <c r="UQ91" s="256"/>
      <c r="UR91" s="256"/>
      <c r="US91" s="256"/>
      <c r="UT91" s="256"/>
      <c r="UU91" s="256"/>
      <c r="UV91" s="256"/>
      <c r="UW91" s="256"/>
      <c r="UX91" s="256"/>
      <c r="UY91" s="256"/>
      <c r="UZ91" s="256"/>
      <c r="VA91" s="256"/>
      <c r="VB91" s="256"/>
      <c r="VC91" s="256"/>
      <c r="VD91" s="256"/>
      <c r="VE91" s="256"/>
      <c r="VF91" s="256"/>
      <c r="VG91" s="256"/>
      <c r="VH91" s="256"/>
      <c r="VI91" s="256"/>
      <c r="VJ91" s="256"/>
      <c r="VK91" s="256"/>
      <c r="VL91" s="256"/>
      <c r="VM91" s="256"/>
      <c r="VN91" s="256"/>
      <c r="VO91" s="256"/>
      <c r="VP91" s="256"/>
      <c r="VQ91" s="256"/>
      <c r="VR91" s="256"/>
      <c r="VS91" s="256"/>
      <c r="VT91" s="256"/>
      <c r="VU91" s="256"/>
      <c r="VV91" s="256"/>
      <c r="VW91" s="256"/>
      <c r="VX91" s="256"/>
      <c r="VY91" s="256"/>
      <c r="VZ91" s="256"/>
      <c r="WA91" s="256"/>
      <c r="WB91" s="256"/>
      <c r="WC91" s="256"/>
      <c r="WD91" s="256"/>
      <c r="WE91" s="256"/>
      <c r="WF91" s="256"/>
      <c r="WG91" s="256"/>
      <c r="WH91" s="256"/>
      <c r="WI91" s="256"/>
      <c r="WJ91" s="256"/>
      <c r="WK91" s="256"/>
      <c r="WL91" s="256"/>
      <c r="WM91" s="256"/>
      <c r="WN91" s="256"/>
      <c r="WO91" s="256"/>
      <c r="WP91" s="256"/>
      <c r="WQ91" s="256"/>
      <c r="WR91" s="256"/>
      <c r="WS91" s="256"/>
      <c r="WT91" s="256"/>
      <c r="WU91" s="256"/>
      <c r="WV91" s="256"/>
      <c r="WW91" s="256"/>
      <c r="WX91" s="256"/>
      <c r="WY91" s="256"/>
      <c r="WZ91" s="256"/>
      <c r="XA91" s="256"/>
      <c r="XB91" s="256"/>
      <c r="XC91" s="256"/>
      <c r="XD91" s="256"/>
      <c r="XE91" s="256"/>
      <c r="XF91" s="256"/>
      <c r="XG91" s="256"/>
      <c r="XH91" s="256"/>
      <c r="XI91" s="256"/>
      <c r="XJ91" s="256"/>
      <c r="XK91" s="256"/>
      <c r="XL91" s="256"/>
      <c r="XM91" s="256"/>
      <c r="XN91" s="256"/>
      <c r="XO91" s="256"/>
      <c r="XP91" s="256"/>
      <c r="XQ91" s="256"/>
      <c r="XR91" s="256"/>
      <c r="XS91" s="256"/>
      <c r="XT91" s="256"/>
      <c r="XU91" s="256"/>
      <c r="XV91" s="256"/>
      <c r="XW91" s="256"/>
      <c r="XX91" s="256"/>
      <c r="XY91" s="256"/>
      <c r="XZ91" s="256"/>
      <c r="YA91" s="256"/>
      <c r="YB91" s="256"/>
      <c r="YC91" s="256"/>
      <c r="YD91" s="256"/>
      <c r="YE91" s="256"/>
      <c r="YF91" s="256"/>
      <c r="YG91" s="256"/>
      <c r="YH91" s="256"/>
      <c r="YI91" s="256"/>
      <c r="YJ91" s="256"/>
      <c r="YK91" s="256"/>
      <c r="YL91" s="256"/>
      <c r="YM91" s="256"/>
      <c r="YN91" s="256"/>
      <c r="YO91" s="256"/>
      <c r="YP91" s="256"/>
      <c r="YQ91" s="256"/>
      <c r="YR91" s="256"/>
      <c r="YS91" s="256"/>
      <c r="YT91" s="256"/>
      <c r="YU91" s="256"/>
      <c r="YV91" s="256"/>
      <c r="YW91" s="256"/>
      <c r="YX91" s="256"/>
      <c r="YY91" s="256"/>
      <c r="YZ91" s="256"/>
      <c r="ZA91" s="256"/>
      <c r="ZB91" s="256"/>
      <c r="ZC91" s="256"/>
      <c r="ZD91" s="256"/>
      <c r="ZE91" s="256"/>
      <c r="ZF91" s="256"/>
      <c r="ZG91" s="256"/>
      <c r="ZH91" s="256"/>
      <c r="ZI91" s="256"/>
      <c r="ZJ91" s="256"/>
      <c r="ZK91" s="256"/>
      <c r="ZL91" s="256"/>
      <c r="ZM91" s="256"/>
      <c r="ZN91" s="256"/>
      <c r="ZO91" s="256"/>
      <c r="ZP91" s="256"/>
      <c r="ZQ91" s="256"/>
      <c r="ZR91" s="256"/>
      <c r="ZS91" s="256"/>
      <c r="ZT91" s="256"/>
      <c r="ZU91" s="256"/>
      <c r="ZV91" s="256"/>
      <c r="ZW91" s="256"/>
      <c r="ZX91" s="256"/>
      <c r="ZY91" s="256"/>
      <c r="ZZ91" s="256"/>
      <c r="AAA91" s="256"/>
      <c r="AAB91" s="256"/>
      <c r="AAC91" s="256"/>
      <c r="AAD91" s="256"/>
      <c r="AAE91" s="256"/>
      <c r="AAF91" s="256"/>
      <c r="AAG91" s="256"/>
      <c r="AAH91" s="256"/>
      <c r="AAI91" s="256"/>
      <c r="AAJ91" s="256"/>
      <c r="AAK91" s="256"/>
      <c r="AAL91" s="256"/>
      <c r="AAM91" s="256"/>
      <c r="AAN91" s="256"/>
      <c r="AAO91" s="256"/>
      <c r="AAP91" s="256"/>
      <c r="AAQ91" s="256"/>
      <c r="AAR91" s="256"/>
      <c r="AAS91" s="256"/>
      <c r="AAT91" s="256"/>
      <c r="AAU91" s="256"/>
      <c r="AAV91" s="256"/>
      <c r="AAW91" s="256"/>
      <c r="AAX91" s="256"/>
      <c r="AAY91" s="256"/>
      <c r="AAZ91" s="256"/>
      <c r="ABA91" s="256"/>
      <c r="ABB91" s="256"/>
      <c r="ABC91" s="256"/>
      <c r="ABD91" s="256"/>
      <c r="ABE91" s="256"/>
      <c r="ABF91" s="256"/>
      <c r="ABG91" s="256"/>
      <c r="ABH91" s="256"/>
      <c r="ABI91" s="256"/>
      <c r="ABJ91" s="256"/>
      <c r="ABK91" s="256"/>
      <c r="ABL91" s="256"/>
      <c r="ABM91" s="256"/>
      <c r="ABN91" s="256"/>
      <c r="ABO91" s="256"/>
      <c r="ABP91" s="256"/>
      <c r="ABQ91" s="256"/>
      <c r="ABR91" s="256"/>
      <c r="ABS91" s="256"/>
      <c r="ABT91" s="256"/>
      <c r="ABU91" s="256"/>
      <c r="ABV91" s="256"/>
      <c r="ABW91" s="256"/>
      <c r="ABX91" s="256"/>
      <c r="ABY91" s="256"/>
      <c r="ABZ91" s="256"/>
      <c r="ACA91" s="256"/>
      <c r="ACB91" s="256"/>
      <c r="ACC91" s="256"/>
      <c r="ACD91" s="256"/>
      <c r="ACE91" s="256"/>
      <c r="ACF91" s="256"/>
      <c r="ACG91" s="256"/>
      <c r="ACH91" s="256"/>
      <c r="ACI91" s="256"/>
      <c r="ACJ91" s="256"/>
      <c r="ACK91" s="256"/>
      <c r="ACL91" s="256"/>
      <c r="ACM91" s="256"/>
      <c r="ACN91" s="256"/>
      <c r="ACO91" s="256"/>
      <c r="ACP91" s="256"/>
      <c r="ACQ91" s="256"/>
      <c r="ACR91" s="256"/>
      <c r="ACS91" s="256"/>
      <c r="ACT91" s="256"/>
      <c r="ACU91" s="256"/>
      <c r="ACV91" s="256"/>
      <c r="ACW91" s="256"/>
      <c r="ACX91" s="256"/>
      <c r="ACY91" s="256"/>
      <c r="ACZ91" s="256"/>
      <c r="ADA91" s="256"/>
      <c r="ADB91" s="256"/>
      <c r="ADC91" s="256"/>
      <c r="ADD91" s="256"/>
      <c r="ADE91" s="256"/>
      <c r="ADF91" s="256"/>
      <c r="ADG91" s="256"/>
      <c r="ADH91" s="256"/>
      <c r="ADI91" s="256"/>
      <c r="ADJ91" s="256"/>
      <c r="ADK91" s="256"/>
      <c r="ADL91" s="256"/>
      <c r="ADM91" s="256"/>
      <c r="ADN91" s="256"/>
      <c r="ADO91" s="256"/>
      <c r="ADP91" s="256"/>
      <c r="ADQ91" s="256"/>
      <c r="ADR91" s="256"/>
      <c r="ADS91" s="256"/>
      <c r="ADT91" s="256"/>
      <c r="ADU91" s="256"/>
      <c r="ADV91" s="256"/>
      <c r="ADW91" s="256"/>
      <c r="ADX91" s="256"/>
      <c r="ADY91" s="256"/>
      <c r="ADZ91" s="256"/>
      <c r="AEA91" s="256"/>
      <c r="AEB91" s="256"/>
      <c r="AEC91" s="256"/>
      <c r="AED91" s="256"/>
      <c r="AEE91" s="256"/>
      <c r="AEF91" s="256"/>
      <c r="AEG91" s="256"/>
      <c r="AEH91" s="256"/>
      <c r="AEI91" s="256"/>
      <c r="AEJ91" s="256"/>
      <c r="AEK91" s="256"/>
      <c r="AEL91" s="256"/>
      <c r="AEM91" s="256"/>
      <c r="AEN91" s="256"/>
      <c r="AEO91" s="256"/>
      <c r="AEP91" s="256"/>
      <c r="AEQ91" s="256"/>
      <c r="AER91" s="256"/>
      <c r="AES91" s="256"/>
      <c r="AET91" s="256"/>
      <c r="AEU91" s="256"/>
      <c r="AEV91" s="256"/>
      <c r="AEW91" s="256"/>
      <c r="AEX91" s="256"/>
      <c r="AEY91" s="256"/>
      <c r="AEZ91" s="256"/>
      <c r="AFA91" s="256"/>
      <c r="AFB91" s="256"/>
      <c r="AFC91" s="256"/>
      <c r="AFD91" s="256"/>
      <c r="AFE91" s="256"/>
      <c r="AFF91" s="256"/>
      <c r="AFG91" s="256"/>
      <c r="AFH91" s="256"/>
      <c r="AFI91" s="256"/>
      <c r="AFJ91" s="256"/>
      <c r="AFK91" s="256"/>
      <c r="AFL91" s="256"/>
      <c r="AFM91" s="256"/>
      <c r="AFN91" s="256"/>
      <c r="AFO91" s="256"/>
      <c r="AFP91" s="256"/>
      <c r="AFQ91" s="256"/>
      <c r="AFR91" s="256"/>
      <c r="AFS91" s="256"/>
      <c r="AFT91" s="256"/>
      <c r="AFU91" s="256"/>
      <c r="AFV91" s="256"/>
      <c r="AFW91" s="256"/>
      <c r="AFX91" s="256"/>
      <c r="AFY91" s="256"/>
      <c r="AFZ91" s="256"/>
      <c r="AGA91" s="256"/>
      <c r="AGB91" s="256"/>
      <c r="AGC91" s="256"/>
      <c r="AGD91" s="256"/>
      <c r="AGE91" s="256"/>
      <c r="AGF91" s="256"/>
      <c r="AGG91" s="256"/>
      <c r="AGH91" s="256"/>
      <c r="AGI91" s="256"/>
      <c r="AGJ91" s="256"/>
      <c r="AGK91" s="256"/>
      <c r="AGL91" s="256"/>
      <c r="AGM91" s="256"/>
      <c r="AGN91" s="256"/>
      <c r="AGO91" s="256"/>
      <c r="AGP91" s="256"/>
      <c r="AGQ91" s="256"/>
      <c r="AGR91" s="256"/>
      <c r="AGS91" s="256"/>
      <c r="AGT91" s="256"/>
      <c r="AGU91" s="256"/>
      <c r="AGV91" s="256"/>
      <c r="AGW91" s="256"/>
      <c r="AGX91" s="256"/>
      <c r="AGY91" s="256"/>
      <c r="AGZ91" s="256"/>
      <c r="AHA91" s="256"/>
      <c r="AHB91" s="256"/>
      <c r="AHC91" s="256"/>
      <c r="AHD91" s="256"/>
      <c r="AHE91" s="256"/>
      <c r="AHF91" s="256"/>
      <c r="AHG91" s="256"/>
      <c r="AHH91" s="256"/>
      <c r="AHI91" s="256"/>
      <c r="AHJ91" s="256"/>
      <c r="AHK91" s="256"/>
      <c r="AHL91" s="256"/>
      <c r="AHM91" s="256"/>
      <c r="AHN91" s="256"/>
      <c r="AHO91" s="256"/>
      <c r="AHP91" s="256"/>
      <c r="AHQ91" s="256"/>
      <c r="AHR91" s="256"/>
      <c r="AHS91" s="256"/>
      <c r="AHT91" s="256"/>
      <c r="AHU91" s="256"/>
      <c r="AHV91" s="256"/>
      <c r="AHW91" s="256"/>
      <c r="AHX91" s="256"/>
      <c r="AHY91" s="256"/>
      <c r="AHZ91" s="256"/>
      <c r="AIA91" s="256"/>
      <c r="AIB91" s="256"/>
      <c r="AIC91" s="256"/>
      <c r="AID91" s="256"/>
      <c r="AIE91" s="256"/>
      <c r="AIF91" s="256"/>
      <c r="AIG91" s="256"/>
      <c r="AIH91" s="256"/>
      <c r="AII91" s="256"/>
      <c r="AIJ91" s="256"/>
      <c r="AIK91" s="256"/>
      <c r="AIL91" s="256"/>
      <c r="AIM91" s="256"/>
      <c r="AIN91" s="256"/>
      <c r="AIO91" s="256"/>
      <c r="AIP91" s="256"/>
      <c r="AIQ91" s="256"/>
      <c r="AIR91" s="256"/>
      <c r="AIS91" s="256"/>
      <c r="AIT91" s="256"/>
      <c r="AIU91" s="256"/>
      <c r="AIV91" s="256"/>
      <c r="AIW91" s="256"/>
      <c r="AIX91" s="256"/>
      <c r="AIY91" s="256"/>
      <c r="AIZ91" s="256"/>
      <c r="AJA91" s="256"/>
      <c r="AJB91" s="256"/>
      <c r="AJC91" s="256"/>
      <c r="AJD91" s="256"/>
      <c r="AJE91" s="256"/>
      <c r="AJF91" s="256"/>
      <c r="AJG91" s="256"/>
      <c r="AJH91" s="256"/>
      <c r="AJI91" s="256"/>
      <c r="AJJ91" s="256"/>
      <c r="AJK91" s="256"/>
      <c r="AJL91" s="256"/>
      <c r="AJM91" s="256"/>
      <c r="AJN91" s="256"/>
      <c r="AJO91" s="256"/>
      <c r="AJP91" s="256"/>
      <c r="AJQ91" s="256"/>
      <c r="AJR91" s="256"/>
      <c r="AJS91" s="256"/>
      <c r="AJT91" s="256"/>
      <c r="AJU91" s="256"/>
      <c r="AJV91" s="256"/>
      <c r="AJW91" s="256"/>
      <c r="AJX91" s="256"/>
      <c r="AJY91" s="256"/>
      <c r="AJZ91" s="256"/>
      <c r="AKA91" s="256"/>
      <c r="AKB91" s="256"/>
      <c r="AKC91" s="256"/>
      <c r="AKD91" s="256"/>
      <c r="AKE91" s="256"/>
      <c r="AKF91" s="256"/>
      <c r="AKG91" s="256"/>
      <c r="AKH91" s="256"/>
      <c r="AKI91" s="256"/>
      <c r="AKJ91" s="256"/>
      <c r="AKK91" s="256"/>
      <c r="AKL91" s="256"/>
      <c r="AKM91" s="256"/>
      <c r="AKN91" s="256"/>
      <c r="AKO91" s="256"/>
      <c r="AKP91" s="256"/>
      <c r="AKQ91" s="256"/>
      <c r="AKR91" s="256"/>
      <c r="AKS91" s="256"/>
      <c r="AKT91" s="256"/>
      <c r="AKU91" s="256"/>
      <c r="AKV91" s="256"/>
      <c r="AKW91" s="256"/>
      <c r="AKX91" s="256"/>
      <c r="AKY91" s="256"/>
      <c r="AKZ91" s="256"/>
      <c r="ALA91" s="256"/>
      <c r="ALB91" s="256"/>
      <c r="ALC91" s="256"/>
      <c r="ALD91" s="256"/>
      <c r="ALE91" s="256"/>
      <c r="ALF91" s="256"/>
      <c r="ALG91" s="256"/>
      <c r="ALH91" s="256"/>
      <c r="ALI91" s="256"/>
      <c r="ALJ91" s="256"/>
      <c r="ALK91" s="256"/>
      <c r="ALL91" s="256"/>
      <c r="ALM91" s="256"/>
      <c r="ALN91" s="256"/>
      <c r="ALO91" s="256"/>
      <c r="ALP91" s="256"/>
      <c r="ALQ91" s="256"/>
      <c r="ALR91" s="256"/>
      <c r="ALS91" s="256"/>
      <c r="ALT91" s="256"/>
      <c r="ALU91" s="256"/>
      <c r="ALV91" s="256"/>
      <c r="ALW91" s="256"/>
      <c r="ALX91" s="256"/>
      <c r="ALY91" s="256"/>
      <c r="ALZ91" s="256"/>
      <c r="AMA91" s="256"/>
      <c r="AMB91" s="256"/>
      <c r="AMC91" s="256"/>
      <c r="AMD91" s="256"/>
      <c r="AME91" s="256"/>
      <c r="AMF91" s="256"/>
      <c r="AMG91" s="256"/>
      <c r="AMH91" s="256"/>
      <c r="AMI91" s="256"/>
      <c r="AMJ91" s="256"/>
    </row>
    <row r="92" spans="1:1024" s="237" customFormat="1" ht="33.6" customHeight="1" x14ac:dyDescent="0.25">
      <c r="A92" s="229"/>
      <c r="B92" s="250"/>
      <c r="C92" s="131" t="s">
        <v>268</v>
      </c>
      <c r="D92" s="232" t="s">
        <v>33</v>
      </c>
      <c r="E92" s="233" t="s">
        <v>251</v>
      </c>
      <c r="F92" s="233" t="s">
        <v>435</v>
      </c>
      <c r="G92" s="148" t="s">
        <v>267</v>
      </c>
      <c r="H92" s="239"/>
      <c r="I92" s="321">
        <f>I93</f>
        <v>195</v>
      </c>
      <c r="J92" s="240"/>
      <c r="K92" s="321">
        <f>K93</f>
        <v>195</v>
      </c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  <c r="EQ92" s="229"/>
      <c r="ER92" s="229"/>
      <c r="ES92" s="229"/>
      <c r="ET92" s="229"/>
      <c r="EU92" s="229"/>
      <c r="EV92" s="229"/>
      <c r="EW92" s="229"/>
      <c r="EX92" s="229"/>
      <c r="EY92" s="229"/>
      <c r="EZ92" s="229"/>
      <c r="FA92" s="229"/>
      <c r="FB92" s="229"/>
      <c r="FC92" s="229"/>
      <c r="FD92" s="229"/>
      <c r="FE92" s="229"/>
      <c r="FF92" s="229"/>
      <c r="FG92" s="229"/>
      <c r="FH92" s="229"/>
      <c r="FI92" s="229"/>
      <c r="FJ92" s="229"/>
      <c r="FK92" s="229"/>
      <c r="FL92" s="229"/>
      <c r="FM92" s="229"/>
      <c r="FN92" s="229"/>
      <c r="FO92" s="229"/>
      <c r="FP92" s="229"/>
      <c r="FQ92" s="229"/>
      <c r="FR92" s="229"/>
      <c r="FS92" s="229"/>
      <c r="FT92" s="229"/>
      <c r="FU92" s="229"/>
      <c r="FV92" s="229"/>
      <c r="FW92" s="229"/>
      <c r="FX92" s="229"/>
      <c r="FY92" s="229"/>
      <c r="FZ92" s="229"/>
      <c r="GA92" s="229"/>
      <c r="GB92" s="229"/>
      <c r="GC92" s="229"/>
      <c r="GD92" s="229"/>
      <c r="GE92" s="229"/>
      <c r="GF92" s="229"/>
      <c r="GG92" s="229"/>
      <c r="GH92" s="229"/>
      <c r="GI92" s="229"/>
      <c r="GJ92" s="229"/>
      <c r="GK92" s="229"/>
      <c r="GL92" s="229"/>
      <c r="GM92" s="229"/>
      <c r="GN92" s="229"/>
      <c r="GO92" s="229"/>
      <c r="GP92" s="229"/>
      <c r="GQ92" s="229"/>
      <c r="GR92" s="229"/>
      <c r="GS92" s="229"/>
      <c r="GT92" s="229"/>
      <c r="GU92" s="229"/>
      <c r="GV92" s="229"/>
      <c r="GW92" s="229"/>
      <c r="GX92" s="229"/>
      <c r="GY92" s="229"/>
      <c r="GZ92" s="229"/>
      <c r="HA92" s="229"/>
      <c r="HB92" s="229"/>
      <c r="HC92" s="229"/>
      <c r="HD92" s="229"/>
      <c r="HE92" s="229"/>
      <c r="HF92" s="229"/>
      <c r="HG92" s="229"/>
      <c r="HH92" s="229"/>
      <c r="HI92" s="229"/>
      <c r="HJ92" s="229"/>
      <c r="HK92" s="229"/>
      <c r="HL92" s="229"/>
      <c r="HM92" s="229"/>
      <c r="HN92" s="229"/>
      <c r="HO92" s="229"/>
      <c r="HP92" s="229"/>
      <c r="HQ92" s="229"/>
      <c r="HR92" s="229"/>
      <c r="HS92" s="229"/>
      <c r="HT92" s="229"/>
      <c r="HU92" s="229"/>
      <c r="HV92" s="229"/>
      <c r="HW92" s="229"/>
      <c r="HX92" s="229"/>
      <c r="HY92" s="229"/>
      <c r="HZ92" s="229"/>
      <c r="IA92" s="229"/>
      <c r="IB92" s="229"/>
      <c r="IC92" s="229"/>
      <c r="ID92" s="229"/>
      <c r="IE92" s="229"/>
      <c r="IF92" s="229"/>
      <c r="IG92" s="229"/>
      <c r="IH92" s="229"/>
      <c r="II92" s="229"/>
      <c r="IJ92" s="229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  <c r="IW92" s="229"/>
      <c r="IX92" s="229"/>
      <c r="IY92" s="229"/>
      <c r="IZ92" s="229"/>
      <c r="JA92" s="229"/>
      <c r="JB92" s="229"/>
      <c r="JC92" s="229"/>
      <c r="JD92" s="229"/>
      <c r="JE92" s="229"/>
      <c r="JF92" s="229"/>
      <c r="JG92" s="229"/>
      <c r="JH92" s="229"/>
      <c r="JI92" s="229"/>
      <c r="JJ92" s="229"/>
      <c r="JK92" s="229"/>
      <c r="JL92" s="229"/>
      <c r="JM92" s="229"/>
      <c r="JN92" s="229"/>
      <c r="JO92" s="229"/>
      <c r="JP92" s="229"/>
      <c r="JQ92" s="229"/>
      <c r="JR92" s="229"/>
      <c r="JS92" s="229"/>
      <c r="JT92" s="229"/>
      <c r="JU92" s="229"/>
      <c r="JV92" s="229"/>
      <c r="JW92" s="229"/>
      <c r="JX92" s="229"/>
      <c r="JY92" s="229"/>
      <c r="JZ92" s="229"/>
      <c r="KA92" s="229"/>
      <c r="KB92" s="229"/>
      <c r="KC92" s="229"/>
      <c r="KD92" s="229"/>
      <c r="KE92" s="229"/>
      <c r="KF92" s="229"/>
      <c r="KG92" s="229"/>
      <c r="KH92" s="229"/>
      <c r="KI92" s="229"/>
      <c r="KJ92" s="229"/>
      <c r="KK92" s="229"/>
      <c r="KL92" s="229"/>
      <c r="KM92" s="229"/>
      <c r="KN92" s="229"/>
      <c r="KO92" s="229"/>
      <c r="KP92" s="229"/>
      <c r="KQ92" s="229"/>
      <c r="KR92" s="229"/>
      <c r="KS92" s="229"/>
      <c r="KT92" s="229"/>
      <c r="KU92" s="229"/>
      <c r="KV92" s="229"/>
      <c r="KW92" s="229"/>
      <c r="KX92" s="229"/>
      <c r="KY92" s="229"/>
      <c r="KZ92" s="229"/>
      <c r="LA92" s="229"/>
      <c r="LB92" s="229"/>
      <c r="LC92" s="229"/>
      <c r="LD92" s="229"/>
      <c r="LE92" s="229"/>
      <c r="LF92" s="229"/>
      <c r="LG92" s="229"/>
      <c r="LH92" s="229"/>
      <c r="LI92" s="229"/>
      <c r="LJ92" s="229"/>
      <c r="LK92" s="229"/>
      <c r="LL92" s="229"/>
      <c r="LM92" s="229"/>
      <c r="LN92" s="229"/>
      <c r="LO92" s="229"/>
      <c r="LP92" s="229"/>
      <c r="LQ92" s="229"/>
      <c r="LR92" s="229"/>
      <c r="LS92" s="229"/>
      <c r="LT92" s="229"/>
      <c r="LU92" s="229"/>
      <c r="LV92" s="229"/>
      <c r="LW92" s="229"/>
      <c r="LX92" s="229"/>
      <c r="LY92" s="229"/>
      <c r="LZ92" s="229"/>
      <c r="MA92" s="229"/>
      <c r="MB92" s="229"/>
      <c r="MC92" s="229"/>
      <c r="MD92" s="229"/>
      <c r="ME92" s="229"/>
      <c r="MF92" s="229"/>
      <c r="MG92" s="229"/>
      <c r="MH92" s="229"/>
      <c r="MI92" s="229"/>
      <c r="MJ92" s="229"/>
      <c r="MK92" s="229"/>
      <c r="ML92" s="229"/>
      <c r="MM92" s="229"/>
      <c r="MN92" s="229"/>
      <c r="MO92" s="229"/>
      <c r="MP92" s="229"/>
      <c r="MQ92" s="229"/>
      <c r="MR92" s="229"/>
      <c r="MS92" s="229"/>
      <c r="MT92" s="229"/>
      <c r="MU92" s="229"/>
      <c r="MV92" s="229"/>
      <c r="MW92" s="229"/>
      <c r="MX92" s="229"/>
      <c r="MY92" s="229"/>
      <c r="MZ92" s="229"/>
      <c r="NA92" s="229"/>
      <c r="NB92" s="229"/>
      <c r="NC92" s="229"/>
      <c r="ND92" s="229"/>
      <c r="NE92" s="229"/>
      <c r="NF92" s="229"/>
      <c r="NG92" s="229"/>
      <c r="NH92" s="229"/>
      <c r="NI92" s="229"/>
      <c r="NJ92" s="229"/>
      <c r="NK92" s="229"/>
      <c r="NL92" s="229"/>
      <c r="NM92" s="229"/>
      <c r="NN92" s="229"/>
      <c r="NO92" s="229"/>
      <c r="NP92" s="229"/>
      <c r="NQ92" s="229"/>
      <c r="NR92" s="229"/>
      <c r="NS92" s="229"/>
      <c r="NT92" s="229"/>
      <c r="NU92" s="229"/>
      <c r="NV92" s="229"/>
      <c r="NW92" s="229"/>
      <c r="NX92" s="229"/>
      <c r="NY92" s="229"/>
      <c r="NZ92" s="229"/>
      <c r="OA92" s="229"/>
      <c r="OB92" s="229"/>
      <c r="OC92" s="229"/>
      <c r="OD92" s="229"/>
      <c r="OE92" s="229"/>
      <c r="OF92" s="229"/>
      <c r="OG92" s="229"/>
      <c r="OH92" s="229"/>
      <c r="OI92" s="229"/>
      <c r="OJ92" s="229"/>
      <c r="OK92" s="229"/>
      <c r="OL92" s="229"/>
      <c r="OM92" s="229"/>
      <c r="ON92" s="229"/>
      <c r="OO92" s="229"/>
      <c r="OP92" s="229"/>
      <c r="OQ92" s="229"/>
      <c r="OR92" s="229"/>
      <c r="OS92" s="229"/>
      <c r="OT92" s="229"/>
      <c r="OU92" s="229"/>
      <c r="OV92" s="229"/>
      <c r="OW92" s="229"/>
      <c r="OX92" s="229"/>
      <c r="OY92" s="229"/>
      <c r="OZ92" s="229"/>
      <c r="PA92" s="229"/>
      <c r="PB92" s="229"/>
      <c r="PC92" s="229"/>
      <c r="PD92" s="229"/>
      <c r="PE92" s="229"/>
      <c r="PF92" s="229"/>
      <c r="PG92" s="229"/>
      <c r="PH92" s="229"/>
      <c r="PI92" s="229"/>
      <c r="PJ92" s="229"/>
      <c r="PK92" s="229"/>
      <c r="PL92" s="229"/>
      <c r="PM92" s="229"/>
      <c r="PN92" s="229"/>
      <c r="PO92" s="229"/>
      <c r="PP92" s="229"/>
      <c r="PQ92" s="229"/>
      <c r="PR92" s="229"/>
      <c r="PS92" s="229"/>
      <c r="PT92" s="229"/>
      <c r="PU92" s="229"/>
      <c r="PV92" s="229"/>
      <c r="PW92" s="229"/>
      <c r="PX92" s="229"/>
      <c r="PY92" s="229"/>
      <c r="PZ92" s="229"/>
      <c r="QA92" s="229"/>
      <c r="QB92" s="229"/>
      <c r="QC92" s="229"/>
      <c r="QD92" s="229"/>
      <c r="QE92" s="229"/>
      <c r="QF92" s="229"/>
      <c r="QG92" s="229"/>
      <c r="QH92" s="229"/>
      <c r="QI92" s="229"/>
      <c r="QJ92" s="229"/>
      <c r="QK92" s="229"/>
      <c r="QL92" s="229"/>
      <c r="QM92" s="229"/>
      <c r="QN92" s="229"/>
      <c r="QO92" s="229"/>
      <c r="QP92" s="229"/>
      <c r="QQ92" s="229"/>
      <c r="QR92" s="229"/>
      <c r="QS92" s="229"/>
      <c r="QT92" s="229"/>
      <c r="QU92" s="229"/>
      <c r="QV92" s="229"/>
      <c r="QW92" s="229"/>
      <c r="QX92" s="229"/>
      <c r="QY92" s="229"/>
      <c r="QZ92" s="229"/>
      <c r="RA92" s="229"/>
      <c r="RB92" s="229"/>
      <c r="RC92" s="229"/>
      <c r="RD92" s="229"/>
      <c r="RE92" s="229"/>
      <c r="RF92" s="229"/>
      <c r="RG92" s="229"/>
      <c r="RH92" s="229"/>
      <c r="RI92" s="229"/>
      <c r="RJ92" s="229"/>
      <c r="RK92" s="229"/>
      <c r="RL92" s="229"/>
      <c r="RM92" s="229"/>
      <c r="RN92" s="229"/>
      <c r="RO92" s="229"/>
      <c r="RP92" s="229"/>
      <c r="RQ92" s="229"/>
      <c r="RR92" s="229"/>
      <c r="RS92" s="229"/>
      <c r="RT92" s="229"/>
      <c r="RU92" s="229"/>
      <c r="RV92" s="229"/>
      <c r="RW92" s="229"/>
      <c r="RX92" s="229"/>
      <c r="RY92" s="229"/>
      <c r="RZ92" s="229"/>
      <c r="SA92" s="229"/>
      <c r="SB92" s="229"/>
      <c r="SC92" s="229"/>
      <c r="SD92" s="229"/>
      <c r="SE92" s="229"/>
      <c r="SF92" s="229"/>
      <c r="SG92" s="229"/>
      <c r="SH92" s="229"/>
      <c r="SI92" s="229"/>
      <c r="SJ92" s="229"/>
      <c r="SK92" s="229"/>
      <c r="SL92" s="229"/>
      <c r="SM92" s="229"/>
      <c r="SN92" s="229"/>
      <c r="SO92" s="229"/>
      <c r="SP92" s="229"/>
      <c r="SQ92" s="229"/>
      <c r="SR92" s="229"/>
      <c r="SS92" s="229"/>
      <c r="ST92" s="229"/>
      <c r="SU92" s="229"/>
      <c r="SV92" s="229"/>
      <c r="SW92" s="229"/>
      <c r="SX92" s="229"/>
      <c r="SY92" s="229"/>
      <c r="SZ92" s="229"/>
      <c r="TA92" s="229"/>
      <c r="TB92" s="229"/>
      <c r="TC92" s="229"/>
      <c r="TD92" s="229"/>
      <c r="TE92" s="229"/>
      <c r="TF92" s="229"/>
      <c r="TG92" s="229"/>
      <c r="TH92" s="229"/>
      <c r="TI92" s="229"/>
      <c r="TJ92" s="229"/>
      <c r="TK92" s="229"/>
      <c r="TL92" s="229"/>
      <c r="TM92" s="229"/>
      <c r="TN92" s="229"/>
      <c r="TO92" s="229"/>
      <c r="TP92" s="229"/>
      <c r="TQ92" s="229"/>
      <c r="TR92" s="229"/>
      <c r="TS92" s="229"/>
      <c r="TT92" s="229"/>
      <c r="TU92" s="229"/>
      <c r="TV92" s="229"/>
      <c r="TW92" s="229"/>
      <c r="TX92" s="229"/>
      <c r="TY92" s="229"/>
      <c r="TZ92" s="229"/>
      <c r="UA92" s="229"/>
      <c r="UB92" s="229"/>
      <c r="UC92" s="229"/>
      <c r="UD92" s="229"/>
      <c r="UE92" s="229"/>
      <c r="UF92" s="229"/>
      <c r="UG92" s="229"/>
      <c r="UH92" s="229"/>
      <c r="UI92" s="229"/>
      <c r="UJ92" s="229"/>
      <c r="UK92" s="229"/>
      <c r="UL92" s="229"/>
      <c r="UM92" s="229"/>
      <c r="UN92" s="229"/>
      <c r="UO92" s="229"/>
      <c r="UP92" s="229"/>
      <c r="UQ92" s="229"/>
      <c r="UR92" s="229"/>
      <c r="US92" s="229"/>
      <c r="UT92" s="229"/>
      <c r="UU92" s="229"/>
      <c r="UV92" s="229"/>
      <c r="UW92" s="229"/>
      <c r="UX92" s="229"/>
      <c r="UY92" s="229"/>
      <c r="UZ92" s="229"/>
      <c r="VA92" s="229"/>
      <c r="VB92" s="229"/>
      <c r="VC92" s="229"/>
      <c r="VD92" s="229"/>
      <c r="VE92" s="229"/>
      <c r="VF92" s="229"/>
      <c r="VG92" s="229"/>
      <c r="VH92" s="229"/>
      <c r="VI92" s="229"/>
      <c r="VJ92" s="229"/>
      <c r="VK92" s="229"/>
      <c r="VL92" s="229"/>
      <c r="VM92" s="229"/>
      <c r="VN92" s="229"/>
      <c r="VO92" s="229"/>
      <c r="VP92" s="229"/>
      <c r="VQ92" s="229"/>
      <c r="VR92" s="229"/>
      <c r="VS92" s="229"/>
      <c r="VT92" s="229"/>
      <c r="VU92" s="229"/>
      <c r="VV92" s="229"/>
      <c r="VW92" s="229"/>
      <c r="VX92" s="229"/>
      <c r="VY92" s="229"/>
      <c r="VZ92" s="229"/>
      <c r="WA92" s="229"/>
      <c r="WB92" s="229"/>
      <c r="WC92" s="229"/>
      <c r="WD92" s="229"/>
      <c r="WE92" s="229"/>
      <c r="WF92" s="229"/>
      <c r="WG92" s="229"/>
      <c r="WH92" s="229"/>
      <c r="WI92" s="229"/>
      <c r="WJ92" s="229"/>
      <c r="WK92" s="229"/>
      <c r="WL92" s="229"/>
      <c r="WM92" s="229"/>
      <c r="WN92" s="229"/>
      <c r="WO92" s="229"/>
      <c r="WP92" s="229"/>
      <c r="WQ92" s="229"/>
      <c r="WR92" s="229"/>
      <c r="WS92" s="229"/>
      <c r="WT92" s="229"/>
      <c r="WU92" s="229"/>
      <c r="WV92" s="229"/>
      <c r="WW92" s="229"/>
      <c r="WX92" s="229"/>
      <c r="WY92" s="229"/>
      <c r="WZ92" s="229"/>
      <c r="XA92" s="229"/>
      <c r="XB92" s="229"/>
      <c r="XC92" s="229"/>
      <c r="XD92" s="229"/>
      <c r="XE92" s="229"/>
      <c r="XF92" s="229"/>
      <c r="XG92" s="229"/>
      <c r="XH92" s="229"/>
      <c r="XI92" s="229"/>
      <c r="XJ92" s="229"/>
      <c r="XK92" s="229"/>
      <c r="XL92" s="229"/>
      <c r="XM92" s="229"/>
      <c r="XN92" s="229"/>
      <c r="XO92" s="229"/>
      <c r="XP92" s="229"/>
      <c r="XQ92" s="229"/>
      <c r="XR92" s="229"/>
      <c r="XS92" s="229"/>
      <c r="XT92" s="229"/>
      <c r="XU92" s="229"/>
      <c r="XV92" s="229"/>
      <c r="XW92" s="229"/>
      <c r="XX92" s="229"/>
      <c r="XY92" s="229"/>
      <c r="XZ92" s="229"/>
      <c r="YA92" s="229"/>
      <c r="YB92" s="229"/>
      <c r="YC92" s="229"/>
      <c r="YD92" s="229"/>
      <c r="YE92" s="229"/>
      <c r="YF92" s="229"/>
      <c r="YG92" s="229"/>
      <c r="YH92" s="229"/>
      <c r="YI92" s="229"/>
      <c r="YJ92" s="229"/>
      <c r="YK92" s="229"/>
      <c r="YL92" s="229"/>
      <c r="YM92" s="229"/>
      <c r="YN92" s="229"/>
      <c r="YO92" s="229"/>
      <c r="YP92" s="229"/>
      <c r="YQ92" s="229"/>
      <c r="YR92" s="229"/>
      <c r="YS92" s="229"/>
      <c r="YT92" s="229"/>
      <c r="YU92" s="229"/>
      <c r="YV92" s="229"/>
      <c r="YW92" s="229"/>
      <c r="YX92" s="229"/>
      <c r="YY92" s="229"/>
      <c r="YZ92" s="229"/>
      <c r="ZA92" s="229"/>
      <c r="ZB92" s="229"/>
      <c r="ZC92" s="229"/>
      <c r="ZD92" s="229"/>
      <c r="ZE92" s="229"/>
      <c r="ZF92" s="229"/>
      <c r="ZG92" s="229"/>
      <c r="ZH92" s="229"/>
      <c r="ZI92" s="229"/>
      <c r="ZJ92" s="229"/>
      <c r="ZK92" s="229"/>
      <c r="ZL92" s="229"/>
      <c r="ZM92" s="229"/>
      <c r="ZN92" s="229"/>
      <c r="ZO92" s="229"/>
      <c r="ZP92" s="229"/>
      <c r="ZQ92" s="229"/>
      <c r="ZR92" s="229"/>
      <c r="ZS92" s="229"/>
      <c r="ZT92" s="229"/>
      <c r="ZU92" s="229"/>
      <c r="ZV92" s="229"/>
      <c r="ZW92" s="229"/>
      <c r="ZX92" s="229"/>
      <c r="ZY92" s="229"/>
      <c r="ZZ92" s="229"/>
      <c r="AAA92" s="229"/>
      <c r="AAB92" s="229"/>
      <c r="AAC92" s="229"/>
      <c r="AAD92" s="229"/>
      <c r="AAE92" s="229"/>
      <c r="AAF92" s="229"/>
      <c r="AAG92" s="229"/>
      <c r="AAH92" s="229"/>
      <c r="AAI92" s="229"/>
      <c r="AAJ92" s="229"/>
      <c r="AAK92" s="229"/>
      <c r="AAL92" s="229"/>
      <c r="AAM92" s="229"/>
      <c r="AAN92" s="229"/>
      <c r="AAO92" s="229"/>
      <c r="AAP92" s="229"/>
      <c r="AAQ92" s="229"/>
      <c r="AAR92" s="229"/>
      <c r="AAS92" s="229"/>
      <c r="AAT92" s="229"/>
      <c r="AAU92" s="229"/>
      <c r="AAV92" s="229"/>
      <c r="AAW92" s="229"/>
      <c r="AAX92" s="229"/>
      <c r="AAY92" s="229"/>
      <c r="AAZ92" s="229"/>
      <c r="ABA92" s="229"/>
      <c r="ABB92" s="229"/>
      <c r="ABC92" s="229"/>
      <c r="ABD92" s="229"/>
      <c r="ABE92" s="229"/>
      <c r="ABF92" s="229"/>
      <c r="ABG92" s="229"/>
      <c r="ABH92" s="229"/>
      <c r="ABI92" s="229"/>
      <c r="ABJ92" s="229"/>
      <c r="ABK92" s="229"/>
      <c r="ABL92" s="229"/>
      <c r="ABM92" s="229"/>
      <c r="ABN92" s="229"/>
      <c r="ABO92" s="229"/>
      <c r="ABP92" s="229"/>
      <c r="ABQ92" s="229"/>
      <c r="ABR92" s="229"/>
      <c r="ABS92" s="229"/>
      <c r="ABT92" s="229"/>
      <c r="ABU92" s="229"/>
      <c r="ABV92" s="229"/>
      <c r="ABW92" s="229"/>
      <c r="ABX92" s="229"/>
      <c r="ABY92" s="229"/>
      <c r="ABZ92" s="229"/>
      <c r="ACA92" s="229"/>
      <c r="ACB92" s="229"/>
      <c r="ACC92" s="229"/>
      <c r="ACD92" s="229"/>
      <c r="ACE92" s="229"/>
      <c r="ACF92" s="229"/>
      <c r="ACG92" s="229"/>
      <c r="ACH92" s="229"/>
      <c r="ACI92" s="229"/>
      <c r="ACJ92" s="229"/>
      <c r="ACK92" s="229"/>
      <c r="ACL92" s="229"/>
      <c r="ACM92" s="229"/>
      <c r="ACN92" s="229"/>
      <c r="ACO92" s="229"/>
      <c r="ACP92" s="229"/>
      <c r="ACQ92" s="229"/>
      <c r="ACR92" s="229"/>
      <c r="ACS92" s="229"/>
      <c r="ACT92" s="229"/>
      <c r="ACU92" s="229"/>
      <c r="ACV92" s="229"/>
      <c r="ACW92" s="229"/>
      <c r="ACX92" s="229"/>
      <c r="ACY92" s="229"/>
      <c r="ACZ92" s="229"/>
      <c r="ADA92" s="229"/>
      <c r="ADB92" s="229"/>
      <c r="ADC92" s="229"/>
      <c r="ADD92" s="229"/>
      <c r="ADE92" s="229"/>
      <c r="ADF92" s="229"/>
      <c r="ADG92" s="229"/>
      <c r="ADH92" s="229"/>
      <c r="ADI92" s="229"/>
      <c r="ADJ92" s="229"/>
      <c r="ADK92" s="229"/>
      <c r="ADL92" s="229"/>
      <c r="ADM92" s="229"/>
      <c r="ADN92" s="229"/>
      <c r="ADO92" s="229"/>
      <c r="ADP92" s="229"/>
      <c r="ADQ92" s="229"/>
      <c r="ADR92" s="229"/>
      <c r="ADS92" s="229"/>
      <c r="ADT92" s="229"/>
      <c r="ADU92" s="229"/>
      <c r="ADV92" s="229"/>
      <c r="ADW92" s="229"/>
      <c r="ADX92" s="229"/>
      <c r="ADY92" s="229"/>
      <c r="ADZ92" s="229"/>
      <c r="AEA92" s="229"/>
      <c r="AEB92" s="229"/>
      <c r="AEC92" s="229"/>
      <c r="AED92" s="229"/>
      <c r="AEE92" s="229"/>
      <c r="AEF92" s="229"/>
      <c r="AEG92" s="229"/>
      <c r="AEH92" s="229"/>
      <c r="AEI92" s="229"/>
      <c r="AEJ92" s="229"/>
      <c r="AEK92" s="229"/>
      <c r="AEL92" s="229"/>
      <c r="AEM92" s="229"/>
      <c r="AEN92" s="229"/>
      <c r="AEO92" s="229"/>
      <c r="AEP92" s="229"/>
      <c r="AEQ92" s="229"/>
      <c r="AER92" s="229"/>
      <c r="AES92" s="229"/>
      <c r="AET92" s="229"/>
      <c r="AEU92" s="229"/>
      <c r="AEV92" s="229"/>
      <c r="AEW92" s="229"/>
      <c r="AEX92" s="229"/>
      <c r="AEY92" s="229"/>
      <c r="AEZ92" s="229"/>
      <c r="AFA92" s="229"/>
      <c r="AFB92" s="229"/>
      <c r="AFC92" s="229"/>
      <c r="AFD92" s="229"/>
      <c r="AFE92" s="229"/>
      <c r="AFF92" s="229"/>
      <c r="AFG92" s="229"/>
      <c r="AFH92" s="229"/>
      <c r="AFI92" s="229"/>
      <c r="AFJ92" s="229"/>
      <c r="AFK92" s="229"/>
      <c r="AFL92" s="229"/>
      <c r="AFM92" s="229"/>
      <c r="AFN92" s="229"/>
      <c r="AFO92" s="229"/>
      <c r="AFP92" s="229"/>
      <c r="AFQ92" s="229"/>
      <c r="AFR92" s="229"/>
      <c r="AFS92" s="229"/>
      <c r="AFT92" s="229"/>
      <c r="AFU92" s="229"/>
      <c r="AFV92" s="229"/>
      <c r="AFW92" s="229"/>
      <c r="AFX92" s="229"/>
      <c r="AFY92" s="229"/>
      <c r="AFZ92" s="229"/>
      <c r="AGA92" s="229"/>
      <c r="AGB92" s="229"/>
      <c r="AGC92" s="229"/>
      <c r="AGD92" s="229"/>
      <c r="AGE92" s="229"/>
      <c r="AGF92" s="229"/>
      <c r="AGG92" s="229"/>
      <c r="AGH92" s="229"/>
      <c r="AGI92" s="229"/>
      <c r="AGJ92" s="229"/>
      <c r="AGK92" s="229"/>
      <c r="AGL92" s="229"/>
      <c r="AGM92" s="229"/>
      <c r="AGN92" s="229"/>
      <c r="AGO92" s="229"/>
      <c r="AGP92" s="229"/>
      <c r="AGQ92" s="229"/>
      <c r="AGR92" s="229"/>
      <c r="AGS92" s="229"/>
      <c r="AGT92" s="229"/>
      <c r="AGU92" s="229"/>
      <c r="AGV92" s="229"/>
      <c r="AGW92" s="229"/>
      <c r="AGX92" s="229"/>
      <c r="AGY92" s="229"/>
      <c r="AGZ92" s="229"/>
      <c r="AHA92" s="229"/>
      <c r="AHB92" s="229"/>
      <c r="AHC92" s="229"/>
      <c r="AHD92" s="229"/>
      <c r="AHE92" s="229"/>
      <c r="AHF92" s="229"/>
      <c r="AHG92" s="229"/>
      <c r="AHH92" s="229"/>
      <c r="AHI92" s="229"/>
      <c r="AHJ92" s="229"/>
      <c r="AHK92" s="229"/>
      <c r="AHL92" s="229"/>
      <c r="AHM92" s="229"/>
      <c r="AHN92" s="229"/>
      <c r="AHO92" s="229"/>
      <c r="AHP92" s="229"/>
      <c r="AHQ92" s="229"/>
      <c r="AHR92" s="229"/>
      <c r="AHS92" s="229"/>
      <c r="AHT92" s="229"/>
      <c r="AHU92" s="229"/>
      <c r="AHV92" s="229"/>
      <c r="AHW92" s="229"/>
      <c r="AHX92" s="229"/>
      <c r="AHY92" s="229"/>
      <c r="AHZ92" s="229"/>
      <c r="AIA92" s="229"/>
      <c r="AIB92" s="229"/>
      <c r="AIC92" s="229"/>
      <c r="AID92" s="229"/>
      <c r="AIE92" s="229"/>
      <c r="AIF92" s="229"/>
      <c r="AIG92" s="229"/>
      <c r="AIH92" s="229"/>
      <c r="AII92" s="229"/>
      <c r="AIJ92" s="229"/>
      <c r="AIK92" s="229"/>
      <c r="AIL92" s="229"/>
      <c r="AIM92" s="229"/>
      <c r="AIN92" s="229"/>
      <c r="AIO92" s="229"/>
      <c r="AIP92" s="229"/>
      <c r="AIQ92" s="229"/>
      <c r="AIR92" s="229"/>
      <c r="AIS92" s="229"/>
      <c r="AIT92" s="229"/>
      <c r="AIU92" s="229"/>
      <c r="AIV92" s="229"/>
      <c r="AIW92" s="229"/>
      <c r="AIX92" s="229"/>
      <c r="AIY92" s="229"/>
      <c r="AIZ92" s="229"/>
      <c r="AJA92" s="229"/>
      <c r="AJB92" s="229"/>
      <c r="AJC92" s="229"/>
      <c r="AJD92" s="229"/>
      <c r="AJE92" s="229"/>
      <c r="AJF92" s="229"/>
      <c r="AJG92" s="229"/>
      <c r="AJH92" s="229"/>
      <c r="AJI92" s="229"/>
      <c r="AJJ92" s="229"/>
      <c r="AJK92" s="229"/>
      <c r="AJL92" s="229"/>
      <c r="AJM92" s="229"/>
      <c r="AJN92" s="229"/>
      <c r="AJO92" s="229"/>
      <c r="AJP92" s="229"/>
      <c r="AJQ92" s="229"/>
      <c r="AJR92" s="229"/>
      <c r="AJS92" s="229"/>
      <c r="AJT92" s="229"/>
      <c r="AJU92" s="229"/>
      <c r="AJV92" s="229"/>
      <c r="AJW92" s="229"/>
      <c r="AJX92" s="229"/>
      <c r="AJY92" s="229"/>
      <c r="AJZ92" s="229"/>
      <c r="AKA92" s="229"/>
      <c r="AKB92" s="229"/>
      <c r="AKC92" s="229"/>
      <c r="AKD92" s="229"/>
      <c r="AKE92" s="229"/>
      <c r="AKF92" s="229"/>
      <c r="AKG92" s="229"/>
      <c r="AKH92" s="229"/>
      <c r="AKI92" s="229"/>
      <c r="AKJ92" s="229"/>
      <c r="AKK92" s="229"/>
      <c r="AKL92" s="229"/>
      <c r="AKM92" s="229"/>
      <c r="AKN92" s="229"/>
      <c r="AKO92" s="229"/>
      <c r="AKP92" s="229"/>
      <c r="AKQ92" s="229"/>
      <c r="AKR92" s="229"/>
      <c r="AKS92" s="229"/>
      <c r="AKT92" s="229"/>
      <c r="AKU92" s="229"/>
      <c r="AKV92" s="229"/>
      <c r="AKW92" s="229"/>
      <c r="AKX92" s="229"/>
      <c r="AKY92" s="229"/>
      <c r="AKZ92" s="229"/>
      <c r="ALA92" s="229"/>
      <c r="ALB92" s="229"/>
      <c r="ALC92" s="229"/>
      <c r="ALD92" s="229"/>
      <c r="ALE92" s="229"/>
      <c r="ALF92" s="229"/>
      <c r="ALG92" s="229"/>
      <c r="ALH92" s="229"/>
      <c r="ALI92" s="229"/>
      <c r="ALJ92" s="229"/>
      <c r="ALK92" s="229"/>
      <c r="ALL92" s="229"/>
      <c r="ALM92" s="229"/>
      <c r="ALN92" s="229"/>
      <c r="ALO92" s="229"/>
      <c r="ALP92" s="229"/>
      <c r="ALQ92" s="229"/>
      <c r="ALR92" s="229"/>
      <c r="ALS92" s="229"/>
      <c r="ALT92" s="229"/>
      <c r="ALU92" s="229"/>
      <c r="ALV92" s="229"/>
      <c r="ALW92" s="229"/>
      <c r="ALX92" s="229"/>
      <c r="ALY92" s="229"/>
      <c r="ALZ92" s="229"/>
      <c r="AMA92" s="229"/>
      <c r="AMB92" s="229"/>
      <c r="AMC92" s="229"/>
      <c r="AMD92" s="229"/>
      <c r="AME92" s="229"/>
      <c r="AMF92" s="229"/>
      <c r="AMG92" s="229"/>
      <c r="AMH92" s="229"/>
      <c r="AMI92" s="229"/>
      <c r="AMJ92" s="229"/>
    </row>
    <row r="93" spans="1:1024" s="237" customFormat="1" ht="59.4" customHeight="1" x14ac:dyDescent="0.25">
      <c r="A93" s="229"/>
      <c r="B93" s="250"/>
      <c r="C93" s="147" t="s">
        <v>445</v>
      </c>
      <c r="D93" s="246" t="s">
        <v>33</v>
      </c>
      <c r="E93" s="243" t="s">
        <v>251</v>
      </c>
      <c r="F93" s="243" t="s">
        <v>435</v>
      </c>
      <c r="G93" s="121" t="s">
        <v>436</v>
      </c>
      <c r="H93" s="239" t="s">
        <v>61</v>
      </c>
      <c r="I93" s="320">
        <f>I94</f>
        <v>195</v>
      </c>
      <c r="J93" s="240"/>
      <c r="K93" s="320">
        <f>K94</f>
        <v>195</v>
      </c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  <c r="FH93" s="229"/>
      <c r="FI93" s="229"/>
      <c r="FJ93" s="229"/>
      <c r="FK93" s="229"/>
      <c r="FL93" s="229"/>
      <c r="FM93" s="229"/>
      <c r="FN93" s="229"/>
      <c r="FO93" s="229"/>
      <c r="FP93" s="229"/>
      <c r="FQ93" s="229"/>
      <c r="FR93" s="229"/>
      <c r="FS93" s="229"/>
      <c r="FT93" s="229"/>
      <c r="FU93" s="229"/>
      <c r="FV93" s="229"/>
      <c r="FW93" s="229"/>
      <c r="FX93" s="229"/>
      <c r="FY93" s="229"/>
      <c r="FZ93" s="229"/>
      <c r="GA93" s="229"/>
      <c r="GB93" s="229"/>
      <c r="GC93" s="229"/>
      <c r="GD93" s="229"/>
      <c r="GE93" s="229"/>
      <c r="GF93" s="229"/>
      <c r="GG93" s="229"/>
      <c r="GH93" s="229"/>
      <c r="GI93" s="229"/>
      <c r="GJ93" s="229"/>
      <c r="GK93" s="229"/>
      <c r="GL93" s="229"/>
      <c r="GM93" s="229"/>
      <c r="GN93" s="229"/>
      <c r="GO93" s="229"/>
      <c r="GP93" s="229"/>
      <c r="GQ93" s="229"/>
      <c r="GR93" s="229"/>
      <c r="GS93" s="229"/>
      <c r="GT93" s="229"/>
      <c r="GU93" s="229"/>
      <c r="GV93" s="229"/>
      <c r="GW93" s="229"/>
      <c r="GX93" s="229"/>
      <c r="GY93" s="229"/>
      <c r="GZ93" s="229"/>
      <c r="HA93" s="229"/>
      <c r="HB93" s="229"/>
      <c r="HC93" s="229"/>
      <c r="HD93" s="229"/>
      <c r="HE93" s="229"/>
      <c r="HF93" s="229"/>
      <c r="HG93" s="229"/>
      <c r="HH93" s="229"/>
      <c r="HI93" s="229"/>
      <c r="HJ93" s="229"/>
      <c r="HK93" s="229"/>
      <c r="HL93" s="229"/>
      <c r="HM93" s="229"/>
      <c r="HN93" s="229"/>
      <c r="HO93" s="229"/>
      <c r="HP93" s="229"/>
      <c r="HQ93" s="229"/>
      <c r="HR93" s="229"/>
      <c r="HS93" s="229"/>
      <c r="HT93" s="229"/>
      <c r="HU93" s="229"/>
      <c r="HV93" s="229"/>
      <c r="HW93" s="229"/>
      <c r="HX93" s="229"/>
      <c r="HY93" s="229"/>
      <c r="HZ93" s="229"/>
      <c r="IA93" s="229"/>
      <c r="IB93" s="229"/>
      <c r="IC93" s="229"/>
      <c r="ID93" s="229"/>
      <c r="IE93" s="229"/>
      <c r="IF93" s="229"/>
      <c r="IG93" s="229"/>
      <c r="IH93" s="229"/>
      <c r="II93" s="229"/>
      <c r="IJ93" s="229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  <c r="IW93" s="229"/>
      <c r="IX93" s="229"/>
      <c r="IY93" s="229"/>
      <c r="IZ93" s="229"/>
      <c r="JA93" s="229"/>
      <c r="JB93" s="229"/>
      <c r="JC93" s="229"/>
      <c r="JD93" s="229"/>
      <c r="JE93" s="229"/>
      <c r="JF93" s="229"/>
      <c r="JG93" s="229"/>
      <c r="JH93" s="229"/>
      <c r="JI93" s="229"/>
      <c r="JJ93" s="229"/>
      <c r="JK93" s="229"/>
      <c r="JL93" s="229"/>
      <c r="JM93" s="229"/>
      <c r="JN93" s="229"/>
      <c r="JO93" s="229"/>
      <c r="JP93" s="229"/>
      <c r="JQ93" s="229"/>
      <c r="JR93" s="229"/>
      <c r="JS93" s="229"/>
      <c r="JT93" s="229"/>
      <c r="JU93" s="229"/>
      <c r="JV93" s="229"/>
      <c r="JW93" s="229"/>
      <c r="JX93" s="229"/>
      <c r="JY93" s="229"/>
      <c r="JZ93" s="229"/>
      <c r="KA93" s="229"/>
      <c r="KB93" s="229"/>
      <c r="KC93" s="229"/>
      <c r="KD93" s="229"/>
      <c r="KE93" s="229"/>
      <c r="KF93" s="229"/>
      <c r="KG93" s="229"/>
      <c r="KH93" s="229"/>
      <c r="KI93" s="229"/>
      <c r="KJ93" s="229"/>
      <c r="KK93" s="229"/>
      <c r="KL93" s="229"/>
      <c r="KM93" s="229"/>
      <c r="KN93" s="229"/>
      <c r="KO93" s="229"/>
      <c r="KP93" s="229"/>
      <c r="KQ93" s="229"/>
      <c r="KR93" s="229"/>
      <c r="KS93" s="229"/>
      <c r="KT93" s="229"/>
      <c r="KU93" s="229"/>
      <c r="KV93" s="229"/>
      <c r="KW93" s="229"/>
      <c r="KX93" s="229"/>
      <c r="KY93" s="229"/>
      <c r="KZ93" s="229"/>
      <c r="LA93" s="229"/>
      <c r="LB93" s="229"/>
      <c r="LC93" s="229"/>
      <c r="LD93" s="229"/>
      <c r="LE93" s="229"/>
      <c r="LF93" s="229"/>
      <c r="LG93" s="229"/>
      <c r="LH93" s="229"/>
      <c r="LI93" s="229"/>
      <c r="LJ93" s="229"/>
      <c r="LK93" s="229"/>
      <c r="LL93" s="229"/>
      <c r="LM93" s="229"/>
      <c r="LN93" s="229"/>
      <c r="LO93" s="229"/>
      <c r="LP93" s="229"/>
      <c r="LQ93" s="229"/>
      <c r="LR93" s="229"/>
      <c r="LS93" s="229"/>
      <c r="LT93" s="229"/>
      <c r="LU93" s="229"/>
      <c r="LV93" s="229"/>
      <c r="LW93" s="229"/>
      <c r="LX93" s="229"/>
      <c r="LY93" s="229"/>
      <c r="LZ93" s="229"/>
      <c r="MA93" s="229"/>
      <c r="MB93" s="229"/>
      <c r="MC93" s="229"/>
      <c r="MD93" s="229"/>
      <c r="ME93" s="229"/>
      <c r="MF93" s="229"/>
      <c r="MG93" s="229"/>
      <c r="MH93" s="229"/>
      <c r="MI93" s="229"/>
      <c r="MJ93" s="229"/>
      <c r="MK93" s="229"/>
      <c r="ML93" s="229"/>
      <c r="MM93" s="229"/>
      <c r="MN93" s="229"/>
      <c r="MO93" s="229"/>
      <c r="MP93" s="229"/>
      <c r="MQ93" s="229"/>
      <c r="MR93" s="229"/>
      <c r="MS93" s="229"/>
      <c r="MT93" s="229"/>
      <c r="MU93" s="229"/>
      <c r="MV93" s="229"/>
      <c r="MW93" s="229"/>
      <c r="MX93" s="229"/>
      <c r="MY93" s="229"/>
      <c r="MZ93" s="229"/>
      <c r="NA93" s="229"/>
      <c r="NB93" s="229"/>
      <c r="NC93" s="229"/>
      <c r="ND93" s="229"/>
      <c r="NE93" s="229"/>
      <c r="NF93" s="229"/>
      <c r="NG93" s="229"/>
      <c r="NH93" s="229"/>
      <c r="NI93" s="229"/>
      <c r="NJ93" s="229"/>
      <c r="NK93" s="229"/>
      <c r="NL93" s="229"/>
      <c r="NM93" s="229"/>
      <c r="NN93" s="229"/>
      <c r="NO93" s="229"/>
      <c r="NP93" s="229"/>
      <c r="NQ93" s="229"/>
      <c r="NR93" s="229"/>
      <c r="NS93" s="229"/>
      <c r="NT93" s="229"/>
      <c r="NU93" s="229"/>
      <c r="NV93" s="229"/>
      <c r="NW93" s="229"/>
      <c r="NX93" s="229"/>
      <c r="NY93" s="229"/>
      <c r="NZ93" s="229"/>
      <c r="OA93" s="229"/>
      <c r="OB93" s="229"/>
      <c r="OC93" s="229"/>
      <c r="OD93" s="229"/>
      <c r="OE93" s="229"/>
      <c r="OF93" s="229"/>
      <c r="OG93" s="229"/>
      <c r="OH93" s="229"/>
      <c r="OI93" s="229"/>
      <c r="OJ93" s="229"/>
      <c r="OK93" s="229"/>
      <c r="OL93" s="229"/>
      <c r="OM93" s="229"/>
      <c r="ON93" s="229"/>
      <c r="OO93" s="229"/>
      <c r="OP93" s="229"/>
      <c r="OQ93" s="229"/>
      <c r="OR93" s="229"/>
      <c r="OS93" s="229"/>
      <c r="OT93" s="229"/>
      <c r="OU93" s="229"/>
      <c r="OV93" s="229"/>
      <c r="OW93" s="229"/>
      <c r="OX93" s="229"/>
      <c r="OY93" s="229"/>
      <c r="OZ93" s="229"/>
      <c r="PA93" s="229"/>
      <c r="PB93" s="229"/>
      <c r="PC93" s="229"/>
      <c r="PD93" s="229"/>
      <c r="PE93" s="229"/>
      <c r="PF93" s="229"/>
      <c r="PG93" s="229"/>
      <c r="PH93" s="229"/>
      <c r="PI93" s="229"/>
      <c r="PJ93" s="229"/>
      <c r="PK93" s="229"/>
      <c r="PL93" s="229"/>
      <c r="PM93" s="229"/>
      <c r="PN93" s="229"/>
      <c r="PO93" s="229"/>
      <c r="PP93" s="229"/>
      <c r="PQ93" s="229"/>
      <c r="PR93" s="229"/>
      <c r="PS93" s="229"/>
      <c r="PT93" s="229"/>
      <c r="PU93" s="229"/>
      <c r="PV93" s="229"/>
      <c r="PW93" s="229"/>
      <c r="PX93" s="229"/>
      <c r="PY93" s="229"/>
      <c r="PZ93" s="229"/>
      <c r="QA93" s="229"/>
      <c r="QB93" s="229"/>
      <c r="QC93" s="229"/>
      <c r="QD93" s="229"/>
      <c r="QE93" s="229"/>
      <c r="QF93" s="229"/>
      <c r="QG93" s="229"/>
      <c r="QH93" s="229"/>
      <c r="QI93" s="229"/>
      <c r="QJ93" s="229"/>
      <c r="QK93" s="229"/>
      <c r="QL93" s="229"/>
      <c r="QM93" s="229"/>
      <c r="QN93" s="229"/>
      <c r="QO93" s="229"/>
      <c r="QP93" s="229"/>
      <c r="QQ93" s="229"/>
      <c r="QR93" s="229"/>
      <c r="QS93" s="229"/>
      <c r="QT93" s="229"/>
      <c r="QU93" s="229"/>
      <c r="QV93" s="229"/>
      <c r="QW93" s="229"/>
      <c r="QX93" s="229"/>
      <c r="QY93" s="229"/>
      <c r="QZ93" s="229"/>
      <c r="RA93" s="229"/>
      <c r="RB93" s="229"/>
      <c r="RC93" s="229"/>
      <c r="RD93" s="229"/>
      <c r="RE93" s="229"/>
      <c r="RF93" s="229"/>
      <c r="RG93" s="229"/>
      <c r="RH93" s="229"/>
      <c r="RI93" s="229"/>
      <c r="RJ93" s="229"/>
      <c r="RK93" s="229"/>
      <c r="RL93" s="229"/>
      <c r="RM93" s="229"/>
      <c r="RN93" s="229"/>
      <c r="RO93" s="229"/>
      <c r="RP93" s="229"/>
      <c r="RQ93" s="229"/>
      <c r="RR93" s="229"/>
      <c r="RS93" s="229"/>
      <c r="RT93" s="229"/>
      <c r="RU93" s="229"/>
      <c r="RV93" s="229"/>
      <c r="RW93" s="229"/>
      <c r="RX93" s="229"/>
      <c r="RY93" s="229"/>
      <c r="RZ93" s="229"/>
      <c r="SA93" s="229"/>
      <c r="SB93" s="229"/>
      <c r="SC93" s="229"/>
      <c r="SD93" s="229"/>
      <c r="SE93" s="229"/>
      <c r="SF93" s="229"/>
      <c r="SG93" s="229"/>
      <c r="SH93" s="229"/>
      <c r="SI93" s="229"/>
      <c r="SJ93" s="229"/>
      <c r="SK93" s="229"/>
      <c r="SL93" s="229"/>
      <c r="SM93" s="229"/>
      <c r="SN93" s="229"/>
      <c r="SO93" s="229"/>
      <c r="SP93" s="229"/>
      <c r="SQ93" s="229"/>
      <c r="SR93" s="229"/>
      <c r="SS93" s="229"/>
      <c r="ST93" s="229"/>
      <c r="SU93" s="229"/>
      <c r="SV93" s="229"/>
      <c r="SW93" s="229"/>
      <c r="SX93" s="229"/>
      <c r="SY93" s="229"/>
      <c r="SZ93" s="229"/>
      <c r="TA93" s="229"/>
      <c r="TB93" s="229"/>
      <c r="TC93" s="229"/>
      <c r="TD93" s="229"/>
      <c r="TE93" s="229"/>
      <c r="TF93" s="229"/>
      <c r="TG93" s="229"/>
      <c r="TH93" s="229"/>
      <c r="TI93" s="229"/>
      <c r="TJ93" s="229"/>
      <c r="TK93" s="229"/>
      <c r="TL93" s="229"/>
      <c r="TM93" s="229"/>
      <c r="TN93" s="229"/>
      <c r="TO93" s="229"/>
      <c r="TP93" s="229"/>
      <c r="TQ93" s="229"/>
      <c r="TR93" s="229"/>
      <c r="TS93" s="229"/>
      <c r="TT93" s="229"/>
      <c r="TU93" s="229"/>
      <c r="TV93" s="229"/>
      <c r="TW93" s="229"/>
      <c r="TX93" s="229"/>
      <c r="TY93" s="229"/>
      <c r="TZ93" s="229"/>
      <c r="UA93" s="229"/>
      <c r="UB93" s="229"/>
      <c r="UC93" s="229"/>
      <c r="UD93" s="229"/>
      <c r="UE93" s="229"/>
      <c r="UF93" s="229"/>
      <c r="UG93" s="229"/>
      <c r="UH93" s="229"/>
      <c r="UI93" s="229"/>
      <c r="UJ93" s="229"/>
      <c r="UK93" s="229"/>
      <c r="UL93" s="229"/>
      <c r="UM93" s="229"/>
      <c r="UN93" s="229"/>
      <c r="UO93" s="229"/>
      <c r="UP93" s="229"/>
      <c r="UQ93" s="229"/>
      <c r="UR93" s="229"/>
      <c r="US93" s="229"/>
      <c r="UT93" s="229"/>
      <c r="UU93" s="229"/>
      <c r="UV93" s="229"/>
      <c r="UW93" s="229"/>
      <c r="UX93" s="229"/>
      <c r="UY93" s="229"/>
      <c r="UZ93" s="229"/>
      <c r="VA93" s="229"/>
      <c r="VB93" s="229"/>
      <c r="VC93" s="229"/>
      <c r="VD93" s="229"/>
      <c r="VE93" s="229"/>
      <c r="VF93" s="229"/>
      <c r="VG93" s="229"/>
      <c r="VH93" s="229"/>
      <c r="VI93" s="229"/>
      <c r="VJ93" s="229"/>
      <c r="VK93" s="229"/>
      <c r="VL93" s="229"/>
      <c r="VM93" s="229"/>
      <c r="VN93" s="229"/>
      <c r="VO93" s="229"/>
      <c r="VP93" s="229"/>
      <c r="VQ93" s="229"/>
      <c r="VR93" s="229"/>
      <c r="VS93" s="229"/>
      <c r="VT93" s="229"/>
      <c r="VU93" s="229"/>
      <c r="VV93" s="229"/>
      <c r="VW93" s="229"/>
      <c r="VX93" s="229"/>
      <c r="VY93" s="229"/>
      <c r="VZ93" s="229"/>
      <c r="WA93" s="229"/>
      <c r="WB93" s="229"/>
      <c r="WC93" s="229"/>
      <c r="WD93" s="229"/>
      <c r="WE93" s="229"/>
      <c r="WF93" s="229"/>
      <c r="WG93" s="229"/>
      <c r="WH93" s="229"/>
      <c r="WI93" s="229"/>
      <c r="WJ93" s="229"/>
      <c r="WK93" s="229"/>
      <c r="WL93" s="229"/>
      <c r="WM93" s="229"/>
      <c r="WN93" s="229"/>
      <c r="WO93" s="229"/>
      <c r="WP93" s="229"/>
      <c r="WQ93" s="229"/>
      <c r="WR93" s="229"/>
      <c r="WS93" s="229"/>
      <c r="WT93" s="229"/>
      <c r="WU93" s="229"/>
      <c r="WV93" s="229"/>
      <c r="WW93" s="229"/>
      <c r="WX93" s="229"/>
      <c r="WY93" s="229"/>
      <c r="WZ93" s="229"/>
      <c r="XA93" s="229"/>
      <c r="XB93" s="229"/>
      <c r="XC93" s="229"/>
      <c r="XD93" s="229"/>
      <c r="XE93" s="229"/>
      <c r="XF93" s="229"/>
      <c r="XG93" s="229"/>
      <c r="XH93" s="229"/>
      <c r="XI93" s="229"/>
      <c r="XJ93" s="229"/>
      <c r="XK93" s="229"/>
      <c r="XL93" s="229"/>
      <c r="XM93" s="229"/>
      <c r="XN93" s="229"/>
      <c r="XO93" s="229"/>
      <c r="XP93" s="229"/>
      <c r="XQ93" s="229"/>
      <c r="XR93" s="229"/>
      <c r="XS93" s="229"/>
      <c r="XT93" s="229"/>
      <c r="XU93" s="229"/>
      <c r="XV93" s="229"/>
      <c r="XW93" s="229"/>
      <c r="XX93" s="229"/>
      <c r="XY93" s="229"/>
      <c r="XZ93" s="229"/>
      <c r="YA93" s="229"/>
      <c r="YB93" s="229"/>
      <c r="YC93" s="229"/>
      <c r="YD93" s="229"/>
      <c r="YE93" s="229"/>
      <c r="YF93" s="229"/>
      <c r="YG93" s="229"/>
      <c r="YH93" s="229"/>
      <c r="YI93" s="229"/>
      <c r="YJ93" s="229"/>
      <c r="YK93" s="229"/>
      <c r="YL93" s="229"/>
      <c r="YM93" s="229"/>
      <c r="YN93" s="229"/>
      <c r="YO93" s="229"/>
      <c r="YP93" s="229"/>
      <c r="YQ93" s="229"/>
      <c r="YR93" s="229"/>
      <c r="YS93" s="229"/>
      <c r="YT93" s="229"/>
      <c r="YU93" s="229"/>
      <c r="YV93" s="229"/>
      <c r="YW93" s="229"/>
      <c r="YX93" s="229"/>
      <c r="YY93" s="229"/>
      <c r="YZ93" s="229"/>
      <c r="ZA93" s="229"/>
      <c r="ZB93" s="229"/>
      <c r="ZC93" s="229"/>
      <c r="ZD93" s="229"/>
      <c r="ZE93" s="229"/>
      <c r="ZF93" s="229"/>
      <c r="ZG93" s="229"/>
      <c r="ZH93" s="229"/>
      <c r="ZI93" s="229"/>
      <c r="ZJ93" s="229"/>
      <c r="ZK93" s="229"/>
      <c r="ZL93" s="229"/>
      <c r="ZM93" s="229"/>
      <c r="ZN93" s="229"/>
      <c r="ZO93" s="229"/>
      <c r="ZP93" s="229"/>
      <c r="ZQ93" s="229"/>
      <c r="ZR93" s="229"/>
      <c r="ZS93" s="229"/>
      <c r="ZT93" s="229"/>
      <c r="ZU93" s="229"/>
      <c r="ZV93" s="229"/>
      <c r="ZW93" s="229"/>
      <c r="ZX93" s="229"/>
      <c r="ZY93" s="229"/>
      <c r="ZZ93" s="229"/>
      <c r="AAA93" s="229"/>
      <c r="AAB93" s="229"/>
      <c r="AAC93" s="229"/>
      <c r="AAD93" s="229"/>
      <c r="AAE93" s="229"/>
      <c r="AAF93" s="229"/>
      <c r="AAG93" s="229"/>
      <c r="AAH93" s="229"/>
      <c r="AAI93" s="229"/>
      <c r="AAJ93" s="229"/>
      <c r="AAK93" s="229"/>
      <c r="AAL93" s="229"/>
      <c r="AAM93" s="229"/>
      <c r="AAN93" s="229"/>
      <c r="AAO93" s="229"/>
      <c r="AAP93" s="229"/>
      <c r="AAQ93" s="229"/>
      <c r="AAR93" s="229"/>
      <c r="AAS93" s="229"/>
      <c r="AAT93" s="229"/>
      <c r="AAU93" s="229"/>
      <c r="AAV93" s="229"/>
      <c r="AAW93" s="229"/>
      <c r="AAX93" s="229"/>
      <c r="AAY93" s="229"/>
      <c r="AAZ93" s="229"/>
      <c r="ABA93" s="229"/>
      <c r="ABB93" s="229"/>
      <c r="ABC93" s="229"/>
      <c r="ABD93" s="229"/>
      <c r="ABE93" s="229"/>
      <c r="ABF93" s="229"/>
      <c r="ABG93" s="229"/>
      <c r="ABH93" s="229"/>
      <c r="ABI93" s="229"/>
      <c r="ABJ93" s="229"/>
      <c r="ABK93" s="229"/>
      <c r="ABL93" s="229"/>
      <c r="ABM93" s="229"/>
      <c r="ABN93" s="229"/>
      <c r="ABO93" s="229"/>
      <c r="ABP93" s="229"/>
      <c r="ABQ93" s="229"/>
      <c r="ABR93" s="229"/>
      <c r="ABS93" s="229"/>
      <c r="ABT93" s="229"/>
      <c r="ABU93" s="229"/>
      <c r="ABV93" s="229"/>
      <c r="ABW93" s="229"/>
      <c r="ABX93" s="229"/>
      <c r="ABY93" s="229"/>
      <c r="ABZ93" s="229"/>
      <c r="ACA93" s="229"/>
      <c r="ACB93" s="229"/>
      <c r="ACC93" s="229"/>
      <c r="ACD93" s="229"/>
      <c r="ACE93" s="229"/>
      <c r="ACF93" s="229"/>
      <c r="ACG93" s="229"/>
      <c r="ACH93" s="229"/>
      <c r="ACI93" s="229"/>
      <c r="ACJ93" s="229"/>
      <c r="ACK93" s="229"/>
      <c r="ACL93" s="229"/>
      <c r="ACM93" s="229"/>
      <c r="ACN93" s="229"/>
      <c r="ACO93" s="229"/>
      <c r="ACP93" s="229"/>
      <c r="ACQ93" s="229"/>
      <c r="ACR93" s="229"/>
      <c r="ACS93" s="229"/>
      <c r="ACT93" s="229"/>
      <c r="ACU93" s="229"/>
      <c r="ACV93" s="229"/>
      <c r="ACW93" s="229"/>
      <c r="ACX93" s="229"/>
      <c r="ACY93" s="229"/>
      <c r="ACZ93" s="229"/>
      <c r="ADA93" s="229"/>
      <c r="ADB93" s="229"/>
      <c r="ADC93" s="229"/>
      <c r="ADD93" s="229"/>
      <c r="ADE93" s="229"/>
      <c r="ADF93" s="229"/>
      <c r="ADG93" s="229"/>
      <c r="ADH93" s="229"/>
      <c r="ADI93" s="229"/>
      <c r="ADJ93" s="229"/>
      <c r="ADK93" s="229"/>
      <c r="ADL93" s="229"/>
      <c r="ADM93" s="229"/>
      <c r="ADN93" s="229"/>
      <c r="ADO93" s="229"/>
      <c r="ADP93" s="229"/>
      <c r="ADQ93" s="229"/>
      <c r="ADR93" s="229"/>
      <c r="ADS93" s="229"/>
      <c r="ADT93" s="229"/>
      <c r="ADU93" s="229"/>
      <c r="ADV93" s="229"/>
      <c r="ADW93" s="229"/>
      <c r="ADX93" s="229"/>
      <c r="ADY93" s="229"/>
      <c r="ADZ93" s="229"/>
      <c r="AEA93" s="229"/>
      <c r="AEB93" s="229"/>
      <c r="AEC93" s="229"/>
      <c r="AED93" s="229"/>
      <c r="AEE93" s="229"/>
      <c r="AEF93" s="229"/>
      <c r="AEG93" s="229"/>
      <c r="AEH93" s="229"/>
      <c r="AEI93" s="229"/>
      <c r="AEJ93" s="229"/>
      <c r="AEK93" s="229"/>
      <c r="AEL93" s="229"/>
      <c r="AEM93" s="229"/>
      <c r="AEN93" s="229"/>
      <c r="AEO93" s="229"/>
      <c r="AEP93" s="229"/>
      <c r="AEQ93" s="229"/>
      <c r="AER93" s="229"/>
      <c r="AES93" s="229"/>
      <c r="AET93" s="229"/>
      <c r="AEU93" s="229"/>
      <c r="AEV93" s="229"/>
      <c r="AEW93" s="229"/>
      <c r="AEX93" s="229"/>
      <c r="AEY93" s="229"/>
      <c r="AEZ93" s="229"/>
      <c r="AFA93" s="229"/>
      <c r="AFB93" s="229"/>
      <c r="AFC93" s="229"/>
      <c r="AFD93" s="229"/>
      <c r="AFE93" s="229"/>
      <c r="AFF93" s="229"/>
      <c r="AFG93" s="229"/>
      <c r="AFH93" s="229"/>
      <c r="AFI93" s="229"/>
      <c r="AFJ93" s="229"/>
      <c r="AFK93" s="229"/>
      <c r="AFL93" s="229"/>
      <c r="AFM93" s="229"/>
      <c r="AFN93" s="229"/>
      <c r="AFO93" s="229"/>
      <c r="AFP93" s="229"/>
      <c r="AFQ93" s="229"/>
      <c r="AFR93" s="229"/>
      <c r="AFS93" s="229"/>
      <c r="AFT93" s="229"/>
      <c r="AFU93" s="229"/>
      <c r="AFV93" s="229"/>
      <c r="AFW93" s="229"/>
      <c r="AFX93" s="229"/>
      <c r="AFY93" s="229"/>
      <c r="AFZ93" s="229"/>
      <c r="AGA93" s="229"/>
      <c r="AGB93" s="229"/>
      <c r="AGC93" s="229"/>
      <c r="AGD93" s="229"/>
      <c r="AGE93" s="229"/>
      <c r="AGF93" s="229"/>
      <c r="AGG93" s="229"/>
      <c r="AGH93" s="229"/>
      <c r="AGI93" s="229"/>
      <c r="AGJ93" s="229"/>
      <c r="AGK93" s="229"/>
      <c r="AGL93" s="229"/>
      <c r="AGM93" s="229"/>
      <c r="AGN93" s="229"/>
      <c r="AGO93" s="229"/>
      <c r="AGP93" s="229"/>
      <c r="AGQ93" s="229"/>
      <c r="AGR93" s="229"/>
      <c r="AGS93" s="229"/>
      <c r="AGT93" s="229"/>
      <c r="AGU93" s="229"/>
      <c r="AGV93" s="229"/>
      <c r="AGW93" s="229"/>
      <c r="AGX93" s="229"/>
      <c r="AGY93" s="229"/>
      <c r="AGZ93" s="229"/>
      <c r="AHA93" s="229"/>
      <c r="AHB93" s="229"/>
      <c r="AHC93" s="229"/>
      <c r="AHD93" s="229"/>
      <c r="AHE93" s="229"/>
      <c r="AHF93" s="229"/>
      <c r="AHG93" s="229"/>
      <c r="AHH93" s="229"/>
      <c r="AHI93" s="229"/>
      <c r="AHJ93" s="229"/>
      <c r="AHK93" s="229"/>
      <c r="AHL93" s="229"/>
      <c r="AHM93" s="229"/>
      <c r="AHN93" s="229"/>
      <c r="AHO93" s="229"/>
      <c r="AHP93" s="229"/>
      <c r="AHQ93" s="229"/>
      <c r="AHR93" s="229"/>
      <c r="AHS93" s="229"/>
      <c r="AHT93" s="229"/>
      <c r="AHU93" s="229"/>
      <c r="AHV93" s="229"/>
      <c r="AHW93" s="229"/>
      <c r="AHX93" s="229"/>
      <c r="AHY93" s="229"/>
      <c r="AHZ93" s="229"/>
      <c r="AIA93" s="229"/>
      <c r="AIB93" s="229"/>
      <c r="AIC93" s="229"/>
      <c r="AID93" s="229"/>
      <c r="AIE93" s="229"/>
      <c r="AIF93" s="229"/>
      <c r="AIG93" s="229"/>
      <c r="AIH93" s="229"/>
      <c r="AII93" s="229"/>
      <c r="AIJ93" s="229"/>
      <c r="AIK93" s="229"/>
      <c r="AIL93" s="229"/>
      <c r="AIM93" s="229"/>
      <c r="AIN93" s="229"/>
      <c r="AIO93" s="229"/>
      <c r="AIP93" s="229"/>
      <c r="AIQ93" s="229"/>
      <c r="AIR93" s="229"/>
      <c r="AIS93" s="229"/>
      <c r="AIT93" s="229"/>
      <c r="AIU93" s="229"/>
      <c r="AIV93" s="229"/>
      <c r="AIW93" s="229"/>
      <c r="AIX93" s="229"/>
      <c r="AIY93" s="229"/>
      <c r="AIZ93" s="229"/>
      <c r="AJA93" s="229"/>
      <c r="AJB93" s="229"/>
      <c r="AJC93" s="229"/>
      <c r="AJD93" s="229"/>
      <c r="AJE93" s="229"/>
      <c r="AJF93" s="229"/>
      <c r="AJG93" s="229"/>
      <c r="AJH93" s="229"/>
      <c r="AJI93" s="229"/>
      <c r="AJJ93" s="229"/>
      <c r="AJK93" s="229"/>
      <c r="AJL93" s="229"/>
      <c r="AJM93" s="229"/>
      <c r="AJN93" s="229"/>
      <c r="AJO93" s="229"/>
      <c r="AJP93" s="229"/>
      <c r="AJQ93" s="229"/>
      <c r="AJR93" s="229"/>
      <c r="AJS93" s="229"/>
      <c r="AJT93" s="229"/>
      <c r="AJU93" s="229"/>
      <c r="AJV93" s="229"/>
      <c r="AJW93" s="229"/>
      <c r="AJX93" s="229"/>
      <c r="AJY93" s="229"/>
      <c r="AJZ93" s="229"/>
      <c r="AKA93" s="229"/>
      <c r="AKB93" s="229"/>
      <c r="AKC93" s="229"/>
      <c r="AKD93" s="229"/>
      <c r="AKE93" s="229"/>
      <c r="AKF93" s="229"/>
      <c r="AKG93" s="229"/>
      <c r="AKH93" s="229"/>
      <c r="AKI93" s="229"/>
      <c r="AKJ93" s="229"/>
      <c r="AKK93" s="229"/>
      <c r="AKL93" s="229"/>
      <c r="AKM93" s="229"/>
      <c r="AKN93" s="229"/>
      <c r="AKO93" s="229"/>
      <c r="AKP93" s="229"/>
      <c r="AKQ93" s="229"/>
      <c r="AKR93" s="229"/>
      <c r="AKS93" s="229"/>
      <c r="AKT93" s="229"/>
      <c r="AKU93" s="229"/>
      <c r="AKV93" s="229"/>
      <c r="AKW93" s="229"/>
      <c r="AKX93" s="229"/>
      <c r="AKY93" s="229"/>
      <c r="AKZ93" s="229"/>
      <c r="ALA93" s="229"/>
      <c r="ALB93" s="229"/>
      <c r="ALC93" s="229"/>
      <c r="ALD93" s="229"/>
      <c r="ALE93" s="229"/>
      <c r="ALF93" s="229"/>
      <c r="ALG93" s="229"/>
      <c r="ALH93" s="229"/>
      <c r="ALI93" s="229"/>
      <c r="ALJ93" s="229"/>
      <c r="ALK93" s="229"/>
      <c r="ALL93" s="229"/>
      <c r="ALM93" s="229"/>
      <c r="ALN93" s="229"/>
      <c r="ALO93" s="229"/>
      <c r="ALP93" s="229"/>
      <c r="ALQ93" s="229"/>
      <c r="ALR93" s="229"/>
      <c r="ALS93" s="229"/>
      <c r="ALT93" s="229"/>
      <c r="ALU93" s="229"/>
      <c r="ALV93" s="229"/>
      <c r="ALW93" s="229"/>
      <c r="ALX93" s="229"/>
      <c r="ALY93" s="229"/>
      <c r="ALZ93" s="229"/>
      <c r="AMA93" s="229"/>
      <c r="AMB93" s="229"/>
      <c r="AMC93" s="229"/>
      <c r="AMD93" s="229"/>
      <c r="AME93" s="229"/>
      <c r="AMF93" s="229"/>
      <c r="AMG93" s="229"/>
      <c r="AMH93" s="229"/>
      <c r="AMI93" s="229"/>
      <c r="AMJ93" s="229"/>
    </row>
    <row r="94" spans="1:1024" s="237" customFormat="1" ht="28.8" customHeight="1" x14ac:dyDescent="0.25">
      <c r="A94" s="229"/>
      <c r="B94" s="250"/>
      <c r="C94" s="249" t="s">
        <v>259</v>
      </c>
      <c r="D94" s="246" t="s">
        <v>33</v>
      </c>
      <c r="E94" s="243" t="s">
        <v>251</v>
      </c>
      <c r="F94" s="243" t="s">
        <v>435</v>
      </c>
      <c r="G94" s="121" t="s">
        <v>436</v>
      </c>
      <c r="H94" s="239" t="s">
        <v>260</v>
      </c>
      <c r="I94" s="320">
        <v>195</v>
      </c>
      <c r="J94" s="240"/>
      <c r="K94" s="320">
        <v>195</v>
      </c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29"/>
      <c r="ET94" s="229"/>
      <c r="EU94" s="229"/>
      <c r="EV94" s="229"/>
      <c r="EW94" s="229"/>
      <c r="EX94" s="229"/>
      <c r="EY94" s="229"/>
      <c r="EZ94" s="229"/>
      <c r="FA94" s="229"/>
      <c r="FB94" s="229"/>
      <c r="FC94" s="229"/>
      <c r="FD94" s="229"/>
      <c r="FE94" s="229"/>
      <c r="FF94" s="229"/>
      <c r="FG94" s="229"/>
      <c r="FH94" s="229"/>
      <c r="FI94" s="229"/>
      <c r="FJ94" s="229"/>
      <c r="FK94" s="229"/>
      <c r="FL94" s="229"/>
      <c r="FM94" s="229"/>
      <c r="FN94" s="229"/>
      <c r="FO94" s="229"/>
      <c r="FP94" s="229"/>
      <c r="FQ94" s="229"/>
      <c r="FR94" s="229"/>
      <c r="FS94" s="229"/>
      <c r="FT94" s="229"/>
      <c r="FU94" s="229"/>
      <c r="FV94" s="229"/>
      <c r="FW94" s="229"/>
      <c r="FX94" s="229"/>
      <c r="FY94" s="229"/>
      <c r="FZ94" s="229"/>
      <c r="GA94" s="229"/>
      <c r="GB94" s="229"/>
      <c r="GC94" s="229"/>
      <c r="GD94" s="229"/>
      <c r="GE94" s="229"/>
      <c r="GF94" s="229"/>
      <c r="GG94" s="229"/>
      <c r="GH94" s="229"/>
      <c r="GI94" s="229"/>
      <c r="GJ94" s="229"/>
      <c r="GK94" s="229"/>
      <c r="GL94" s="229"/>
      <c r="GM94" s="229"/>
      <c r="GN94" s="229"/>
      <c r="GO94" s="229"/>
      <c r="GP94" s="229"/>
      <c r="GQ94" s="229"/>
      <c r="GR94" s="229"/>
      <c r="GS94" s="229"/>
      <c r="GT94" s="229"/>
      <c r="GU94" s="229"/>
      <c r="GV94" s="229"/>
      <c r="GW94" s="229"/>
      <c r="GX94" s="229"/>
      <c r="GY94" s="229"/>
      <c r="GZ94" s="229"/>
      <c r="HA94" s="229"/>
      <c r="HB94" s="229"/>
      <c r="HC94" s="229"/>
      <c r="HD94" s="229"/>
      <c r="HE94" s="229"/>
      <c r="HF94" s="229"/>
      <c r="HG94" s="229"/>
      <c r="HH94" s="229"/>
      <c r="HI94" s="229"/>
      <c r="HJ94" s="229"/>
      <c r="HK94" s="229"/>
      <c r="HL94" s="229"/>
      <c r="HM94" s="229"/>
      <c r="HN94" s="229"/>
      <c r="HO94" s="229"/>
      <c r="HP94" s="229"/>
      <c r="HQ94" s="229"/>
      <c r="HR94" s="229"/>
      <c r="HS94" s="229"/>
      <c r="HT94" s="229"/>
      <c r="HU94" s="229"/>
      <c r="HV94" s="229"/>
      <c r="HW94" s="229"/>
      <c r="HX94" s="229"/>
      <c r="HY94" s="229"/>
      <c r="HZ94" s="229"/>
      <c r="IA94" s="229"/>
      <c r="IB94" s="229"/>
      <c r="IC94" s="229"/>
      <c r="ID94" s="229"/>
      <c r="IE94" s="229"/>
      <c r="IF94" s="229"/>
      <c r="IG94" s="229"/>
      <c r="IH94" s="229"/>
      <c r="II94" s="229"/>
      <c r="IJ94" s="229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  <c r="IW94" s="229"/>
      <c r="IX94" s="229"/>
      <c r="IY94" s="229"/>
      <c r="IZ94" s="229"/>
      <c r="JA94" s="229"/>
      <c r="JB94" s="229"/>
      <c r="JC94" s="229"/>
      <c r="JD94" s="229"/>
      <c r="JE94" s="229"/>
      <c r="JF94" s="229"/>
      <c r="JG94" s="229"/>
      <c r="JH94" s="229"/>
      <c r="JI94" s="229"/>
      <c r="JJ94" s="229"/>
      <c r="JK94" s="229"/>
      <c r="JL94" s="229"/>
      <c r="JM94" s="229"/>
      <c r="JN94" s="229"/>
      <c r="JO94" s="229"/>
      <c r="JP94" s="229"/>
      <c r="JQ94" s="229"/>
      <c r="JR94" s="229"/>
      <c r="JS94" s="229"/>
      <c r="JT94" s="229"/>
      <c r="JU94" s="229"/>
      <c r="JV94" s="229"/>
      <c r="JW94" s="229"/>
      <c r="JX94" s="229"/>
      <c r="JY94" s="229"/>
      <c r="JZ94" s="229"/>
      <c r="KA94" s="229"/>
      <c r="KB94" s="229"/>
      <c r="KC94" s="229"/>
      <c r="KD94" s="229"/>
      <c r="KE94" s="229"/>
      <c r="KF94" s="229"/>
      <c r="KG94" s="229"/>
      <c r="KH94" s="229"/>
      <c r="KI94" s="229"/>
      <c r="KJ94" s="229"/>
      <c r="KK94" s="229"/>
      <c r="KL94" s="229"/>
      <c r="KM94" s="229"/>
      <c r="KN94" s="229"/>
      <c r="KO94" s="229"/>
      <c r="KP94" s="229"/>
      <c r="KQ94" s="229"/>
      <c r="KR94" s="229"/>
      <c r="KS94" s="229"/>
      <c r="KT94" s="229"/>
      <c r="KU94" s="229"/>
      <c r="KV94" s="229"/>
      <c r="KW94" s="229"/>
      <c r="KX94" s="229"/>
      <c r="KY94" s="229"/>
      <c r="KZ94" s="229"/>
      <c r="LA94" s="229"/>
      <c r="LB94" s="229"/>
      <c r="LC94" s="229"/>
      <c r="LD94" s="229"/>
      <c r="LE94" s="229"/>
      <c r="LF94" s="229"/>
      <c r="LG94" s="229"/>
      <c r="LH94" s="229"/>
      <c r="LI94" s="229"/>
      <c r="LJ94" s="229"/>
      <c r="LK94" s="229"/>
      <c r="LL94" s="229"/>
      <c r="LM94" s="229"/>
      <c r="LN94" s="229"/>
      <c r="LO94" s="229"/>
      <c r="LP94" s="229"/>
      <c r="LQ94" s="229"/>
      <c r="LR94" s="229"/>
      <c r="LS94" s="229"/>
      <c r="LT94" s="229"/>
      <c r="LU94" s="229"/>
      <c r="LV94" s="229"/>
      <c r="LW94" s="229"/>
      <c r="LX94" s="229"/>
      <c r="LY94" s="229"/>
      <c r="LZ94" s="229"/>
      <c r="MA94" s="229"/>
      <c r="MB94" s="229"/>
      <c r="MC94" s="229"/>
      <c r="MD94" s="229"/>
      <c r="ME94" s="229"/>
      <c r="MF94" s="229"/>
      <c r="MG94" s="229"/>
      <c r="MH94" s="229"/>
      <c r="MI94" s="229"/>
      <c r="MJ94" s="229"/>
      <c r="MK94" s="229"/>
      <c r="ML94" s="229"/>
      <c r="MM94" s="229"/>
      <c r="MN94" s="229"/>
      <c r="MO94" s="229"/>
      <c r="MP94" s="229"/>
      <c r="MQ94" s="229"/>
      <c r="MR94" s="229"/>
      <c r="MS94" s="229"/>
      <c r="MT94" s="229"/>
      <c r="MU94" s="229"/>
      <c r="MV94" s="229"/>
      <c r="MW94" s="229"/>
      <c r="MX94" s="229"/>
      <c r="MY94" s="229"/>
      <c r="MZ94" s="229"/>
      <c r="NA94" s="229"/>
      <c r="NB94" s="229"/>
      <c r="NC94" s="229"/>
      <c r="ND94" s="229"/>
      <c r="NE94" s="229"/>
      <c r="NF94" s="229"/>
      <c r="NG94" s="229"/>
      <c r="NH94" s="229"/>
      <c r="NI94" s="229"/>
      <c r="NJ94" s="229"/>
      <c r="NK94" s="229"/>
      <c r="NL94" s="229"/>
      <c r="NM94" s="229"/>
      <c r="NN94" s="229"/>
      <c r="NO94" s="229"/>
      <c r="NP94" s="229"/>
      <c r="NQ94" s="229"/>
      <c r="NR94" s="229"/>
      <c r="NS94" s="229"/>
      <c r="NT94" s="229"/>
      <c r="NU94" s="229"/>
      <c r="NV94" s="229"/>
      <c r="NW94" s="229"/>
      <c r="NX94" s="229"/>
      <c r="NY94" s="229"/>
      <c r="NZ94" s="229"/>
      <c r="OA94" s="229"/>
      <c r="OB94" s="229"/>
      <c r="OC94" s="229"/>
      <c r="OD94" s="229"/>
      <c r="OE94" s="229"/>
      <c r="OF94" s="229"/>
      <c r="OG94" s="229"/>
      <c r="OH94" s="229"/>
      <c r="OI94" s="229"/>
      <c r="OJ94" s="229"/>
      <c r="OK94" s="229"/>
      <c r="OL94" s="229"/>
      <c r="OM94" s="229"/>
      <c r="ON94" s="229"/>
      <c r="OO94" s="229"/>
      <c r="OP94" s="229"/>
      <c r="OQ94" s="229"/>
      <c r="OR94" s="229"/>
      <c r="OS94" s="229"/>
      <c r="OT94" s="229"/>
      <c r="OU94" s="229"/>
      <c r="OV94" s="229"/>
      <c r="OW94" s="229"/>
      <c r="OX94" s="229"/>
      <c r="OY94" s="229"/>
      <c r="OZ94" s="229"/>
      <c r="PA94" s="229"/>
      <c r="PB94" s="229"/>
      <c r="PC94" s="229"/>
      <c r="PD94" s="229"/>
      <c r="PE94" s="229"/>
      <c r="PF94" s="229"/>
      <c r="PG94" s="229"/>
      <c r="PH94" s="229"/>
      <c r="PI94" s="229"/>
      <c r="PJ94" s="229"/>
      <c r="PK94" s="229"/>
      <c r="PL94" s="229"/>
      <c r="PM94" s="229"/>
      <c r="PN94" s="229"/>
      <c r="PO94" s="229"/>
      <c r="PP94" s="229"/>
      <c r="PQ94" s="229"/>
      <c r="PR94" s="229"/>
      <c r="PS94" s="229"/>
      <c r="PT94" s="229"/>
      <c r="PU94" s="229"/>
      <c r="PV94" s="229"/>
      <c r="PW94" s="229"/>
      <c r="PX94" s="229"/>
      <c r="PY94" s="229"/>
      <c r="PZ94" s="229"/>
      <c r="QA94" s="229"/>
      <c r="QB94" s="229"/>
      <c r="QC94" s="229"/>
      <c r="QD94" s="229"/>
      <c r="QE94" s="229"/>
      <c r="QF94" s="229"/>
      <c r="QG94" s="229"/>
      <c r="QH94" s="229"/>
      <c r="QI94" s="229"/>
      <c r="QJ94" s="229"/>
      <c r="QK94" s="229"/>
      <c r="QL94" s="229"/>
      <c r="QM94" s="229"/>
      <c r="QN94" s="229"/>
      <c r="QO94" s="229"/>
      <c r="QP94" s="229"/>
      <c r="QQ94" s="229"/>
      <c r="QR94" s="229"/>
      <c r="QS94" s="229"/>
      <c r="QT94" s="229"/>
      <c r="QU94" s="229"/>
      <c r="QV94" s="229"/>
      <c r="QW94" s="229"/>
      <c r="QX94" s="229"/>
      <c r="QY94" s="229"/>
      <c r="QZ94" s="229"/>
      <c r="RA94" s="229"/>
      <c r="RB94" s="229"/>
      <c r="RC94" s="229"/>
      <c r="RD94" s="229"/>
      <c r="RE94" s="229"/>
      <c r="RF94" s="229"/>
      <c r="RG94" s="229"/>
      <c r="RH94" s="229"/>
      <c r="RI94" s="229"/>
      <c r="RJ94" s="229"/>
      <c r="RK94" s="229"/>
      <c r="RL94" s="229"/>
      <c r="RM94" s="229"/>
      <c r="RN94" s="229"/>
      <c r="RO94" s="229"/>
      <c r="RP94" s="229"/>
      <c r="RQ94" s="229"/>
      <c r="RR94" s="229"/>
      <c r="RS94" s="229"/>
      <c r="RT94" s="229"/>
      <c r="RU94" s="229"/>
      <c r="RV94" s="229"/>
      <c r="RW94" s="229"/>
      <c r="RX94" s="229"/>
      <c r="RY94" s="229"/>
      <c r="RZ94" s="229"/>
      <c r="SA94" s="229"/>
      <c r="SB94" s="229"/>
      <c r="SC94" s="229"/>
      <c r="SD94" s="229"/>
      <c r="SE94" s="229"/>
      <c r="SF94" s="229"/>
      <c r="SG94" s="229"/>
      <c r="SH94" s="229"/>
      <c r="SI94" s="229"/>
      <c r="SJ94" s="229"/>
      <c r="SK94" s="229"/>
      <c r="SL94" s="229"/>
      <c r="SM94" s="229"/>
      <c r="SN94" s="229"/>
      <c r="SO94" s="229"/>
      <c r="SP94" s="229"/>
      <c r="SQ94" s="229"/>
      <c r="SR94" s="229"/>
      <c r="SS94" s="229"/>
      <c r="ST94" s="229"/>
      <c r="SU94" s="229"/>
      <c r="SV94" s="229"/>
      <c r="SW94" s="229"/>
      <c r="SX94" s="229"/>
      <c r="SY94" s="229"/>
      <c r="SZ94" s="229"/>
      <c r="TA94" s="229"/>
      <c r="TB94" s="229"/>
      <c r="TC94" s="229"/>
      <c r="TD94" s="229"/>
      <c r="TE94" s="229"/>
      <c r="TF94" s="229"/>
      <c r="TG94" s="229"/>
      <c r="TH94" s="229"/>
      <c r="TI94" s="229"/>
      <c r="TJ94" s="229"/>
      <c r="TK94" s="229"/>
      <c r="TL94" s="229"/>
      <c r="TM94" s="229"/>
      <c r="TN94" s="229"/>
      <c r="TO94" s="229"/>
      <c r="TP94" s="229"/>
      <c r="TQ94" s="229"/>
      <c r="TR94" s="229"/>
      <c r="TS94" s="229"/>
      <c r="TT94" s="229"/>
      <c r="TU94" s="229"/>
      <c r="TV94" s="229"/>
      <c r="TW94" s="229"/>
      <c r="TX94" s="229"/>
      <c r="TY94" s="229"/>
      <c r="TZ94" s="229"/>
      <c r="UA94" s="229"/>
      <c r="UB94" s="229"/>
      <c r="UC94" s="229"/>
      <c r="UD94" s="229"/>
      <c r="UE94" s="229"/>
      <c r="UF94" s="229"/>
      <c r="UG94" s="229"/>
      <c r="UH94" s="229"/>
      <c r="UI94" s="229"/>
      <c r="UJ94" s="229"/>
      <c r="UK94" s="229"/>
      <c r="UL94" s="229"/>
      <c r="UM94" s="229"/>
      <c r="UN94" s="229"/>
      <c r="UO94" s="229"/>
      <c r="UP94" s="229"/>
      <c r="UQ94" s="229"/>
      <c r="UR94" s="229"/>
      <c r="US94" s="229"/>
      <c r="UT94" s="229"/>
      <c r="UU94" s="229"/>
      <c r="UV94" s="229"/>
      <c r="UW94" s="229"/>
      <c r="UX94" s="229"/>
      <c r="UY94" s="229"/>
      <c r="UZ94" s="229"/>
      <c r="VA94" s="229"/>
      <c r="VB94" s="229"/>
      <c r="VC94" s="229"/>
      <c r="VD94" s="229"/>
      <c r="VE94" s="229"/>
      <c r="VF94" s="229"/>
      <c r="VG94" s="229"/>
      <c r="VH94" s="229"/>
      <c r="VI94" s="229"/>
      <c r="VJ94" s="229"/>
      <c r="VK94" s="229"/>
      <c r="VL94" s="229"/>
      <c r="VM94" s="229"/>
      <c r="VN94" s="229"/>
      <c r="VO94" s="229"/>
      <c r="VP94" s="229"/>
      <c r="VQ94" s="229"/>
      <c r="VR94" s="229"/>
      <c r="VS94" s="229"/>
      <c r="VT94" s="229"/>
      <c r="VU94" s="229"/>
      <c r="VV94" s="229"/>
      <c r="VW94" s="229"/>
      <c r="VX94" s="229"/>
      <c r="VY94" s="229"/>
      <c r="VZ94" s="229"/>
      <c r="WA94" s="229"/>
      <c r="WB94" s="229"/>
      <c r="WC94" s="229"/>
      <c r="WD94" s="229"/>
      <c r="WE94" s="229"/>
      <c r="WF94" s="229"/>
      <c r="WG94" s="229"/>
      <c r="WH94" s="229"/>
      <c r="WI94" s="229"/>
      <c r="WJ94" s="229"/>
      <c r="WK94" s="229"/>
      <c r="WL94" s="229"/>
      <c r="WM94" s="229"/>
      <c r="WN94" s="229"/>
      <c r="WO94" s="229"/>
      <c r="WP94" s="229"/>
      <c r="WQ94" s="229"/>
      <c r="WR94" s="229"/>
      <c r="WS94" s="229"/>
      <c r="WT94" s="229"/>
      <c r="WU94" s="229"/>
      <c r="WV94" s="229"/>
      <c r="WW94" s="229"/>
      <c r="WX94" s="229"/>
      <c r="WY94" s="229"/>
      <c r="WZ94" s="229"/>
      <c r="XA94" s="229"/>
      <c r="XB94" s="229"/>
      <c r="XC94" s="229"/>
      <c r="XD94" s="229"/>
      <c r="XE94" s="229"/>
      <c r="XF94" s="229"/>
      <c r="XG94" s="229"/>
      <c r="XH94" s="229"/>
      <c r="XI94" s="229"/>
      <c r="XJ94" s="229"/>
      <c r="XK94" s="229"/>
      <c r="XL94" s="229"/>
      <c r="XM94" s="229"/>
      <c r="XN94" s="229"/>
      <c r="XO94" s="229"/>
      <c r="XP94" s="229"/>
      <c r="XQ94" s="229"/>
      <c r="XR94" s="229"/>
      <c r="XS94" s="229"/>
      <c r="XT94" s="229"/>
      <c r="XU94" s="229"/>
      <c r="XV94" s="229"/>
      <c r="XW94" s="229"/>
      <c r="XX94" s="229"/>
      <c r="XY94" s="229"/>
      <c r="XZ94" s="229"/>
      <c r="YA94" s="229"/>
      <c r="YB94" s="229"/>
      <c r="YC94" s="229"/>
      <c r="YD94" s="229"/>
      <c r="YE94" s="229"/>
      <c r="YF94" s="229"/>
      <c r="YG94" s="229"/>
      <c r="YH94" s="229"/>
      <c r="YI94" s="229"/>
      <c r="YJ94" s="229"/>
      <c r="YK94" s="229"/>
      <c r="YL94" s="229"/>
      <c r="YM94" s="229"/>
      <c r="YN94" s="229"/>
      <c r="YO94" s="229"/>
      <c r="YP94" s="229"/>
      <c r="YQ94" s="229"/>
      <c r="YR94" s="229"/>
      <c r="YS94" s="229"/>
      <c r="YT94" s="229"/>
      <c r="YU94" s="229"/>
      <c r="YV94" s="229"/>
      <c r="YW94" s="229"/>
      <c r="YX94" s="229"/>
      <c r="YY94" s="229"/>
      <c r="YZ94" s="229"/>
      <c r="ZA94" s="229"/>
      <c r="ZB94" s="229"/>
      <c r="ZC94" s="229"/>
      <c r="ZD94" s="229"/>
      <c r="ZE94" s="229"/>
      <c r="ZF94" s="229"/>
      <c r="ZG94" s="229"/>
      <c r="ZH94" s="229"/>
      <c r="ZI94" s="229"/>
      <c r="ZJ94" s="229"/>
      <c r="ZK94" s="229"/>
      <c r="ZL94" s="229"/>
      <c r="ZM94" s="229"/>
      <c r="ZN94" s="229"/>
      <c r="ZO94" s="229"/>
      <c r="ZP94" s="229"/>
      <c r="ZQ94" s="229"/>
      <c r="ZR94" s="229"/>
      <c r="ZS94" s="229"/>
      <c r="ZT94" s="229"/>
      <c r="ZU94" s="229"/>
      <c r="ZV94" s="229"/>
      <c r="ZW94" s="229"/>
      <c r="ZX94" s="229"/>
      <c r="ZY94" s="229"/>
      <c r="ZZ94" s="229"/>
      <c r="AAA94" s="229"/>
      <c r="AAB94" s="229"/>
      <c r="AAC94" s="229"/>
      <c r="AAD94" s="229"/>
      <c r="AAE94" s="229"/>
      <c r="AAF94" s="229"/>
      <c r="AAG94" s="229"/>
      <c r="AAH94" s="229"/>
      <c r="AAI94" s="229"/>
      <c r="AAJ94" s="229"/>
      <c r="AAK94" s="229"/>
      <c r="AAL94" s="229"/>
      <c r="AAM94" s="229"/>
      <c r="AAN94" s="229"/>
      <c r="AAO94" s="229"/>
      <c r="AAP94" s="229"/>
      <c r="AAQ94" s="229"/>
      <c r="AAR94" s="229"/>
      <c r="AAS94" s="229"/>
      <c r="AAT94" s="229"/>
      <c r="AAU94" s="229"/>
      <c r="AAV94" s="229"/>
      <c r="AAW94" s="229"/>
      <c r="AAX94" s="229"/>
      <c r="AAY94" s="229"/>
      <c r="AAZ94" s="229"/>
      <c r="ABA94" s="229"/>
      <c r="ABB94" s="229"/>
      <c r="ABC94" s="229"/>
      <c r="ABD94" s="229"/>
      <c r="ABE94" s="229"/>
      <c r="ABF94" s="229"/>
      <c r="ABG94" s="229"/>
      <c r="ABH94" s="229"/>
      <c r="ABI94" s="229"/>
      <c r="ABJ94" s="229"/>
      <c r="ABK94" s="229"/>
      <c r="ABL94" s="229"/>
      <c r="ABM94" s="229"/>
      <c r="ABN94" s="229"/>
      <c r="ABO94" s="229"/>
      <c r="ABP94" s="229"/>
      <c r="ABQ94" s="229"/>
      <c r="ABR94" s="229"/>
      <c r="ABS94" s="229"/>
      <c r="ABT94" s="229"/>
      <c r="ABU94" s="229"/>
      <c r="ABV94" s="229"/>
      <c r="ABW94" s="229"/>
      <c r="ABX94" s="229"/>
      <c r="ABY94" s="229"/>
      <c r="ABZ94" s="229"/>
      <c r="ACA94" s="229"/>
      <c r="ACB94" s="229"/>
      <c r="ACC94" s="229"/>
      <c r="ACD94" s="229"/>
      <c r="ACE94" s="229"/>
      <c r="ACF94" s="229"/>
      <c r="ACG94" s="229"/>
      <c r="ACH94" s="229"/>
      <c r="ACI94" s="229"/>
      <c r="ACJ94" s="229"/>
      <c r="ACK94" s="229"/>
      <c r="ACL94" s="229"/>
      <c r="ACM94" s="229"/>
      <c r="ACN94" s="229"/>
      <c r="ACO94" s="229"/>
      <c r="ACP94" s="229"/>
      <c r="ACQ94" s="229"/>
      <c r="ACR94" s="229"/>
      <c r="ACS94" s="229"/>
      <c r="ACT94" s="229"/>
      <c r="ACU94" s="229"/>
      <c r="ACV94" s="229"/>
      <c r="ACW94" s="229"/>
      <c r="ACX94" s="229"/>
      <c r="ACY94" s="229"/>
      <c r="ACZ94" s="229"/>
      <c r="ADA94" s="229"/>
      <c r="ADB94" s="229"/>
      <c r="ADC94" s="229"/>
      <c r="ADD94" s="229"/>
      <c r="ADE94" s="229"/>
      <c r="ADF94" s="229"/>
      <c r="ADG94" s="229"/>
      <c r="ADH94" s="229"/>
      <c r="ADI94" s="229"/>
      <c r="ADJ94" s="229"/>
      <c r="ADK94" s="229"/>
      <c r="ADL94" s="229"/>
      <c r="ADM94" s="229"/>
      <c r="ADN94" s="229"/>
      <c r="ADO94" s="229"/>
      <c r="ADP94" s="229"/>
      <c r="ADQ94" s="229"/>
      <c r="ADR94" s="229"/>
      <c r="ADS94" s="229"/>
      <c r="ADT94" s="229"/>
      <c r="ADU94" s="229"/>
      <c r="ADV94" s="229"/>
      <c r="ADW94" s="229"/>
      <c r="ADX94" s="229"/>
      <c r="ADY94" s="229"/>
      <c r="ADZ94" s="229"/>
      <c r="AEA94" s="229"/>
      <c r="AEB94" s="229"/>
      <c r="AEC94" s="229"/>
      <c r="AED94" s="229"/>
      <c r="AEE94" s="229"/>
      <c r="AEF94" s="229"/>
      <c r="AEG94" s="229"/>
      <c r="AEH94" s="229"/>
      <c r="AEI94" s="229"/>
      <c r="AEJ94" s="229"/>
      <c r="AEK94" s="229"/>
      <c r="AEL94" s="229"/>
      <c r="AEM94" s="229"/>
      <c r="AEN94" s="229"/>
      <c r="AEO94" s="229"/>
      <c r="AEP94" s="229"/>
      <c r="AEQ94" s="229"/>
      <c r="AER94" s="229"/>
      <c r="AES94" s="229"/>
      <c r="AET94" s="229"/>
      <c r="AEU94" s="229"/>
      <c r="AEV94" s="229"/>
      <c r="AEW94" s="229"/>
      <c r="AEX94" s="229"/>
      <c r="AEY94" s="229"/>
      <c r="AEZ94" s="229"/>
      <c r="AFA94" s="229"/>
      <c r="AFB94" s="229"/>
      <c r="AFC94" s="229"/>
      <c r="AFD94" s="229"/>
      <c r="AFE94" s="229"/>
      <c r="AFF94" s="229"/>
      <c r="AFG94" s="229"/>
      <c r="AFH94" s="229"/>
      <c r="AFI94" s="229"/>
      <c r="AFJ94" s="229"/>
      <c r="AFK94" s="229"/>
      <c r="AFL94" s="229"/>
      <c r="AFM94" s="229"/>
      <c r="AFN94" s="229"/>
      <c r="AFO94" s="229"/>
      <c r="AFP94" s="229"/>
      <c r="AFQ94" s="229"/>
      <c r="AFR94" s="229"/>
      <c r="AFS94" s="229"/>
      <c r="AFT94" s="229"/>
      <c r="AFU94" s="229"/>
      <c r="AFV94" s="229"/>
      <c r="AFW94" s="229"/>
      <c r="AFX94" s="229"/>
      <c r="AFY94" s="229"/>
      <c r="AFZ94" s="229"/>
      <c r="AGA94" s="229"/>
      <c r="AGB94" s="229"/>
      <c r="AGC94" s="229"/>
      <c r="AGD94" s="229"/>
      <c r="AGE94" s="229"/>
      <c r="AGF94" s="229"/>
      <c r="AGG94" s="229"/>
      <c r="AGH94" s="229"/>
      <c r="AGI94" s="229"/>
      <c r="AGJ94" s="229"/>
      <c r="AGK94" s="229"/>
      <c r="AGL94" s="229"/>
      <c r="AGM94" s="229"/>
      <c r="AGN94" s="229"/>
      <c r="AGO94" s="229"/>
      <c r="AGP94" s="229"/>
      <c r="AGQ94" s="229"/>
      <c r="AGR94" s="229"/>
      <c r="AGS94" s="229"/>
      <c r="AGT94" s="229"/>
      <c r="AGU94" s="229"/>
      <c r="AGV94" s="229"/>
      <c r="AGW94" s="229"/>
      <c r="AGX94" s="229"/>
      <c r="AGY94" s="229"/>
      <c r="AGZ94" s="229"/>
      <c r="AHA94" s="229"/>
      <c r="AHB94" s="229"/>
      <c r="AHC94" s="229"/>
      <c r="AHD94" s="229"/>
      <c r="AHE94" s="229"/>
      <c r="AHF94" s="229"/>
      <c r="AHG94" s="229"/>
      <c r="AHH94" s="229"/>
      <c r="AHI94" s="229"/>
      <c r="AHJ94" s="229"/>
      <c r="AHK94" s="229"/>
      <c r="AHL94" s="229"/>
      <c r="AHM94" s="229"/>
      <c r="AHN94" s="229"/>
      <c r="AHO94" s="229"/>
      <c r="AHP94" s="229"/>
      <c r="AHQ94" s="229"/>
      <c r="AHR94" s="229"/>
      <c r="AHS94" s="229"/>
      <c r="AHT94" s="229"/>
      <c r="AHU94" s="229"/>
      <c r="AHV94" s="229"/>
      <c r="AHW94" s="229"/>
      <c r="AHX94" s="229"/>
      <c r="AHY94" s="229"/>
      <c r="AHZ94" s="229"/>
      <c r="AIA94" s="229"/>
      <c r="AIB94" s="229"/>
      <c r="AIC94" s="229"/>
      <c r="AID94" s="229"/>
      <c r="AIE94" s="229"/>
      <c r="AIF94" s="229"/>
      <c r="AIG94" s="229"/>
      <c r="AIH94" s="229"/>
      <c r="AII94" s="229"/>
      <c r="AIJ94" s="229"/>
      <c r="AIK94" s="229"/>
      <c r="AIL94" s="229"/>
      <c r="AIM94" s="229"/>
      <c r="AIN94" s="229"/>
      <c r="AIO94" s="229"/>
      <c r="AIP94" s="229"/>
      <c r="AIQ94" s="229"/>
      <c r="AIR94" s="229"/>
      <c r="AIS94" s="229"/>
      <c r="AIT94" s="229"/>
      <c r="AIU94" s="229"/>
      <c r="AIV94" s="229"/>
      <c r="AIW94" s="229"/>
      <c r="AIX94" s="229"/>
      <c r="AIY94" s="229"/>
      <c r="AIZ94" s="229"/>
      <c r="AJA94" s="229"/>
      <c r="AJB94" s="229"/>
      <c r="AJC94" s="229"/>
      <c r="AJD94" s="229"/>
      <c r="AJE94" s="229"/>
      <c r="AJF94" s="229"/>
      <c r="AJG94" s="229"/>
      <c r="AJH94" s="229"/>
      <c r="AJI94" s="229"/>
      <c r="AJJ94" s="229"/>
      <c r="AJK94" s="229"/>
      <c r="AJL94" s="229"/>
      <c r="AJM94" s="229"/>
      <c r="AJN94" s="229"/>
      <c r="AJO94" s="229"/>
      <c r="AJP94" s="229"/>
      <c r="AJQ94" s="229"/>
      <c r="AJR94" s="229"/>
      <c r="AJS94" s="229"/>
      <c r="AJT94" s="229"/>
      <c r="AJU94" s="229"/>
      <c r="AJV94" s="229"/>
      <c r="AJW94" s="229"/>
      <c r="AJX94" s="229"/>
      <c r="AJY94" s="229"/>
      <c r="AJZ94" s="229"/>
      <c r="AKA94" s="229"/>
      <c r="AKB94" s="229"/>
      <c r="AKC94" s="229"/>
      <c r="AKD94" s="229"/>
      <c r="AKE94" s="229"/>
      <c r="AKF94" s="229"/>
      <c r="AKG94" s="229"/>
      <c r="AKH94" s="229"/>
      <c r="AKI94" s="229"/>
      <c r="AKJ94" s="229"/>
      <c r="AKK94" s="229"/>
      <c r="AKL94" s="229"/>
      <c r="AKM94" s="229"/>
      <c r="AKN94" s="229"/>
      <c r="AKO94" s="229"/>
      <c r="AKP94" s="229"/>
      <c r="AKQ94" s="229"/>
      <c r="AKR94" s="229"/>
      <c r="AKS94" s="229"/>
      <c r="AKT94" s="229"/>
      <c r="AKU94" s="229"/>
      <c r="AKV94" s="229"/>
      <c r="AKW94" s="229"/>
      <c r="AKX94" s="229"/>
      <c r="AKY94" s="229"/>
      <c r="AKZ94" s="229"/>
      <c r="ALA94" s="229"/>
      <c r="ALB94" s="229"/>
      <c r="ALC94" s="229"/>
      <c r="ALD94" s="229"/>
      <c r="ALE94" s="229"/>
      <c r="ALF94" s="229"/>
      <c r="ALG94" s="229"/>
      <c r="ALH94" s="229"/>
      <c r="ALI94" s="229"/>
      <c r="ALJ94" s="229"/>
      <c r="ALK94" s="229"/>
      <c r="ALL94" s="229"/>
      <c r="ALM94" s="229"/>
      <c r="ALN94" s="229"/>
      <c r="ALO94" s="229"/>
      <c r="ALP94" s="229"/>
      <c r="ALQ94" s="229"/>
      <c r="ALR94" s="229"/>
      <c r="ALS94" s="229"/>
      <c r="ALT94" s="229"/>
      <c r="ALU94" s="229"/>
      <c r="ALV94" s="229"/>
      <c r="ALW94" s="229"/>
      <c r="ALX94" s="229"/>
      <c r="ALY94" s="229"/>
      <c r="ALZ94" s="229"/>
      <c r="AMA94" s="229"/>
      <c r="AMB94" s="229"/>
      <c r="AMC94" s="229"/>
      <c r="AMD94" s="229"/>
      <c r="AME94" s="229"/>
      <c r="AMF94" s="229"/>
      <c r="AMG94" s="229"/>
      <c r="AMH94" s="229"/>
      <c r="AMI94" s="229"/>
      <c r="AMJ94" s="229"/>
    </row>
    <row r="95" spans="1:1024" s="310" customFormat="1" ht="28.8" customHeight="1" x14ac:dyDescent="0.25">
      <c r="A95" s="309"/>
      <c r="B95" s="253" t="s">
        <v>440</v>
      </c>
      <c r="C95" s="238" t="s">
        <v>457</v>
      </c>
      <c r="D95" s="232" t="s">
        <v>33</v>
      </c>
      <c r="E95" s="233" t="s">
        <v>251</v>
      </c>
      <c r="F95" s="233" t="s">
        <v>298</v>
      </c>
      <c r="G95" s="233"/>
      <c r="H95" s="234"/>
      <c r="I95" s="321">
        <f>I96</f>
        <v>388</v>
      </c>
      <c r="J95" s="265">
        <f t="shared" ref="J95:K96" si="6">J96</f>
        <v>0</v>
      </c>
      <c r="K95" s="321">
        <f t="shared" si="6"/>
        <v>388</v>
      </c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09"/>
      <c r="CL95" s="309"/>
      <c r="CM95" s="309"/>
      <c r="CN95" s="309"/>
      <c r="CO95" s="309"/>
      <c r="CP95" s="309"/>
      <c r="CQ95" s="309"/>
      <c r="CR95" s="309"/>
      <c r="CS95" s="309"/>
      <c r="CT95" s="309"/>
      <c r="CU95" s="309"/>
      <c r="CV95" s="309"/>
      <c r="CW95" s="309"/>
      <c r="CX95" s="309"/>
      <c r="CY95" s="309"/>
      <c r="CZ95" s="309"/>
      <c r="DA95" s="309"/>
      <c r="DB95" s="309"/>
      <c r="DC95" s="309"/>
      <c r="DD95" s="309"/>
      <c r="DE95" s="309"/>
      <c r="DF95" s="309"/>
      <c r="DG95" s="309"/>
      <c r="DH95" s="309"/>
      <c r="DI95" s="309"/>
      <c r="DJ95" s="309"/>
      <c r="DK95" s="309"/>
      <c r="DL95" s="309"/>
      <c r="DM95" s="309"/>
      <c r="DN95" s="309"/>
      <c r="DO95" s="309"/>
      <c r="DP95" s="309"/>
      <c r="DQ95" s="309"/>
      <c r="DR95" s="309"/>
      <c r="DS95" s="309"/>
      <c r="DT95" s="309"/>
      <c r="DU95" s="309"/>
      <c r="DV95" s="309"/>
      <c r="DW95" s="309"/>
      <c r="DX95" s="309"/>
      <c r="DY95" s="309"/>
      <c r="DZ95" s="309"/>
      <c r="EA95" s="309"/>
      <c r="EB95" s="309"/>
      <c r="EC95" s="309"/>
      <c r="ED95" s="309"/>
      <c r="EE95" s="309"/>
      <c r="EF95" s="309"/>
      <c r="EG95" s="309"/>
      <c r="EH95" s="309"/>
      <c r="EI95" s="309"/>
      <c r="EJ95" s="309"/>
      <c r="EK95" s="309"/>
      <c r="EL95" s="309"/>
      <c r="EM95" s="309"/>
      <c r="EN95" s="309"/>
      <c r="EO95" s="309"/>
      <c r="EP95" s="309"/>
      <c r="EQ95" s="309"/>
      <c r="ER95" s="309"/>
      <c r="ES95" s="309"/>
      <c r="ET95" s="309"/>
      <c r="EU95" s="309"/>
      <c r="EV95" s="309"/>
      <c r="EW95" s="309"/>
      <c r="EX95" s="309"/>
      <c r="EY95" s="309"/>
      <c r="EZ95" s="309"/>
      <c r="FA95" s="309"/>
      <c r="FB95" s="309"/>
      <c r="FC95" s="309"/>
      <c r="FD95" s="309"/>
      <c r="FE95" s="309"/>
      <c r="FF95" s="309"/>
      <c r="FG95" s="309"/>
      <c r="FH95" s="309"/>
      <c r="FI95" s="309"/>
      <c r="FJ95" s="309"/>
      <c r="FK95" s="309"/>
      <c r="FL95" s="309"/>
      <c r="FM95" s="309"/>
      <c r="FN95" s="309"/>
      <c r="FO95" s="309"/>
      <c r="FP95" s="309"/>
      <c r="FQ95" s="309"/>
      <c r="FR95" s="309"/>
      <c r="FS95" s="309"/>
      <c r="FT95" s="309"/>
      <c r="FU95" s="309"/>
      <c r="FV95" s="309"/>
      <c r="FW95" s="309"/>
      <c r="FX95" s="309"/>
      <c r="FY95" s="309"/>
      <c r="FZ95" s="309"/>
      <c r="GA95" s="309"/>
      <c r="GB95" s="309"/>
      <c r="GC95" s="309"/>
      <c r="GD95" s="309"/>
      <c r="GE95" s="309"/>
      <c r="GF95" s="309"/>
      <c r="GG95" s="309"/>
      <c r="GH95" s="309"/>
      <c r="GI95" s="309"/>
      <c r="GJ95" s="309"/>
      <c r="GK95" s="309"/>
      <c r="GL95" s="309"/>
      <c r="GM95" s="309"/>
      <c r="GN95" s="309"/>
      <c r="GO95" s="309"/>
      <c r="GP95" s="309"/>
      <c r="GQ95" s="309"/>
      <c r="GR95" s="309"/>
      <c r="GS95" s="309"/>
      <c r="GT95" s="309"/>
      <c r="GU95" s="309"/>
      <c r="GV95" s="309"/>
      <c r="GW95" s="309"/>
      <c r="GX95" s="309"/>
      <c r="GY95" s="309"/>
      <c r="GZ95" s="309"/>
      <c r="HA95" s="309"/>
      <c r="HB95" s="309"/>
      <c r="HC95" s="309"/>
      <c r="HD95" s="309"/>
      <c r="HE95" s="309"/>
      <c r="HF95" s="309"/>
      <c r="HG95" s="309"/>
      <c r="HH95" s="309"/>
      <c r="HI95" s="309"/>
      <c r="HJ95" s="309"/>
      <c r="HK95" s="309"/>
      <c r="HL95" s="309"/>
      <c r="HM95" s="309"/>
      <c r="HN95" s="309"/>
      <c r="HO95" s="309"/>
      <c r="HP95" s="309"/>
      <c r="HQ95" s="309"/>
      <c r="HR95" s="309"/>
      <c r="HS95" s="309"/>
      <c r="HT95" s="309"/>
      <c r="HU95" s="309"/>
      <c r="HV95" s="309"/>
      <c r="HW95" s="309"/>
      <c r="HX95" s="309"/>
      <c r="HY95" s="309"/>
      <c r="HZ95" s="309"/>
      <c r="IA95" s="309"/>
      <c r="IB95" s="309"/>
      <c r="IC95" s="309"/>
      <c r="ID95" s="309"/>
      <c r="IE95" s="309"/>
      <c r="IF95" s="309"/>
      <c r="IG95" s="309"/>
      <c r="IH95" s="309"/>
      <c r="II95" s="309"/>
      <c r="IJ95" s="309"/>
      <c r="IK95" s="309"/>
      <c r="IL95" s="309"/>
      <c r="IM95" s="309"/>
      <c r="IN95" s="309"/>
      <c r="IO95" s="309"/>
      <c r="IP95" s="309"/>
      <c r="IQ95" s="309"/>
      <c r="IR95" s="309"/>
      <c r="IS95" s="309"/>
      <c r="IT95" s="309"/>
      <c r="IU95" s="309"/>
      <c r="IV95" s="309"/>
      <c r="IW95" s="309"/>
      <c r="IX95" s="309"/>
      <c r="IY95" s="309"/>
      <c r="IZ95" s="309"/>
      <c r="JA95" s="309"/>
      <c r="JB95" s="309"/>
      <c r="JC95" s="309"/>
      <c r="JD95" s="309"/>
      <c r="JE95" s="309"/>
      <c r="JF95" s="309"/>
      <c r="JG95" s="309"/>
      <c r="JH95" s="309"/>
      <c r="JI95" s="309"/>
      <c r="JJ95" s="309"/>
      <c r="JK95" s="309"/>
      <c r="JL95" s="309"/>
      <c r="JM95" s="309"/>
      <c r="JN95" s="309"/>
      <c r="JO95" s="309"/>
      <c r="JP95" s="309"/>
      <c r="JQ95" s="309"/>
      <c r="JR95" s="309"/>
      <c r="JS95" s="309"/>
      <c r="JT95" s="309"/>
      <c r="JU95" s="309"/>
      <c r="JV95" s="309"/>
      <c r="JW95" s="309"/>
      <c r="JX95" s="309"/>
      <c r="JY95" s="309"/>
      <c r="JZ95" s="309"/>
      <c r="KA95" s="309"/>
      <c r="KB95" s="309"/>
      <c r="KC95" s="309"/>
      <c r="KD95" s="309"/>
      <c r="KE95" s="309"/>
      <c r="KF95" s="309"/>
      <c r="KG95" s="309"/>
      <c r="KH95" s="309"/>
      <c r="KI95" s="309"/>
      <c r="KJ95" s="309"/>
      <c r="KK95" s="309"/>
      <c r="KL95" s="309"/>
      <c r="KM95" s="309"/>
      <c r="KN95" s="309"/>
      <c r="KO95" s="309"/>
      <c r="KP95" s="309"/>
      <c r="KQ95" s="309"/>
      <c r="KR95" s="309"/>
      <c r="KS95" s="309"/>
      <c r="KT95" s="309"/>
      <c r="KU95" s="309"/>
      <c r="KV95" s="309"/>
      <c r="KW95" s="309"/>
      <c r="KX95" s="309"/>
      <c r="KY95" s="309"/>
      <c r="KZ95" s="309"/>
      <c r="LA95" s="309"/>
      <c r="LB95" s="309"/>
      <c r="LC95" s="309"/>
      <c r="LD95" s="309"/>
      <c r="LE95" s="309"/>
      <c r="LF95" s="309"/>
      <c r="LG95" s="309"/>
      <c r="LH95" s="309"/>
      <c r="LI95" s="309"/>
      <c r="LJ95" s="309"/>
      <c r="LK95" s="309"/>
      <c r="LL95" s="309"/>
      <c r="LM95" s="309"/>
      <c r="LN95" s="309"/>
      <c r="LO95" s="309"/>
      <c r="LP95" s="309"/>
      <c r="LQ95" s="309"/>
      <c r="LR95" s="309"/>
      <c r="LS95" s="309"/>
      <c r="LT95" s="309"/>
      <c r="LU95" s="309"/>
      <c r="LV95" s="309"/>
      <c r="LW95" s="309"/>
      <c r="LX95" s="309"/>
      <c r="LY95" s="309"/>
      <c r="LZ95" s="309"/>
      <c r="MA95" s="309"/>
      <c r="MB95" s="309"/>
      <c r="MC95" s="309"/>
      <c r="MD95" s="309"/>
      <c r="ME95" s="309"/>
      <c r="MF95" s="309"/>
      <c r="MG95" s="309"/>
      <c r="MH95" s="309"/>
      <c r="MI95" s="309"/>
      <c r="MJ95" s="309"/>
      <c r="MK95" s="309"/>
      <c r="ML95" s="309"/>
      <c r="MM95" s="309"/>
      <c r="MN95" s="309"/>
      <c r="MO95" s="309"/>
      <c r="MP95" s="309"/>
      <c r="MQ95" s="309"/>
      <c r="MR95" s="309"/>
      <c r="MS95" s="309"/>
      <c r="MT95" s="309"/>
      <c r="MU95" s="309"/>
      <c r="MV95" s="309"/>
      <c r="MW95" s="309"/>
      <c r="MX95" s="309"/>
      <c r="MY95" s="309"/>
      <c r="MZ95" s="309"/>
      <c r="NA95" s="309"/>
      <c r="NB95" s="309"/>
      <c r="NC95" s="309"/>
      <c r="ND95" s="309"/>
      <c r="NE95" s="309"/>
      <c r="NF95" s="309"/>
      <c r="NG95" s="309"/>
      <c r="NH95" s="309"/>
      <c r="NI95" s="309"/>
      <c r="NJ95" s="309"/>
      <c r="NK95" s="309"/>
      <c r="NL95" s="309"/>
      <c r="NM95" s="309"/>
      <c r="NN95" s="309"/>
      <c r="NO95" s="309"/>
      <c r="NP95" s="309"/>
      <c r="NQ95" s="309"/>
      <c r="NR95" s="309"/>
      <c r="NS95" s="309"/>
      <c r="NT95" s="309"/>
      <c r="NU95" s="309"/>
      <c r="NV95" s="309"/>
      <c r="NW95" s="309"/>
      <c r="NX95" s="309"/>
      <c r="NY95" s="309"/>
      <c r="NZ95" s="309"/>
      <c r="OA95" s="309"/>
      <c r="OB95" s="309"/>
      <c r="OC95" s="309"/>
      <c r="OD95" s="309"/>
      <c r="OE95" s="309"/>
      <c r="OF95" s="309"/>
      <c r="OG95" s="309"/>
      <c r="OH95" s="309"/>
      <c r="OI95" s="309"/>
      <c r="OJ95" s="309"/>
      <c r="OK95" s="309"/>
      <c r="OL95" s="309"/>
      <c r="OM95" s="309"/>
      <c r="ON95" s="309"/>
      <c r="OO95" s="309"/>
      <c r="OP95" s="309"/>
      <c r="OQ95" s="309"/>
      <c r="OR95" s="309"/>
      <c r="OS95" s="309"/>
      <c r="OT95" s="309"/>
      <c r="OU95" s="309"/>
      <c r="OV95" s="309"/>
      <c r="OW95" s="309"/>
      <c r="OX95" s="309"/>
      <c r="OY95" s="309"/>
      <c r="OZ95" s="309"/>
      <c r="PA95" s="309"/>
      <c r="PB95" s="309"/>
      <c r="PC95" s="309"/>
      <c r="PD95" s="309"/>
      <c r="PE95" s="309"/>
      <c r="PF95" s="309"/>
      <c r="PG95" s="309"/>
      <c r="PH95" s="309"/>
      <c r="PI95" s="309"/>
      <c r="PJ95" s="309"/>
      <c r="PK95" s="309"/>
      <c r="PL95" s="309"/>
      <c r="PM95" s="309"/>
      <c r="PN95" s="309"/>
      <c r="PO95" s="309"/>
      <c r="PP95" s="309"/>
      <c r="PQ95" s="309"/>
      <c r="PR95" s="309"/>
      <c r="PS95" s="309"/>
      <c r="PT95" s="309"/>
      <c r="PU95" s="309"/>
      <c r="PV95" s="309"/>
      <c r="PW95" s="309"/>
      <c r="PX95" s="309"/>
      <c r="PY95" s="309"/>
      <c r="PZ95" s="309"/>
      <c r="QA95" s="309"/>
      <c r="QB95" s="309"/>
      <c r="QC95" s="309"/>
      <c r="QD95" s="309"/>
      <c r="QE95" s="309"/>
      <c r="QF95" s="309"/>
      <c r="QG95" s="309"/>
      <c r="QH95" s="309"/>
      <c r="QI95" s="309"/>
      <c r="QJ95" s="309"/>
      <c r="QK95" s="309"/>
      <c r="QL95" s="309"/>
      <c r="QM95" s="309"/>
      <c r="QN95" s="309"/>
      <c r="QO95" s="309"/>
      <c r="QP95" s="309"/>
      <c r="QQ95" s="309"/>
      <c r="QR95" s="309"/>
      <c r="QS95" s="309"/>
      <c r="QT95" s="309"/>
      <c r="QU95" s="309"/>
      <c r="QV95" s="309"/>
      <c r="QW95" s="309"/>
      <c r="QX95" s="309"/>
      <c r="QY95" s="309"/>
      <c r="QZ95" s="309"/>
      <c r="RA95" s="309"/>
      <c r="RB95" s="309"/>
      <c r="RC95" s="309"/>
      <c r="RD95" s="309"/>
      <c r="RE95" s="309"/>
      <c r="RF95" s="309"/>
      <c r="RG95" s="309"/>
      <c r="RH95" s="309"/>
      <c r="RI95" s="309"/>
      <c r="RJ95" s="309"/>
      <c r="RK95" s="309"/>
      <c r="RL95" s="309"/>
      <c r="RM95" s="309"/>
      <c r="RN95" s="309"/>
      <c r="RO95" s="309"/>
      <c r="RP95" s="309"/>
      <c r="RQ95" s="309"/>
      <c r="RR95" s="309"/>
      <c r="RS95" s="309"/>
      <c r="RT95" s="309"/>
      <c r="RU95" s="309"/>
      <c r="RV95" s="309"/>
      <c r="RW95" s="309"/>
      <c r="RX95" s="309"/>
      <c r="RY95" s="309"/>
      <c r="RZ95" s="309"/>
      <c r="SA95" s="309"/>
      <c r="SB95" s="309"/>
      <c r="SC95" s="309"/>
      <c r="SD95" s="309"/>
      <c r="SE95" s="309"/>
      <c r="SF95" s="309"/>
      <c r="SG95" s="309"/>
      <c r="SH95" s="309"/>
      <c r="SI95" s="309"/>
      <c r="SJ95" s="309"/>
      <c r="SK95" s="309"/>
      <c r="SL95" s="309"/>
      <c r="SM95" s="309"/>
      <c r="SN95" s="309"/>
      <c r="SO95" s="309"/>
      <c r="SP95" s="309"/>
      <c r="SQ95" s="309"/>
      <c r="SR95" s="309"/>
      <c r="SS95" s="309"/>
      <c r="ST95" s="309"/>
      <c r="SU95" s="309"/>
      <c r="SV95" s="309"/>
      <c r="SW95" s="309"/>
      <c r="SX95" s="309"/>
      <c r="SY95" s="309"/>
      <c r="SZ95" s="309"/>
      <c r="TA95" s="309"/>
      <c r="TB95" s="309"/>
      <c r="TC95" s="309"/>
      <c r="TD95" s="309"/>
      <c r="TE95" s="309"/>
      <c r="TF95" s="309"/>
      <c r="TG95" s="309"/>
      <c r="TH95" s="309"/>
      <c r="TI95" s="309"/>
      <c r="TJ95" s="309"/>
      <c r="TK95" s="309"/>
      <c r="TL95" s="309"/>
      <c r="TM95" s="309"/>
      <c r="TN95" s="309"/>
      <c r="TO95" s="309"/>
      <c r="TP95" s="309"/>
      <c r="TQ95" s="309"/>
      <c r="TR95" s="309"/>
      <c r="TS95" s="309"/>
      <c r="TT95" s="309"/>
      <c r="TU95" s="309"/>
      <c r="TV95" s="309"/>
      <c r="TW95" s="309"/>
      <c r="TX95" s="309"/>
      <c r="TY95" s="309"/>
      <c r="TZ95" s="309"/>
      <c r="UA95" s="309"/>
      <c r="UB95" s="309"/>
      <c r="UC95" s="309"/>
      <c r="UD95" s="309"/>
      <c r="UE95" s="309"/>
      <c r="UF95" s="309"/>
      <c r="UG95" s="309"/>
      <c r="UH95" s="309"/>
      <c r="UI95" s="309"/>
      <c r="UJ95" s="309"/>
      <c r="UK95" s="309"/>
      <c r="UL95" s="309"/>
      <c r="UM95" s="309"/>
      <c r="UN95" s="309"/>
      <c r="UO95" s="309"/>
      <c r="UP95" s="309"/>
      <c r="UQ95" s="309"/>
      <c r="UR95" s="309"/>
      <c r="US95" s="309"/>
      <c r="UT95" s="309"/>
      <c r="UU95" s="309"/>
      <c r="UV95" s="309"/>
      <c r="UW95" s="309"/>
      <c r="UX95" s="309"/>
      <c r="UY95" s="309"/>
      <c r="UZ95" s="309"/>
      <c r="VA95" s="309"/>
      <c r="VB95" s="309"/>
      <c r="VC95" s="309"/>
      <c r="VD95" s="309"/>
      <c r="VE95" s="309"/>
      <c r="VF95" s="309"/>
      <c r="VG95" s="309"/>
      <c r="VH95" s="309"/>
      <c r="VI95" s="309"/>
      <c r="VJ95" s="309"/>
      <c r="VK95" s="309"/>
      <c r="VL95" s="309"/>
      <c r="VM95" s="309"/>
      <c r="VN95" s="309"/>
      <c r="VO95" s="309"/>
      <c r="VP95" s="309"/>
      <c r="VQ95" s="309"/>
      <c r="VR95" s="309"/>
      <c r="VS95" s="309"/>
      <c r="VT95" s="309"/>
      <c r="VU95" s="309"/>
      <c r="VV95" s="309"/>
      <c r="VW95" s="309"/>
      <c r="VX95" s="309"/>
      <c r="VY95" s="309"/>
      <c r="VZ95" s="309"/>
      <c r="WA95" s="309"/>
      <c r="WB95" s="309"/>
      <c r="WC95" s="309"/>
      <c r="WD95" s="309"/>
      <c r="WE95" s="309"/>
      <c r="WF95" s="309"/>
      <c r="WG95" s="309"/>
      <c r="WH95" s="309"/>
      <c r="WI95" s="309"/>
      <c r="WJ95" s="309"/>
      <c r="WK95" s="309"/>
      <c r="WL95" s="309"/>
      <c r="WM95" s="309"/>
      <c r="WN95" s="309"/>
      <c r="WO95" s="309"/>
      <c r="WP95" s="309"/>
      <c r="WQ95" s="309"/>
      <c r="WR95" s="309"/>
      <c r="WS95" s="309"/>
      <c r="WT95" s="309"/>
      <c r="WU95" s="309"/>
      <c r="WV95" s="309"/>
      <c r="WW95" s="309"/>
      <c r="WX95" s="309"/>
      <c r="WY95" s="309"/>
      <c r="WZ95" s="309"/>
      <c r="XA95" s="309"/>
      <c r="XB95" s="309"/>
      <c r="XC95" s="309"/>
      <c r="XD95" s="309"/>
      <c r="XE95" s="309"/>
      <c r="XF95" s="309"/>
      <c r="XG95" s="309"/>
      <c r="XH95" s="309"/>
      <c r="XI95" s="309"/>
      <c r="XJ95" s="309"/>
      <c r="XK95" s="309"/>
      <c r="XL95" s="309"/>
      <c r="XM95" s="309"/>
      <c r="XN95" s="309"/>
      <c r="XO95" s="309"/>
      <c r="XP95" s="309"/>
      <c r="XQ95" s="309"/>
      <c r="XR95" s="309"/>
      <c r="XS95" s="309"/>
      <c r="XT95" s="309"/>
      <c r="XU95" s="309"/>
      <c r="XV95" s="309"/>
      <c r="XW95" s="309"/>
      <c r="XX95" s="309"/>
      <c r="XY95" s="309"/>
      <c r="XZ95" s="309"/>
      <c r="YA95" s="309"/>
      <c r="YB95" s="309"/>
      <c r="YC95" s="309"/>
      <c r="YD95" s="309"/>
      <c r="YE95" s="309"/>
      <c r="YF95" s="309"/>
      <c r="YG95" s="309"/>
      <c r="YH95" s="309"/>
      <c r="YI95" s="309"/>
      <c r="YJ95" s="309"/>
      <c r="YK95" s="309"/>
      <c r="YL95" s="309"/>
      <c r="YM95" s="309"/>
      <c r="YN95" s="309"/>
      <c r="YO95" s="309"/>
      <c r="YP95" s="309"/>
      <c r="YQ95" s="309"/>
      <c r="YR95" s="309"/>
      <c r="YS95" s="309"/>
      <c r="YT95" s="309"/>
      <c r="YU95" s="309"/>
      <c r="YV95" s="309"/>
      <c r="YW95" s="309"/>
      <c r="YX95" s="309"/>
      <c r="YY95" s="309"/>
      <c r="YZ95" s="309"/>
      <c r="ZA95" s="309"/>
      <c r="ZB95" s="309"/>
      <c r="ZC95" s="309"/>
      <c r="ZD95" s="309"/>
      <c r="ZE95" s="309"/>
      <c r="ZF95" s="309"/>
      <c r="ZG95" s="309"/>
      <c r="ZH95" s="309"/>
      <c r="ZI95" s="309"/>
      <c r="ZJ95" s="309"/>
      <c r="ZK95" s="309"/>
      <c r="ZL95" s="309"/>
      <c r="ZM95" s="309"/>
      <c r="ZN95" s="309"/>
      <c r="ZO95" s="309"/>
      <c r="ZP95" s="309"/>
      <c r="ZQ95" s="309"/>
      <c r="ZR95" s="309"/>
      <c r="ZS95" s="309"/>
      <c r="ZT95" s="309"/>
      <c r="ZU95" s="309"/>
      <c r="ZV95" s="309"/>
      <c r="ZW95" s="309"/>
      <c r="ZX95" s="309"/>
      <c r="ZY95" s="309"/>
      <c r="ZZ95" s="309"/>
      <c r="AAA95" s="309"/>
      <c r="AAB95" s="309"/>
      <c r="AAC95" s="309"/>
      <c r="AAD95" s="309"/>
      <c r="AAE95" s="309"/>
      <c r="AAF95" s="309"/>
      <c r="AAG95" s="309"/>
      <c r="AAH95" s="309"/>
      <c r="AAI95" s="309"/>
      <c r="AAJ95" s="309"/>
      <c r="AAK95" s="309"/>
      <c r="AAL95" s="309"/>
      <c r="AAM95" s="309"/>
      <c r="AAN95" s="309"/>
      <c r="AAO95" s="309"/>
      <c r="AAP95" s="309"/>
      <c r="AAQ95" s="309"/>
      <c r="AAR95" s="309"/>
      <c r="AAS95" s="309"/>
      <c r="AAT95" s="309"/>
      <c r="AAU95" s="309"/>
      <c r="AAV95" s="309"/>
      <c r="AAW95" s="309"/>
      <c r="AAX95" s="309"/>
      <c r="AAY95" s="309"/>
      <c r="AAZ95" s="309"/>
      <c r="ABA95" s="309"/>
      <c r="ABB95" s="309"/>
      <c r="ABC95" s="309"/>
      <c r="ABD95" s="309"/>
      <c r="ABE95" s="309"/>
      <c r="ABF95" s="309"/>
      <c r="ABG95" s="309"/>
      <c r="ABH95" s="309"/>
      <c r="ABI95" s="309"/>
      <c r="ABJ95" s="309"/>
      <c r="ABK95" s="309"/>
      <c r="ABL95" s="309"/>
      <c r="ABM95" s="309"/>
      <c r="ABN95" s="309"/>
      <c r="ABO95" s="309"/>
      <c r="ABP95" s="309"/>
      <c r="ABQ95" s="309"/>
      <c r="ABR95" s="309"/>
      <c r="ABS95" s="309"/>
      <c r="ABT95" s="309"/>
      <c r="ABU95" s="309"/>
      <c r="ABV95" s="309"/>
      <c r="ABW95" s="309"/>
      <c r="ABX95" s="309"/>
      <c r="ABY95" s="309"/>
      <c r="ABZ95" s="309"/>
      <c r="ACA95" s="309"/>
      <c r="ACB95" s="309"/>
      <c r="ACC95" s="309"/>
      <c r="ACD95" s="309"/>
      <c r="ACE95" s="309"/>
      <c r="ACF95" s="309"/>
      <c r="ACG95" s="309"/>
      <c r="ACH95" s="309"/>
      <c r="ACI95" s="309"/>
      <c r="ACJ95" s="309"/>
      <c r="ACK95" s="309"/>
      <c r="ACL95" s="309"/>
      <c r="ACM95" s="309"/>
      <c r="ACN95" s="309"/>
      <c r="ACO95" s="309"/>
      <c r="ACP95" s="309"/>
      <c r="ACQ95" s="309"/>
      <c r="ACR95" s="309"/>
      <c r="ACS95" s="309"/>
      <c r="ACT95" s="309"/>
      <c r="ACU95" s="309"/>
      <c r="ACV95" s="309"/>
      <c r="ACW95" s="309"/>
      <c r="ACX95" s="309"/>
      <c r="ACY95" s="309"/>
      <c r="ACZ95" s="309"/>
      <c r="ADA95" s="309"/>
      <c r="ADB95" s="309"/>
      <c r="ADC95" s="309"/>
      <c r="ADD95" s="309"/>
      <c r="ADE95" s="309"/>
      <c r="ADF95" s="309"/>
      <c r="ADG95" s="309"/>
      <c r="ADH95" s="309"/>
      <c r="ADI95" s="309"/>
      <c r="ADJ95" s="309"/>
      <c r="ADK95" s="309"/>
      <c r="ADL95" s="309"/>
      <c r="ADM95" s="309"/>
      <c r="ADN95" s="309"/>
      <c r="ADO95" s="309"/>
      <c r="ADP95" s="309"/>
      <c r="ADQ95" s="309"/>
      <c r="ADR95" s="309"/>
      <c r="ADS95" s="309"/>
      <c r="ADT95" s="309"/>
      <c r="ADU95" s="309"/>
      <c r="ADV95" s="309"/>
      <c r="ADW95" s="309"/>
      <c r="ADX95" s="309"/>
      <c r="ADY95" s="309"/>
      <c r="ADZ95" s="309"/>
      <c r="AEA95" s="309"/>
      <c r="AEB95" s="309"/>
      <c r="AEC95" s="309"/>
      <c r="AED95" s="309"/>
      <c r="AEE95" s="309"/>
      <c r="AEF95" s="309"/>
      <c r="AEG95" s="309"/>
      <c r="AEH95" s="309"/>
      <c r="AEI95" s="309"/>
      <c r="AEJ95" s="309"/>
      <c r="AEK95" s="309"/>
      <c r="AEL95" s="309"/>
      <c r="AEM95" s="309"/>
      <c r="AEN95" s="309"/>
      <c r="AEO95" s="309"/>
      <c r="AEP95" s="309"/>
      <c r="AEQ95" s="309"/>
      <c r="AER95" s="309"/>
      <c r="AES95" s="309"/>
      <c r="AET95" s="309"/>
      <c r="AEU95" s="309"/>
      <c r="AEV95" s="309"/>
      <c r="AEW95" s="309"/>
      <c r="AEX95" s="309"/>
      <c r="AEY95" s="309"/>
      <c r="AEZ95" s="309"/>
      <c r="AFA95" s="309"/>
      <c r="AFB95" s="309"/>
      <c r="AFC95" s="309"/>
      <c r="AFD95" s="309"/>
      <c r="AFE95" s="309"/>
      <c r="AFF95" s="309"/>
      <c r="AFG95" s="309"/>
      <c r="AFH95" s="309"/>
      <c r="AFI95" s="309"/>
      <c r="AFJ95" s="309"/>
      <c r="AFK95" s="309"/>
      <c r="AFL95" s="309"/>
      <c r="AFM95" s="309"/>
      <c r="AFN95" s="309"/>
      <c r="AFO95" s="309"/>
      <c r="AFP95" s="309"/>
      <c r="AFQ95" s="309"/>
      <c r="AFR95" s="309"/>
      <c r="AFS95" s="309"/>
      <c r="AFT95" s="309"/>
      <c r="AFU95" s="309"/>
      <c r="AFV95" s="309"/>
      <c r="AFW95" s="309"/>
      <c r="AFX95" s="309"/>
      <c r="AFY95" s="309"/>
      <c r="AFZ95" s="309"/>
      <c r="AGA95" s="309"/>
      <c r="AGB95" s="309"/>
      <c r="AGC95" s="309"/>
      <c r="AGD95" s="309"/>
      <c r="AGE95" s="309"/>
      <c r="AGF95" s="309"/>
      <c r="AGG95" s="309"/>
      <c r="AGH95" s="309"/>
      <c r="AGI95" s="309"/>
      <c r="AGJ95" s="309"/>
      <c r="AGK95" s="309"/>
      <c r="AGL95" s="309"/>
      <c r="AGM95" s="309"/>
      <c r="AGN95" s="309"/>
      <c r="AGO95" s="309"/>
      <c r="AGP95" s="309"/>
      <c r="AGQ95" s="309"/>
      <c r="AGR95" s="309"/>
      <c r="AGS95" s="309"/>
      <c r="AGT95" s="309"/>
      <c r="AGU95" s="309"/>
      <c r="AGV95" s="309"/>
      <c r="AGW95" s="309"/>
      <c r="AGX95" s="309"/>
      <c r="AGY95" s="309"/>
      <c r="AGZ95" s="309"/>
      <c r="AHA95" s="309"/>
      <c r="AHB95" s="309"/>
      <c r="AHC95" s="309"/>
      <c r="AHD95" s="309"/>
      <c r="AHE95" s="309"/>
      <c r="AHF95" s="309"/>
      <c r="AHG95" s="309"/>
      <c r="AHH95" s="309"/>
      <c r="AHI95" s="309"/>
      <c r="AHJ95" s="309"/>
      <c r="AHK95" s="309"/>
      <c r="AHL95" s="309"/>
      <c r="AHM95" s="309"/>
      <c r="AHN95" s="309"/>
      <c r="AHO95" s="309"/>
      <c r="AHP95" s="309"/>
      <c r="AHQ95" s="309"/>
      <c r="AHR95" s="309"/>
      <c r="AHS95" s="309"/>
      <c r="AHT95" s="309"/>
      <c r="AHU95" s="309"/>
      <c r="AHV95" s="309"/>
      <c r="AHW95" s="309"/>
      <c r="AHX95" s="309"/>
      <c r="AHY95" s="309"/>
      <c r="AHZ95" s="309"/>
      <c r="AIA95" s="309"/>
      <c r="AIB95" s="309"/>
      <c r="AIC95" s="309"/>
      <c r="AID95" s="309"/>
      <c r="AIE95" s="309"/>
      <c r="AIF95" s="309"/>
      <c r="AIG95" s="309"/>
      <c r="AIH95" s="309"/>
      <c r="AII95" s="309"/>
      <c r="AIJ95" s="309"/>
      <c r="AIK95" s="309"/>
      <c r="AIL95" s="309"/>
      <c r="AIM95" s="309"/>
      <c r="AIN95" s="309"/>
      <c r="AIO95" s="309"/>
      <c r="AIP95" s="309"/>
      <c r="AIQ95" s="309"/>
      <c r="AIR95" s="309"/>
      <c r="AIS95" s="309"/>
      <c r="AIT95" s="309"/>
      <c r="AIU95" s="309"/>
      <c r="AIV95" s="309"/>
      <c r="AIW95" s="309"/>
      <c r="AIX95" s="309"/>
      <c r="AIY95" s="309"/>
      <c r="AIZ95" s="309"/>
      <c r="AJA95" s="309"/>
      <c r="AJB95" s="309"/>
      <c r="AJC95" s="309"/>
      <c r="AJD95" s="309"/>
      <c r="AJE95" s="309"/>
      <c r="AJF95" s="309"/>
      <c r="AJG95" s="309"/>
      <c r="AJH95" s="309"/>
      <c r="AJI95" s="309"/>
      <c r="AJJ95" s="309"/>
      <c r="AJK95" s="309"/>
      <c r="AJL95" s="309"/>
      <c r="AJM95" s="309"/>
      <c r="AJN95" s="309"/>
      <c r="AJO95" s="309"/>
      <c r="AJP95" s="309"/>
      <c r="AJQ95" s="309"/>
      <c r="AJR95" s="309"/>
      <c r="AJS95" s="309"/>
      <c r="AJT95" s="309"/>
      <c r="AJU95" s="309"/>
      <c r="AJV95" s="309"/>
      <c r="AJW95" s="309"/>
      <c r="AJX95" s="309"/>
      <c r="AJY95" s="309"/>
      <c r="AJZ95" s="309"/>
      <c r="AKA95" s="309"/>
      <c r="AKB95" s="309"/>
      <c r="AKC95" s="309"/>
      <c r="AKD95" s="309"/>
      <c r="AKE95" s="309"/>
      <c r="AKF95" s="309"/>
      <c r="AKG95" s="309"/>
      <c r="AKH95" s="309"/>
      <c r="AKI95" s="309"/>
      <c r="AKJ95" s="309"/>
      <c r="AKK95" s="309"/>
      <c r="AKL95" s="309"/>
      <c r="AKM95" s="309"/>
      <c r="AKN95" s="309"/>
      <c r="AKO95" s="309"/>
      <c r="AKP95" s="309"/>
      <c r="AKQ95" s="309"/>
      <c r="AKR95" s="309"/>
      <c r="AKS95" s="309"/>
      <c r="AKT95" s="309"/>
      <c r="AKU95" s="309"/>
      <c r="AKV95" s="309"/>
      <c r="AKW95" s="309"/>
      <c r="AKX95" s="309"/>
      <c r="AKY95" s="309"/>
      <c r="AKZ95" s="309"/>
      <c r="ALA95" s="309"/>
      <c r="ALB95" s="309"/>
      <c r="ALC95" s="309"/>
      <c r="ALD95" s="309"/>
      <c r="ALE95" s="309"/>
      <c r="ALF95" s="309"/>
      <c r="ALG95" s="309"/>
      <c r="ALH95" s="309"/>
      <c r="ALI95" s="309"/>
      <c r="ALJ95" s="309"/>
      <c r="ALK95" s="309"/>
      <c r="ALL95" s="309"/>
      <c r="ALM95" s="309"/>
      <c r="ALN95" s="309"/>
      <c r="ALO95" s="309"/>
      <c r="ALP95" s="309"/>
      <c r="ALQ95" s="309"/>
      <c r="ALR95" s="309"/>
      <c r="ALS95" s="309"/>
      <c r="ALT95" s="309"/>
      <c r="ALU95" s="309"/>
      <c r="ALV95" s="309"/>
      <c r="ALW95" s="309"/>
      <c r="ALX95" s="309"/>
      <c r="ALY95" s="309"/>
      <c r="ALZ95" s="309"/>
      <c r="AMA95" s="309"/>
      <c r="AMB95" s="309"/>
      <c r="AMC95" s="309"/>
      <c r="AMD95" s="309"/>
      <c r="AME95" s="309"/>
      <c r="AMF95" s="309"/>
      <c r="AMG95" s="309"/>
      <c r="AMH95" s="309"/>
      <c r="AMI95" s="309"/>
      <c r="AMJ95" s="309"/>
    </row>
    <row r="96" spans="1:1024" s="237" customFormat="1" ht="28.8" customHeight="1" x14ac:dyDescent="0.25">
      <c r="A96" s="229"/>
      <c r="B96" s="250"/>
      <c r="C96" s="131" t="s">
        <v>268</v>
      </c>
      <c r="D96" s="232" t="s">
        <v>33</v>
      </c>
      <c r="E96" s="233" t="s">
        <v>251</v>
      </c>
      <c r="F96" s="233" t="s">
        <v>298</v>
      </c>
      <c r="G96" s="148" t="s">
        <v>267</v>
      </c>
      <c r="H96" s="239"/>
      <c r="I96" s="321">
        <f>I97</f>
        <v>388</v>
      </c>
      <c r="J96" s="266">
        <f t="shared" si="6"/>
        <v>0</v>
      </c>
      <c r="K96" s="321">
        <f t="shared" si="6"/>
        <v>388</v>
      </c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29"/>
      <c r="CY96" s="229"/>
      <c r="CZ96" s="229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  <c r="EF96" s="229"/>
      <c r="EG96" s="229"/>
      <c r="EH96" s="229"/>
      <c r="EI96" s="229"/>
      <c r="EJ96" s="229"/>
      <c r="EK96" s="229"/>
      <c r="EL96" s="229"/>
      <c r="EM96" s="229"/>
      <c r="EN96" s="229"/>
      <c r="EO96" s="229"/>
      <c r="EP96" s="229"/>
      <c r="EQ96" s="229"/>
      <c r="ER96" s="229"/>
      <c r="ES96" s="229"/>
      <c r="ET96" s="229"/>
      <c r="EU96" s="229"/>
      <c r="EV96" s="229"/>
      <c r="EW96" s="229"/>
      <c r="EX96" s="229"/>
      <c r="EY96" s="229"/>
      <c r="EZ96" s="229"/>
      <c r="FA96" s="229"/>
      <c r="FB96" s="229"/>
      <c r="FC96" s="229"/>
      <c r="FD96" s="229"/>
      <c r="FE96" s="229"/>
      <c r="FF96" s="229"/>
      <c r="FG96" s="229"/>
      <c r="FH96" s="229"/>
      <c r="FI96" s="229"/>
      <c r="FJ96" s="229"/>
      <c r="FK96" s="229"/>
      <c r="FL96" s="229"/>
      <c r="FM96" s="229"/>
      <c r="FN96" s="229"/>
      <c r="FO96" s="229"/>
      <c r="FP96" s="229"/>
      <c r="FQ96" s="229"/>
      <c r="FR96" s="229"/>
      <c r="FS96" s="229"/>
      <c r="FT96" s="229"/>
      <c r="FU96" s="229"/>
      <c r="FV96" s="229"/>
      <c r="FW96" s="229"/>
      <c r="FX96" s="229"/>
      <c r="FY96" s="229"/>
      <c r="FZ96" s="229"/>
      <c r="GA96" s="229"/>
      <c r="GB96" s="229"/>
      <c r="GC96" s="229"/>
      <c r="GD96" s="229"/>
      <c r="GE96" s="229"/>
      <c r="GF96" s="229"/>
      <c r="GG96" s="229"/>
      <c r="GH96" s="229"/>
      <c r="GI96" s="229"/>
      <c r="GJ96" s="229"/>
      <c r="GK96" s="229"/>
      <c r="GL96" s="229"/>
      <c r="GM96" s="229"/>
      <c r="GN96" s="229"/>
      <c r="GO96" s="229"/>
      <c r="GP96" s="229"/>
      <c r="GQ96" s="229"/>
      <c r="GR96" s="229"/>
      <c r="GS96" s="229"/>
      <c r="GT96" s="229"/>
      <c r="GU96" s="229"/>
      <c r="GV96" s="229"/>
      <c r="GW96" s="229"/>
      <c r="GX96" s="229"/>
      <c r="GY96" s="229"/>
      <c r="GZ96" s="229"/>
      <c r="HA96" s="229"/>
      <c r="HB96" s="229"/>
      <c r="HC96" s="229"/>
      <c r="HD96" s="229"/>
      <c r="HE96" s="229"/>
      <c r="HF96" s="229"/>
      <c r="HG96" s="229"/>
      <c r="HH96" s="229"/>
      <c r="HI96" s="229"/>
      <c r="HJ96" s="229"/>
      <c r="HK96" s="229"/>
      <c r="HL96" s="229"/>
      <c r="HM96" s="229"/>
      <c r="HN96" s="229"/>
      <c r="HO96" s="229"/>
      <c r="HP96" s="229"/>
      <c r="HQ96" s="229"/>
      <c r="HR96" s="229"/>
      <c r="HS96" s="229"/>
      <c r="HT96" s="229"/>
      <c r="HU96" s="229"/>
      <c r="HV96" s="229"/>
      <c r="HW96" s="229"/>
      <c r="HX96" s="229"/>
      <c r="HY96" s="229"/>
      <c r="HZ96" s="229"/>
      <c r="IA96" s="229"/>
      <c r="IB96" s="229"/>
      <c r="IC96" s="229"/>
      <c r="ID96" s="229"/>
      <c r="IE96" s="229"/>
      <c r="IF96" s="229"/>
      <c r="IG96" s="229"/>
      <c r="IH96" s="229"/>
      <c r="II96" s="229"/>
      <c r="IJ96" s="229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  <c r="IW96" s="229"/>
      <c r="IX96" s="229"/>
      <c r="IY96" s="229"/>
      <c r="IZ96" s="229"/>
      <c r="JA96" s="229"/>
      <c r="JB96" s="229"/>
      <c r="JC96" s="229"/>
      <c r="JD96" s="229"/>
      <c r="JE96" s="229"/>
      <c r="JF96" s="229"/>
      <c r="JG96" s="229"/>
      <c r="JH96" s="229"/>
      <c r="JI96" s="229"/>
      <c r="JJ96" s="229"/>
      <c r="JK96" s="229"/>
      <c r="JL96" s="229"/>
      <c r="JM96" s="229"/>
      <c r="JN96" s="229"/>
      <c r="JO96" s="229"/>
      <c r="JP96" s="229"/>
      <c r="JQ96" s="229"/>
      <c r="JR96" s="229"/>
      <c r="JS96" s="229"/>
      <c r="JT96" s="229"/>
      <c r="JU96" s="229"/>
      <c r="JV96" s="229"/>
      <c r="JW96" s="229"/>
      <c r="JX96" s="229"/>
      <c r="JY96" s="229"/>
      <c r="JZ96" s="229"/>
      <c r="KA96" s="229"/>
      <c r="KB96" s="229"/>
      <c r="KC96" s="229"/>
      <c r="KD96" s="229"/>
      <c r="KE96" s="229"/>
      <c r="KF96" s="229"/>
      <c r="KG96" s="229"/>
      <c r="KH96" s="229"/>
      <c r="KI96" s="229"/>
      <c r="KJ96" s="229"/>
      <c r="KK96" s="229"/>
      <c r="KL96" s="229"/>
      <c r="KM96" s="229"/>
      <c r="KN96" s="229"/>
      <c r="KO96" s="229"/>
      <c r="KP96" s="229"/>
      <c r="KQ96" s="229"/>
      <c r="KR96" s="229"/>
      <c r="KS96" s="229"/>
      <c r="KT96" s="229"/>
      <c r="KU96" s="229"/>
      <c r="KV96" s="229"/>
      <c r="KW96" s="229"/>
      <c r="KX96" s="229"/>
      <c r="KY96" s="229"/>
      <c r="KZ96" s="229"/>
      <c r="LA96" s="229"/>
      <c r="LB96" s="229"/>
      <c r="LC96" s="229"/>
      <c r="LD96" s="229"/>
      <c r="LE96" s="229"/>
      <c r="LF96" s="229"/>
      <c r="LG96" s="229"/>
      <c r="LH96" s="229"/>
      <c r="LI96" s="229"/>
      <c r="LJ96" s="229"/>
      <c r="LK96" s="229"/>
      <c r="LL96" s="229"/>
      <c r="LM96" s="229"/>
      <c r="LN96" s="229"/>
      <c r="LO96" s="229"/>
      <c r="LP96" s="229"/>
      <c r="LQ96" s="229"/>
      <c r="LR96" s="229"/>
      <c r="LS96" s="229"/>
      <c r="LT96" s="229"/>
      <c r="LU96" s="229"/>
      <c r="LV96" s="229"/>
      <c r="LW96" s="229"/>
      <c r="LX96" s="229"/>
      <c r="LY96" s="229"/>
      <c r="LZ96" s="229"/>
      <c r="MA96" s="229"/>
      <c r="MB96" s="229"/>
      <c r="MC96" s="229"/>
      <c r="MD96" s="229"/>
      <c r="ME96" s="229"/>
      <c r="MF96" s="229"/>
      <c r="MG96" s="229"/>
      <c r="MH96" s="229"/>
      <c r="MI96" s="229"/>
      <c r="MJ96" s="229"/>
      <c r="MK96" s="229"/>
      <c r="ML96" s="229"/>
      <c r="MM96" s="229"/>
      <c r="MN96" s="229"/>
      <c r="MO96" s="229"/>
      <c r="MP96" s="229"/>
      <c r="MQ96" s="229"/>
      <c r="MR96" s="229"/>
      <c r="MS96" s="229"/>
      <c r="MT96" s="229"/>
      <c r="MU96" s="229"/>
      <c r="MV96" s="229"/>
      <c r="MW96" s="229"/>
      <c r="MX96" s="229"/>
      <c r="MY96" s="229"/>
      <c r="MZ96" s="229"/>
      <c r="NA96" s="229"/>
      <c r="NB96" s="229"/>
      <c r="NC96" s="229"/>
      <c r="ND96" s="229"/>
      <c r="NE96" s="229"/>
      <c r="NF96" s="229"/>
      <c r="NG96" s="229"/>
      <c r="NH96" s="229"/>
      <c r="NI96" s="229"/>
      <c r="NJ96" s="229"/>
      <c r="NK96" s="229"/>
      <c r="NL96" s="229"/>
      <c r="NM96" s="229"/>
      <c r="NN96" s="229"/>
      <c r="NO96" s="229"/>
      <c r="NP96" s="229"/>
      <c r="NQ96" s="229"/>
      <c r="NR96" s="229"/>
      <c r="NS96" s="229"/>
      <c r="NT96" s="229"/>
      <c r="NU96" s="229"/>
      <c r="NV96" s="229"/>
      <c r="NW96" s="229"/>
      <c r="NX96" s="229"/>
      <c r="NY96" s="229"/>
      <c r="NZ96" s="229"/>
      <c r="OA96" s="229"/>
      <c r="OB96" s="229"/>
      <c r="OC96" s="229"/>
      <c r="OD96" s="229"/>
      <c r="OE96" s="229"/>
      <c r="OF96" s="229"/>
      <c r="OG96" s="229"/>
      <c r="OH96" s="229"/>
      <c r="OI96" s="229"/>
      <c r="OJ96" s="229"/>
      <c r="OK96" s="229"/>
      <c r="OL96" s="229"/>
      <c r="OM96" s="229"/>
      <c r="ON96" s="229"/>
      <c r="OO96" s="229"/>
      <c r="OP96" s="229"/>
      <c r="OQ96" s="229"/>
      <c r="OR96" s="229"/>
      <c r="OS96" s="229"/>
      <c r="OT96" s="229"/>
      <c r="OU96" s="229"/>
      <c r="OV96" s="229"/>
      <c r="OW96" s="229"/>
      <c r="OX96" s="229"/>
      <c r="OY96" s="229"/>
      <c r="OZ96" s="229"/>
      <c r="PA96" s="229"/>
      <c r="PB96" s="229"/>
      <c r="PC96" s="229"/>
      <c r="PD96" s="229"/>
      <c r="PE96" s="229"/>
      <c r="PF96" s="229"/>
      <c r="PG96" s="229"/>
      <c r="PH96" s="229"/>
      <c r="PI96" s="229"/>
      <c r="PJ96" s="229"/>
      <c r="PK96" s="229"/>
      <c r="PL96" s="229"/>
      <c r="PM96" s="229"/>
      <c r="PN96" s="229"/>
      <c r="PO96" s="229"/>
      <c r="PP96" s="229"/>
      <c r="PQ96" s="229"/>
      <c r="PR96" s="229"/>
      <c r="PS96" s="229"/>
      <c r="PT96" s="229"/>
      <c r="PU96" s="229"/>
      <c r="PV96" s="229"/>
      <c r="PW96" s="229"/>
      <c r="PX96" s="229"/>
      <c r="PY96" s="229"/>
      <c r="PZ96" s="229"/>
      <c r="QA96" s="229"/>
      <c r="QB96" s="229"/>
      <c r="QC96" s="229"/>
      <c r="QD96" s="229"/>
      <c r="QE96" s="229"/>
      <c r="QF96" s="229"/>
      <c r="QG96" s="229"/>
      <c r="QH96" s="229"/>
      <c r="QI96" s="229"/>
      <c r="QJ96" s="229"/>
      <c r="QK96" s="229"/>
      <c r="QL96" s="229"/>
      <c r="QM96" s="229"/>
      <c r="QN96" s="229"/>
      <c r="QO96" s="229"/>
      <c r="QP96" s="229"/>
      <c r="QQ96" s="229"/>
      <c r="QR96" s="229"/>
      <c r="QS96" s="229"/>
      <c r="QT96" s="229"/>
      <c r="QU96" s="229"/>
      <c r="QV96" s="229"/>
      <c r="QW96" s="229"/>
      <c r="QX96" s="229"/>
      <c r="QY96" s="229"/>
      <c r="QZ96" s="229"/>
      <c r="RA96" s="229"/>
      <c r="RB96" s="229"/>
      <c r="RC96" s="229"/>
      <c r="RD96" s="229"/>
      <c r="RE96" s="229"/>
      <c r="RF96" s="229"/>
      <c r="RG96" s="229"/>
      <c r="RH96" s="229"/>
      <c r="RI96" s="229"/>
      <c r="RJ96" s="229"/>
      <c r="RK96" s="229"/>
      <c r="RL96" s="229"/>
      <c r="RM96" s="229"/>
      <c r="RN96" s="229"/>
      <c r="RO96" s="229"/>
      <c r="RP96" s="229"/>
      <c r="RQ96" s="229"/>
      <c r="RR96" s="229"/>
      <c r="RS96" s="229"/>
      <c r="RT96" s="229"/>
      <c r="RU96" s="229"/>
      <c r="RV96" s="229"/>
      <c r="RW96" s="229"/>
      <c r="RX96" s="229"/>
      <c r="RY96" s="229"/>
      <c r="RZ96" s="229"/>
      <c r="SA96" s="229"/>
      <c r="SB96" s="229"/>
      <c r="SC96" s="229"/>
      <c r="SD96" s="229"/>
      <c r="SE96" s="229"/>
      <c r="SF96" s="229"/>
      <c r="SG96" s="229"/>
      <c r="SH96" s="229"/>
      <c r="SI96" s="229"/>
      <c r="SJ96" s="229"/>
      <c r="SK96" s="229"/>
      <c r="SL96" s="229"/>
      <c r="SM96" s="229"/>
      <c r="SN96" s="229"/>
      <c r="SO96" s="229"/>
      <c r="SP96" s="229"/>
      <c r="SQ96" s="229"/>
      <c r="SR96" s="229"/>
      <c r="SS96" s="229"/>
      <c r="ST96" s="229"/>
      <c r="SU96" s="229"/>
      <c r="SV96" s="229"/>
      <c r="SW96" s="229"/>
      <c r="SX96" s="229"/>
      <c r="SY96" s="229"/>
      <c r="SZ96" s="229"/>
      <c r="TA96" s="229"/>
      <c r="TB96" s="229"/>
      <c r="TC96" s="229"/>
      <c r="TD96" s="229"/>
      <c r="TE96" s="229"/>
      <c r="TF96" s="229"/>
      <c r="TG96" s="229"/>
      <c r="TH96" s="229"/>
      <c r="TI96" s="229"/>
      <c r="TJ96" s="229"/>
      <c r="TK96" s="229"/>
      <c r="TL96" s="229"/>
      <c r="TM96" s="229"/>
      <c r="TN96" s="229"/>
      <c r="TO96" s="229"/>
      <c r="TP96" s="229"/>
      <c r="TQ96" s="229"/>
      <c r="TR96" s="229"/>
      <c r="TS96" s="229"/>
      <c r="TT96" s="229"/>
      <c r="TU96" s="229"/>
      <c r="TV96" s="229"/>
      <c r="TW96" s="229"/>
      <c r="TX96" s="229"/>
      <c r="TY96" s="229"/>
      <c r="TZ96" s="229"/>
      <c r="UA96" s="229"/>
      <c r="UB96" s="229"/>
      <c r="UC96" s="229"/>
      <c r="UD96" s="229"/>
      <c r="UE96" s="229"/>
      <c r="UF96" s="229"/>
      <c r="UG96" s="229"/>
      <c r="UH96" s="229"/>
      <c r="UI96" s="229"/>
      <c r="UJ96" s="229"/>
      <c r="UK96" s="229"/>
      <c r="UL96" s="229"/>
      <c r="UM96" s="229"/>
      <c r="UN96" s="229"/>
      <c r="UO96" s="229"/>
      <c r="UP96" s="229"/>
      <c r="UQ96" s="229"/>
      <c r="UR96" s="229"/>
      <c r="US96" s="229"/>
      <c r="UT96" s="229"/>
      <c r="UU96" s="229"/>
      <c r="UV96" s="229"/>
      <c r="UW96" s="229"/>
      <c r="UX96" s="229"/>
      <c r="UY96" s="229"/>
      <c r="UZ96" s="229"/>
      <c r="VA96" s="229"/>
      <c r="VB96" s="229"/>
      <c r="VC96" s="229"/>
      <c r="VD96" s="229"/>
      <c r="VE96" s="229"/>
      <c r="VF96" s="229"/>
      <c r="VG96" s="229"/>
      <c r="VH96" s="229"/>
      <c r="VI96" s="229"/>
      <c r="VJ96" s="229"/>
      <c r="VK96" s="229"/>
      <c r="VL96" s="229"/>
      <c r="VM96" s="229"/>
      <c r="VN96" s="229"/>
      <c r="VO96" s="229"/>
      <c r="VP96" s="229"/>
      <c r="VQ96" s="229"/>
      <c r="VR96" s="229"/>
      <c r="VS96" s="229"/>
      <c r="VT96" s="229"/>
      <c r="VU96" s="229"/>
      <c r="VV96" s="229"/>
      <c r="VW96" s="229"/>
      <c r="VX96" s="229"/>
      <c r="VY96" s="229"/>
      <c r="VZ96" s="229"/>
      <c r="WA96" s="229"/>
      <c r="WB96" s="229"/>
      <c r="WC96" s="229"/>
      <c r="WD96" s="229"/>
      <c r="WE96" s="229"/>
      <c r="WF96" s="229"/>
      <c r="WG96" s="229"/>
      <c r="WH96" s="229"/>
      <c r="WI96" s="229"/>
      <c r="WJ96" s="229"/>
      <c r="WK96" s="229"/>
      <c r="WL96" s="229"/>
      <c r="WM96" s="229"/>
      <c r="WN96" s="229"/>
      <c r="WO96" s="229"/>
      <c r="WP96" s="229"/>
      <c r="WQ96" s="229"/>
      <c r="WR96" s="229"/>
      <c r="WS96" s="229"/>
      <c r="WT96" s="229"/>
      <c r="WU96" s="229"/>
      <c r="WV96" s="229"/>
      <c r="WW96" s="229"/>
      <c r="WX96" s="229"/>
      <c r="WY96" s="229"/>
      <c r="WZ96" s="229"/>
      <c r="XA96" s="229"/>
      <c r="XB96" s="229"/>
      <c r="XC96" s="229"/>
      <c r="XD96" s="229"/>
      <c r="XE96" s="229"/>
      <c r="XF96" s="229"/>
      <c r="XG96" s="229"/>
      <c r="XH96" s="229"/>
      <c r="XI96" s="229"/>
      <c r="XJ96" s="229"/>
      <c r="XK96" s="229"/>
      <c r="XL96" s="229"/>
      <c r="XM96" s="229"/>
      <c r="XN96" s="229"/>
      <c r="XO96" s="229"/>
      <c r="XP96" s="229"/>
      <c r="XQ96" s="229"/>
      <c r="XR96" s="229"/>
      <c r="XS96" s="229"/>
      <c r="XT96" s="229"/>
      <c r="XU96" s="229"/>
      <c r="XV96" s="229"/>
      <c r="XW96" s="229"/>
      <c r="XX96" s="229"/>
      <c r="XY96" s="229"/>
      <c r="XZ96" s="229"/>
      <c r="YA96" s="229"/>
      <c r="YB96" s="229"/>
      <c r="YC96" s="229"/>
      <c r="YD96" s="229"/>
      <c r="YE96" s="229"/>
      <c r="YF96" s="229"/>
      <c r="YG96" s="229"/>
      <c r="YH96" s="229"/>
      <c r="YI96" s="229"/>
      <c r="YJ96" s="229"/>
      <c r="YK96" s="229"/>
      <c r="YL96" s="229"/>
      <c r="YM96" s="229"/>
      <c r="YN96" s="229"/>
      <c r="YO96" s="229"/>
      <c r="YP96" s="229"/>
      <c r="YQ96" s="229"/>
      <c r="YR96" s="229"/>
      <c r="YS96" s="229"/>
      <c r="YT96" s="229"/>
      <c r="YU96" s="229"/>
      <c r="YV96" s="229"/>
      <c r="YW96" s="229"/>
      <c r="YX96" s="229"/>
      <c r="YY96" s="229"/>
      <c r="YZ96" s="229"/>
      <c r="ZA96" s="229"/>
      <c r="ZB96" s="229"/>
      <c r="ZC96" s="229"/>
      <c r="ZD96" s="229"/>
      <c r="ZE96" s="229"/>
      <c r="ZF96" s="229"/>
      <c r="ZG96" s="229"/>
      <c r="ZH96" s="229"/>
      <c r="ZI96" s="229"/>
      <c r="ZJ96" s="229"/>
      <c r="ZK96" s="229"/>
      <c r="ZL96" s="229"/>
      <c r="ZM96" s="229"/>
      <c r="ZN96" s="229"/>
      <c r="ZO96" s="229"/>
      <c r="ZP96" s="229"/>
      <c r="ZQ96" s="229"/>
      <c r="ZR96" s="229"/>
      <c r="ZS96" s="229"/>
      <c r="ZT96" s="229"/>
      <c r="ZU96" s="229"/>
      <c r="ZV96" s="229"/>
      <c r="ZW96" s="229"/>
      <c r="ZX96" s="229"/>
      <c r="ZY96" s="229"/>
      <c r="ZZ96" s="229"/>
      <c r="AAA96" s="229"/>
      <c r="AAB96" s="229"/>
      <c r="AAC96" s="229"/>
      <c r="AAD96" s="229"/>
      <c r="AAE96" s="229"/>
      <c r="AAF96" s="229"/>
      <c r="AAG96" s="229"/>
      <c r="AAH96" s="229"/>
      <c r="AAI96" s="229"/>
      <c r="AAJ96" s="229"/>
      <c r="AAK96" s="229"/>
      <c r="AAL96" s="229"/>
      <c r="AAM96" s="229"/>
      <c r="AAN96" s="229"/>
      <c r="AAO96" s="229"/>
      <c r="AAP96" s="229"/>
      <c r="AAQ96" s="229"/>
      <c r="AAR96" s="229"/>
      <c r="AAS96" s="229"/>
      <c r="AAT96" s="229"/>
      <c r="AAU96" s="229"/>
      <c r="AAV96" s="229"/>
      <c r="AAW96" s="229"/>
      <c r="AAX96" s="229"/>
      <c r="AAY96" s="229"/>
      <c r="AAZ96" s="229"/>
      <c r="ABA96" s="229"/>
      <c r="ABB96" s="229"/>
      <c r="ABC96" s="229"/>
      <c r="ABD96" s="229"/>
      <c r="ABE96" s="229"/>
      <c r="ABF96" s="229"/>
      <c r="ABG96" s="229"/>
      <c r="ABH96" s="229"/>
      <c r="ABI96" s="229"/>
      <c r="ABJ96" s="229"/>
      <c r="ABK96" s="229"/>
      <c r="ABL96" s="229"/>
      <c r="ABM96" s="229"/>
      <c r="ABN96" s="229"/>
      <c r="ABO96" s="229"/>
      <c r="ABP96" s="229"/>
      <c r="ABQ96" s="229"/>
      <c r="ABR96" s="229"/>
      <c r="ABS96" s="229"/>
      <c r="ABT96" s="229"/>
      <c r="ABU96" s="229"/>
      <c r="ABV96" s="229"/>
      <c r="ABW96" s="229"/>
      <c r="ABX96" s="229"/>
      <c r="ABY96" s="229"/>
      <c r="ABZ96" s="229"/>
      <c r="ACA96" s="229"/>
      <c r="ACB96" s="229"/>
      <c r="ACC96" s="229"/>
      <c r="ACD96" s="229"/>
      <c r="ACE96" s="229"/>
      <c r="ACF96" s="229"/>
      <c r="ACG96" s="229"/>
      <c r="ACH96" s="229"/>
      <c r="ACI96" s="229"/>
      <c r="ACJ96" s="229"/>
      <c r="ACK96" s="229"/>
      <c r="ACL96" s="229"/>
      <c r="ACM96" s="229"/>
      <c r="ACN96" s="229"/>
      <c r="ACO96" s="229"/>
      <c r="ACP96" s="229"/>
      <c r="ACQ96" s="229"/>
      <c r="ACR96" s="229"/>
      <c r="ACS96" s="229"/>
      <c r="ACT96" s="229"/>
      <c r="ACU96" s="229"/>
      <c r="ACV96" s="229"/>
      <c r="ACW96" s="229"/>
      <c r="ACX96" s="229"/>
      <c r="ACY96" s="229"/>
      <c r="ACZ96" s="229"/>
      <c r="ADA96" s="229"/>
      <c r="ADB96" s="229"/>
      <c r="ADC96" s="229"/>
      <c r="ADD96" s="229"/>
      <c r="ADE96" s="229"/>
      <c r="ADF96" s="229"/>
      <c r="ADG96" s="229"/>
      <c r="ADH96" s="229"/>
      <c r="ADI96" s="229"/>
      <c r="ADJ96" s="229"/>
      <c r="ADK96" s="229"/>
      <c r="ADL96" s="229"/>
      <c r="ADM96" s="229"/>
      <c r="ADN96" s="229"/>
      <c r="ADO96" s="229"/>
      <c r="ADP96" s="229"/>
      <c r="ADQ96" s="229"/>
      <c r="ADR96" s="229"/>
      <c r="ADS96" s="229"/>
      <c r="ADT96" s="229"/>
      <c r="ADU96" s="229"/>
      <c r="ADV96" s="229"/>
      <c r="ADW96" s="229"/>
      <c r="ADX96" s="229"/>
      <c r="ADY96" s="229"/>
      <c r="ADZ96" s="229"/>
      <c r="AEA96" s="229"/>
      <c r="AEB96" s="229"/>
      <c r="AEC96" s="229"/>
      <c r="AED96" s="229"/>
      <c r="AEE96" s="229"/>
      <c r="AEF96" s="229"/>
      <c r="AEG96" s="229"/>
      <c r="AEH96" s="229"/>
      <c r="AEI96" s="229"/>
      <c r="AEJ96" s="229"/>
      <c r="AEK96" s="229"/>
      <c r="AEL96" s="229"/>
      <c r="AEM96" s="229"/>
      <c r="AEN96" s="229"/>
      <c r="AEO96" s="229"/>
      <c r="AEP96" s="229"/>
      <c r="AEQ96" s="229"/>
      <c r="AER96" s="229"/>
      <c r="AES96" s="229"/>
      <c r="AET96" s="229"/>
      <c r="AEU96" s="229"/>
      <c r="AEV96" s="229"/>
      <c r="AEW96" s="229"/>
      <c r="AEX96" s="229"/>
      <c r="AEY96" s="229"/>
      <c r="AEZ96" s="229"/>
      <c r="AFA96" s="229"/>
      <c r="AFB96" s="229"/>
      <c r="AFC96" s="229"/>
      <c r="AFD96" s="229"/>
      <c r="AFE96" s="229"/>
      <c r="AFF96" s="229"/>
      <c r="AFG96" s="229"/>
      <c r="AFH96" s="229"/>
      <c r="AFI96" s="229"/>
      <c r="AFJ96" s="229"/>
      <c r="AFK96" s="229"/>
      <c r="AFL96" s="229"/>
      <c r="AFM96" s="229"/>
      <c r="AFN96" s="229"/>
      <c r="AFO96" s="229"/>
      <c r="AFP96" s="229"/>
      <c r="AFQ96" s="229"/>
      <c r="AFR96" s="229"/>
      <c r="AFS96" s="229"/>
      <c r="AFT96" s="229"/>
      <c r="AFU96" s="229"/>
      <c r="AFV96" s="229"/>
      <c r="AFW96" s="229"/>
      <c r="AFX96" s="229"/>
      <c r="AFY96" s="229"/>
      <c r="AFZ96" s="229"/>
      <c r="AGA96" s="229"/>
      <c r="AGB96" s="229"/>
      <c r="AGC96" s="229"/>
      <c r="AGD96" s="229"/>
      <c r="AGE96" s="229"/>
      <c r="AGF96" s="229"/>
      <c r="AGG96" s="229"/>
      <c r="AGH96" s="229"/>
      <c r="AGI96" s="229"/>
      <c r="AGJ96" s="229"/>
      <c r="AGK96" s="229"/>
      <c r="AGL96" s="229"/>
      <c r="AGM96" s="229"/>
      <c r="AGN96" s="229"/>
      <c r="AGO96" s="229"/>
      <c r="AGP96" s="229"/>
      <c r="AGQ96" s="229"/>
      <c r="AGR96" s="229"/>
      <c r="AGS96" s="229"/>
      <c r="AGT96" s="229"/>
      <c r="AGU96" s="229"/>
      <c r="AGV96" s="229"/>
      <c r="AGW96" s="229"/>
      <c r="AGX96" s="229"/>
      <c r="AGY96" s="229"/>
      <c r="AGZ96" s="229"/>
      <c r="AHA96" s="229"/>
      <c r="AHB96" s="229"/>
      <c r="AHC96" s="229"/>
      <c r="AHD96" s="229"/>
      <c r="AHE96" s="229"/>
      <c r="AHF96" s="229"/>
      <c r="AHG96" s="229"/>
      <c r="AHH96" s="229"/>
      <c r="AHI96" s="229"/>
      <c r="AHJ96" s="229"/>
      <c r="AHK96" s="229"/>
      <c r="AHL96" s="229"/>
      <c r="AHM96" s="229"/>
      <c r="AHN96" s="229"/>
      <c r="AHO96" s="229"/>
      <c r="AHP96" s="229"/>
      <c r="AHQ96" s="229"/>
      <c r="AHR96" s="229"/>
      <c r="AHS96" s="229"/>
      <c r="AHT96" s="229"/>
      <c r="AHU96" s="229"/>
      <c r="AHV96" s="229"/>
      <c r="AHW96" s="229"/>
      <c r="AHX96" s="229"/>
      <c r="AHY96" s="229"/>
      <c r="AHZ96" s="229"/>
      <c r="AIA96" s="229"/>
      <c r="AIB96" s="229"/>
      <c r="AIC96" s="229"/>
      <c r="AID96" s="229"/>
      <c r="AIE96" s="229"/>
      <c r="AIF96" s="229"/>
      <c r="AIG96" s="229"/>
      <c r="AIH96" s="229"/>
      <c r="AII96" s="229"/>
      <c r="AIJ96" s="229"/>
      <c r="AIK96" s="229"/>
      <c r="AIL96" s="229"/>
      <c r="AIM96" s="229"/>
      <c r="AIN96" s="229"/>
      <c r="AIO96" s="229"/>
      <c r="AIP96" s="229"/>
      <c r="AIQ96" s="229"/>
      <c r="AIR96" s="229"/>
      <c r="AIS96" s="229"/>
      <c r="AIT96" s="229"/>
      <c r="AIU96" s="229"/>
      <c r="AIV96" s="229"/>
      <c r="AIW96" s="229"/>
      <c r="AIX96" s="229"/>
      <c r="AIY96" s="229"/>
      <c r="AIZ96" s="229"/>
      <c r="AJA96" s="229"/>
      <c r="AJB96" s="229"/>
      <c r="AJC96" s="229"/>
      <c r="AJD96" s="229"/>
      <c r="AJE96" s="229"/>
      <c r="AJF96" s="229"/>
      <c r="AJG96" s="229"/>
      <c r="AJH96" s="229"/>
      <c r="AJI96" s="229"/>
      <c r="AJJ96" s="229"/>
      <c r="AJK96" s="229"/>
      <c r="AJL96" s="229"/>
      <c r="AJM96" s="229"/>
      <c r="AJN96" s="229"/>
      <c r="AJO96" s="229"/>
      <c r="AJP96" s="229"/>
      <c r="AJQ96" s="229"/>
      <c r="AJR96" s="229"/>
      <c r="AJS96" s="229"/>
      <c r="AJT96" s="229"/>
      <c r="AJU96" s="229"/>
      <c r="AJV96" s="229"/>
      <c r="AJW96" s="229"/>
      <c r="AJX96" s="229"/>
      <c r="AJY96" s="229"/>
      <c r="AJZ96" s="229"/>
      <c r="AKA96" s="229"/>
      <c r="AKB96" s="229"/>
      <c r="AKC96" s="229"/>
      <c r="AKD96" s="229"/>
      <c r="AKE96" s="229"/>
      <c r="AKF96" s="229"/>
      <c r="AKG96" s="229"/>
      <c r="AKH96" s="229"/>
      <c r="AKI96" s="229"/>
      <c r="AKJ96" s="229"/>
      <c r="AKK96" s="229"/>
      <c r="AKL96" s="229"/>
      <c r="AKM96" s="229"/>
      <c r="AKN96" s="229"/>
      <c r="AKO96" s="229"/>
      <c r="AKP96" s="229"/>
      <c r="AKQ96" s="229"/>
      <c r="AKR96" s="229"/>
      <c r="AKS96" s="229"/>
      <c r="AKT96" s="229"/>
      <c r="AKU96" s="229"/>
      <c r="AKV96" s="229"/>
      <c r="AKW96" s="229"/>
      <c r="AKX96" s="229"/>
      <c r="AKY96" s="229"/>
      <c r="AKZ96" s="229"/>
      <c r="ALA96" s="229"/>
      <c r="ALB96" s="229"/>
      <c r="ALC96" s="229"/>
      <c r="ALD96" s="229"/>
      <c r="ALE96" s="229"/>
      <c r="ALF96" s="229"/>
      <c r="ALG96" s="229"/>
      <c r="ALH96" s="229"/>
      <c r="ALI96" s="229"/>
      <c r="ALJ96" s="229"/>
      <c r="ALK96" s="229"/>
      <c r="ALL96" s="229"/>
      <c r="ALM96" s="229"/>
      <c r="ALN96" s="229"/>
      <c r="ALO96" s="229"/>
      <c r="ALP96" s="229"/>
      <c r="ALQ96" s="229"/>
      <c r="ALR96" s="229"/>
      <c r="ALS96" s="229"/>
      <c r="ALT96" s="229"/>
      <c r="ALU96" s="229"/>
      <c r="ALV96" s="229"/>
      <c r="ALW96" s="229"/>
      <c r="ALX96" s="229"/>
      <c r="ALY96" s="229"/>
      <c r="ALZ96" s="229"/>
      <c r="AMA96" s="229"/>
      <c r="AMB96" s="229"/>
      <c r="AMC96" s="229"/>
      <c r="AMD96" s="229"/>
      <c r="AME96" s="229"/>
      <c r="AMF96" s="229"/>
      <c r="AMG96" s="229"/>
      <c r="AMH96" s="229"/>
      <c r="AMI96" s="229"/>
      <c r="AMJ96" s="229"/>
    </row>
    <row r="97" spans="1:1024" s="237" customFormat="1" ht="48.6" customHeight="1" x14ac:dyDescent="0.25">
      <c r="A97" s="229"/>
      <c r="B97" s="250"/>
      <c r="C97" s="249" t="s">
        <v>458</v>
      </c>
      <c r="D97" s="246" t="s">
        <v>33</v>
      </c>
      <c r="E97" s="243" t="s">
        <v>251</v>
      </c>
      <c r="F97" s="243" t="s">
        <v>298</v>
      </c>
      <c r="G97" s="121" t="s">
        <v>308</v>
      </c>
      <c r="H97" s="239" t="s">
        <v>61</v>
      </c>
      <c r="I97" s="320">
        <f>I98+I99</f>
        <v>388</v>
      </c>
      <c r="J97" s="266">
        <f>J98</f>
        <v>0</v>
      </c>
      <c r="K97" s="320">
        <f>K98+K99</f>
        <v>388</v>
      </c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  <c r="EF97" s="229"/>
      <c r="EG97" s="229"/>
      <c r="EH97" s="229"/>
      <c r="EI97" s="229"/>
      <c r="EJ97" s="229"/>
      <c r="EK97" s="229"/>
      <c r="EL97" s="229"/>
      <c r="EM97" s="229"/>
      <c r="EN97" s="229"/>
      <c r="EO97" s="229"/>
      <c r="EP97" s="229"/>
      <c r="EQ97" s="229"/>
      <c r="ER97" s="229"/>
      <c r="ES97" s="229"/>
      <c r="ET97" s="229"/>
      <c r="EU97" s="229"/>
      <c r="EV97" s="229"/>
      <c r="EW97" s="229"/>
      <c r="EX97" s="229"/>
      <c r="EY97" s="229"/>
      <c r="EZ97" s="229"/>
      <c r="FA97" s="229"/>
      <c r="FB97" s="229"/>
      <c r="FC97" s="229"/>
      <c r="FD97" s="229"/>
      <c r="FE97" s="229"/>
      <c r="FF97" s="229"/>
      <c r="FG97" s="229"/>
      <c r="FH97" s="229"/>
      <c r="FI97" s="229"/>
      <c r="FJ97" s="229"/>
      <c r="FK97" s="229"/>
      <c r="FL97" s="229"/>
      <c r="FM97" s="229"/>
      <c r="FN97" s="229"/>
      <c r="FO97" s="229"/>
      <c r="FP97" s="229"/>
      <c r="FQ97" s="229"/>
      <c r="FR97" s="229"/>
      <c r="FS97" s="229"/>
      <c r="FT97" s="229"/>
      <c r="FU97" s="229"/>
      <c r="FV97" s="229"/>
      <c r="FW97" s="229"/>
      <c r="FX97" s="229"/>
      <c r="FY97" s="229"/>
      <c r="FZ97" s="229"/>
      <c r="GA97" s="229"/>
      <c r="GB97" s="229"/>
      <c r="GC97" s="229"/>
      <c r="GD97" s="229"/>
      <c r="GE97" s="229"/>
      <c r="GF97" s="229"/>
      <c r="GG97" s="229"/>
      <c r="GH97" s="229"/>
      <c r="GI97" s="229"/>
      <c r="GJ97" s="229"/>
      <c r="GK97" s="229"/>
      <c r="GL97" s="229"/>
      <c r="GM97" s="229"/>
      <c r="GN97" s="229"/>
      <c r="GO97" s="229"/>
      <c r="GP97" s="229"/>
      <c r="GQ97" s="229"/>
      <c r="GR97" s="229"/>
      <c r="GS97" s="229"/>
      <c r="GT97" s="229"/>
      <c r="GU97" s="229"/>
      <c r="GV97" s="229"/>
      <c r="GW97" s="229"/>
      <c r="GX97" s="229"/>
      <c r="GY97" s="229"/>
      <c r="GZ97" s="229"/>
      <c r="HA97" s="229"/>
      <c r="HB97" s="229"/>
      <c r="HC97" s="229"/>
      <c r="HD97" s="229"/>
      <c r="HE97" s="229"/>
      <c r="HF97" s="229"/>
      <c r="HG97" s="229"/>
      <c r="HH97" s="229"/>
      <c r="HI97" s="229"/>
      <c r="HJ97" s="229"/>
      <c r="HK97" s="229"/>
      <c r="HL97" s="229"/>
      <c r="HM97" s="229"/>
      <c r="HN97" s="229"/>
      <c r="HO97" s="229"/>
      <c r="HP97" s="229"/>
      <c r="HQ97" s="229"/>
      <c r="HR97" s="229"/>
      <c r="HS97" s="229"/>
      <c r="HT97" s="229"/>
      <c r="HU97" s="229"/>
      <c r="HV97" s="229"/>
      <c r="HW97" s="229"/>
      <c r="HX97" s="229"/>
      <c r="HY97" s="229"/>
      <c r="HZ97" s="229"/>
      <c r="IA97" s="229"/>
      <c r="IB97" s="229"/>
      <c r="IC97" s="229"/>
      <c r="ID97" s="229"/>
      <c r="IE97" s="229"/>
      <c r="IF97" s="229"/>
      <c r="IG97" s="229"/>
      <c r="IH97" s="229"/>
      <c r="II97" s="229"/>
      <c r="IJ97" s="229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  <c r="IW97" s="229"/>
      <c r="IX97" s="229"/>
      <c r="IY97" s="229"/>
      <c r="IZ97" s="229"/>
      <c r="JA97" s="229"/>
      <c r="JB97" s="229"/>
      <c r="JC97" s="229"/>
      <c r="JD97" s="229"/>
      <c r="JE97" s="229"/>
      <c r="JF97" s="229"/>
      <c r="JG97" s="229"/>
      <c r="JH97" s="229"/>
      <c r="JI97" s="229"/>
      <c r="JJ97" s="229"/>
      <c r="JK97" s="229"/>
      <c r="JL97" s="229"/>
      <c r="JM97" s="229"/>
      <c r="JN97" s="229"/>
      <c r="JO97" s="229"/>
      <c r="JP97" s="229"/>
      <c r="JQ97" s="229"/>
      <c r="JR97" s="229"/>
      <c r="JS97" s="229"/>
      <c r="JT97" s="229"/>
      <c r="JU97" s="229"/>
      <c r="JV97" s="229"/>
      <c r="JW97" s="229"/>
      <c r="JX97" s="229"/>
      <c r="JY97" s="229"/>
      <c r="JZ97" s="229"/>
      <c r="KA97" s="229"/>
      <c r="KB97" s="229"/>
      <c r="KC97" s="229"/>
      <c r="KD97" s="229"/>
      <c r="KE97" s="229"/>
      <c r="KF97" s="229"/>
      <c r="KG97" s="229"/>
      <c r="KH97" s="229"/>
      <c r="KI97" s="229"/>
      <c r="KJ97" s="229"/>
      <c r="KK97" s="229"/>
      <c r="KL97" s="229"/>
      <c r="KM97" s="229"/>
      <c r="KN97" s="229"/>
      <c r="KO97" s="229"/>
      <c r="KP97" s="229"/>
      <c r="KQ97" s="229"/>
      <c r="KR97" s="229"/>
      <c r="KS97" s="229"/>
      <c r="KT97" s="229"/>
      <c r="KU97" s="229"/>
      <c r="KV97" s="229"/>
      <c r="KW97" s="229"/>
      <c r="KX97" s="229"/>
      <c r="KY97" s="229"/>
      <c r="KZ97" s="229"/>
      <c r="LA97" s="229"/>
      <c r="LB97" s="229"/>
      <c r="LC97" s="229"/>
      <c r="LD97" s="229"/>
      <c r="LE97" s="229"/>
      <c r="LF97" s="229"/>
      <c r="LG97" s="229"/>
      <c r="LH97" s="229"/>
      <c r="LI97" s="229"/>
      <c r="LJ97" s="229"/>
      <c r="LK97" s="229"/>
      <c r="LL97" s="229"/>
      <c r="LM97" s="229"/>
      <c r="LN97" s="229"/>
      <c r="LO97" s="229"/>
      <c r="LP97" s="229"/>
      <c r="LQ97" s="229"/>
      <c r="LR97" s="229"/>
      <c r="LS97" s="229"/>
      <c r="LT97" s="229"/>
      <c r="LU97" s="229"/>
      <c r="LV97" s="229"/>
      <c r="LW97" s="229"/>
      <c r="LX97" s="229"/>
      <c r="LY97" s="229"/>
      <c r="LZ97" s="229"/>
      <c r="MA97" s="229"/>
      <c r="MB97" s="229"/>
      <c r="MC97" s="229"/>
      <c r="MD97" s="229"/>
      <c r="ME97" s="229"/>
      <c r="MF97" s="229"/>
      <c r="MG97" s="229"/>
      <c r="MH97" s="229"/>
      <c r="MI97" s="229"/>
      <c r="MJ97" s="229"/>
      <c r="MK97" s="229"/>
      <c r="ML97" s="229"/>
      <c r="MM97" s="229"/>
      <c r="MN97" s="229"/>
      <c r="MO97" s="229"/>
      <c r="MP97" s="229"/>
      <c r="MQ97" s="229"/>
      <c r="MR97" s="229"/>
      <c r="MS97" s="229"/>
      <c r="MT97" s="229"/>
      <c r="MU97" s="229"/>
      <c r="MV97" s="229"/>
      <c r="MW97" s="229"/>
      <c r="MX97" s="229"/>
      <c r="MY97" s="229"/>
      <c r="MZ97" s="229"/>
      <c r="NA97" s="229"/>
      <c r="NB97" s="229"/>
      <c r="NC97" s="229"/>
      <c r="ND97" s="229"/>
      <c r="NE97" s="229"/>
      <c r="NF97" s="229"/>
      <c r="NG97" s="229"/>
      <c r="NH97" s="229"/>
      <c r="NI97" s="229"/>
      <c r="NJ97" s="229"/>
      <c r="NK97" s="229"/>
      <c r="NL97" s="229"/>
      <c r="NM97" s="229"/>
      <c r="NN97" s="229"/>
      <c r="NO97" s="229"/>
      <c r="NP97" s="229"/>
      <c r="NQ97" s="229"/>
      <c r="NR97" s="229"/>
      <c r="NS97" s="229"/>
      <c r="NT97" s="229"/>
      <c r="NU97" s="229"/>
      <c r="NV97" s="229"/>
      <c r="NW97" s="229"/>
      <c r="NX97" s="229"/>
      <c r="NY97" s="229"/>
      <c r="NZ97" s="229"/>
      <c r="OA97" s="229"/>
      <c r="OB97" s="229"/>
      <c r="OC97" s="229"/>
      <c r="OD97" s="229"/>
      <c r="OE97" s="229"/>
      <c r="OF97" s="229"/>
      <c r="OG97" s="229"/>
      <c r="OH97" s="229"/>
      <c r="OI97" s="229"/>
      <c r="OJ97" s="229"/>
      <c r="OK97" s="229"/>
      <c r="OL97" s="229"/>
      <c r="OM97" s="229"/>
      <c r="ON97" s="229"/>
      <c r="OO97" s="229"/>
      <c r="OP97" s="229"/>
      <c r="OQ97" s="229"/>
      <c r="OR97" s="229"/>
      <c r="OS97" s="229"/>
      <c r="OT97" s="229"/>
      <c r="OU97" s="229"/>
      <c r="OV97" s="229"/>
      <c r="OW97" s="229"/>
      <c r="OX97" s="229"/>
      <c r="OY97" s="229"/>
      <c r="OZ97" s="229"/>
      <c r="PA97" s="229"/>
      <c r="PB97" s="229"/>
      <c r="PC97" s="229"/>
      <c r="PD97" s="229"/>
      <c r="PE97" s="229"/>
      <c r="PF97" s="229"/>
      <c r="PG97" s="229"/>
      <c r="PH97" s="229"/>
      <c r="PI97" s="229"/>
      <c r="PJ97" s="229"/>
      <c r="PK97" s="229"/>
      <c r="PL97" s="229"/>
      <c r="PM97" s="229"/>
      <c r="PN97" s="229"/>
      <c r="PO97" s="229"/>
      <c r="PP97" s="229"/>
      <c r="PQ97" s="229"/>
      <c r="PR97" s="229"/>
      <c r="PS97" s="229"/>
      <c r="PT97" s="229"/>
      <c r="PU97" s="229"/>
      <c r="PV97" s="229"/>
      <c r="PW97" s="229"/>
      <c r="PX97" s="229"/>
      <c r="PY97" s="229"/>
      <c r="PZ97" s="229"/>
      <c r="QA97" s="229"/>
      <c r="QB97" s="229"/>
      <c r="QC97" s="229"/>
      <c r="QD97" s="229"/>
      <c r="QE97" s="229"/>
      <c r="QF97" s="229"/>
      <c r="QG97" s="229"/>
      <c r="QH97" s="229"/>
      <c r="QI97" s="229"/>
      <c r="QJ97" s="229"/>
      <c r="QK97" s="229"/>
      <c r="QL97" s="229"/>
      <c r="QM97" s="229"/>
      <c r="QN97" s="229"/>
      <c r="QO97" s="229"/>
      <c r="QP97" s="229"/>
      <c r="QQ97" s="229"/>
      <c r="QR97" s="229"/>
      <c r="QS97" s="229"/>
      <c r="QT97" s="229"/>
      <c r="QU97" s="229"/>
      <c r="QV97" s="229"/>
      <c r="QW97" s="229"/>
      <c r="QX97" s="229"/>
      <c r="QY97" s="229"/>
      <c r="QZ97" s="229"/>
      <c r="RA97" s="229"/>
      <c r="RB97" s="229"/>
      <c r="RC97" s="229"/>
      <c r="RD97" s="229"/>
      <c r="RE97" s="229"/>
      <c r="RF97" s="229"/>
      <c r="RG97" s="229"/>
      <c r="RH97" s="229"/>
      <c r="RI97" s="229"/>
      <c r="RJ97" s="229"/>
      <c r="RK97" s="229"/>
      <c r="RL97" s="229"/>
      <c r="RM97" s="229"/>
      <c r="RN97" s="229"/>
      <c r="RO97" s="229"/>
      <c r="RP97" s="229"/>
      <c r="RQ97" s="229"/>
      <c r="RR97" s="229"/>
      <c r="RS97" s="229"/>
      <c r="RT97" s="229"/>
      <c r="RU97" s="229"/>
      <c r="RV97" s="229"/>
      <c r="RW97" s="229"/>
      <c r="RX97" s="229"/>
      <c r="RY97" s="229"/>
      <c r="RZ97" s="229"/>
      <c r="SA97" s="229"/>
      <c r="SB97" s="229"/>
      <c r="SC97" s="229"/>
      <c r="SD97" s="229"/>
      <c r="SE97" s="229"/>
      <c r="SF97" s="229"/>
      <c r="SG97" s="229"/>
      <c r="SH97" s="229"/>
      <c r="SI97" s="229"/>
      <c r="SJ97" s="229"/>
      <c r="SK97" s="229"/>
      <c r="SL97" s="229"/>
      <c r="SM97" s="229"/>
      <c r="SN97" s="229"/>
      <c r="SO97" s="229"/>
      <c r="SP97" s="229"/>
      <c r="SQ97" s="229"/>
      <c r="SR97" s="229"/>
      <c r="SS97" s="229"/>
      <c r="ST97" s="229"/>
      <c r="SU97" s="229"/>
      <c r="SV97" s="229"/>
      <c r="SW97" s="229"/>
      <c r="SX97" s="229"/>
      <c r="SY97" s="229"/>
      <c r="SZ97" s="229"/>
      <c r="TA97" s="229"/>
      <c r="TB97" s="229"/>
      <c r="TC97" s="229"/>
      <c r="TD97" s="229"/>
      <c r="TE97" s="229"/>
      <c r="TF97" s="229"/>
      <c r="TG97" s="229"/>
      <c r="TH97" s="229"/>
      <c r="TI97" s="229"/>
      <c r="TJ97" s="229"/>
      <c r="TK97" s="229"/>
      <c r="TL97" s="229"/>
      <c r="TM97" s="229"/>
      <c r="TN97" s="229"/>
      <c r="TO97" s="229"/>
      <c r="TP97" s="229"/>
      <c r="TQ97" s="229"/>
      <c r="TR97" s="229"/>
      <c r="TS97" s="229"/>
      <c r="TT97" s="229"/>
      <c r="TU97" s="229"/>
      <c r="TV97" s="229"/>
      <c r="TW97" s="229"/>
      <c r="TX97" s="229"/>
      <c r="TY97" s="229"/>
      <c r="TZ97" s="229"/>
      <c r="UA97" s="229"/>
      <c r="UB97" s="229"/>
      <c r="UC97" s="229"/>
      <c r="UD97" s="229"/>
      <c r="UE97" s="229"/>
      <c r="UF97" s="229"/>
      <c r="UG97" s="229"/>
      <c r="UH97" s="229"/>
      <c r="UI97" s="229"/>
      <c r="UJ97" s="229"/>
      <c r="UK97" s="229"/>
      <c r="UL97" s="229"/>
      <c r="UM97" s="229"/>
      <c r="UN97" s="229"/>
      <c r="UO97" s="229"/>
      <c r="UP97" s="229"/>
      <c r="UQ97" s="229"/>
      <c r="UR97" s="229"/>
      <c r="US97" s="229"/>
      <c r="UT97" s="229"/>
      <c r="UU97" s="229"/>
      <c r="UV97" s="229"/>
      <c r="UW97" s="229"/>
      <c r="UX97" s="229"/>
      <c r="UY97" s="229"/>
      <c r="UZ97" s="229"/>
      <c r="VA97" s="229"/>
      <c r="VB97" s="229"/>
      <c r="VC97" s="229"/>
      <c r="VD97" s="229"/>
      <c r="VE97" s="229"/>
      <c r="VF97" s="229"/>
      <c r="VG97" s="229"/>
      <c r="VH97" s="229"/>
      <c r="VI97" s="229"/>
      <c r="VJ97" s="229"/>
      <c r="VK97" s="229"/>
      <c r="VL97" s="229"/>
      <c r="VM97" s="229"/>
      <c r="VN97" s="229"/>
      <c r="VO97" s="229"/>
      <c r="VP97" s="229"/>
      <c r="VQ97" s="229"/>
      <c r="VR97" s="229"/>
      <c r="VS97" s="229"/>
      <c r="VT97" s="229"/>
      <c r="VU97" s="229"/>
      <c r="VV97" s="229"/>
      <c r="VW97" s="229"/>
      <c r="VX97" s="229"/>
      <c r="VY97" s="229"/>
      <c r="VZ97" s="229"/>
      <c r="WA97" s="229"/>
      <c r="WB97" s="229"/>
      <c r="WC97" s="229"/>
      <c r="WD97" s="229"/>
      <c r="WE97" s="229"/>
      <c r="WF97" s="229"/>
      <c r="WG97" s="229"/>
      <c r="WH97" s="229"/>
      <c r="WI97" s="229"/>
      <c r="WJ97" s="229"/>
      <c r="WK97" s="229"/>
      <c r="WL97" s="229"/>
      <c r="WM97" s="229"/>
      <c r="WN97" s="229"/>
      <c r="WO97" s="229"/>
      <c r="WP97" s="229"/>
      <c r="WQ97" s="229"/>
      <c r="WR97" s="229"/>
      <c r="WS97" s="229"/>
      <c r="WT97" s="229"/>
      <c r="WU97" s="229"/>
      <c r="WV97" s="229"/>
      <c r="WW97" s="229"/>
      <c r="WX97" s="229"/>
      <c r="WY97" s="229"/>
      <c r="WZ97" s="229"/>
      <c r="XA97" s="229"/>
      <c r="XB97" s="229"/>
      <c r="XC97" s="229"/>
      <c r="XD97" s="229"/>
      <c r="XE97" s="229"/>
      <c r="XF97" s="229"/>
      <c r="XG97" s="229"/>
      <c r="XH97" s="229"/>
      <c r="XI97" s="229"/>
      <c r="XJ97" s="229"/>
      <c r="XK97" s="229"/>
      <c r="XL97" s="229"/>
      <c r="XM97" s="229"/>
      <c r="XN97" s="229"/>
      <c r="XO97" s="229"/>
      <c r="XP97" s="229"/>
      <c r="XQ97" s="229"/>
      <c r="XR97" s="229"/>
      <c r="XS97" s="229"/>
      <c r="XT97" s="229"/>
      <c r="XU97" s="229"/>
      <c r="XV97" s="229"/>
      <c r="XW97" s="229"/>
      <c r="XX97" s="229"/>
      <c r="XY97" s="229"/>
      <c r="XZ97" s="229"/>
      <c r="YA97" s="229"/>
      <c r="YB97" s="229"/>
      <c r="YC97" s="229"/>
      <c r="YD97" s="229"/>
      <c r="YE97" s="229"/>
      <c r="YF97" s="229"/>
      <c r="YG97" s="229"/>
      <c r="YH97" s="229"/>
      <c r="YI97" s="229"/>
      <c r="YJ97" s="229"/>
      <c r="YK97" s="229"/>
      <c r="YL97" s="229"/>
      <c r="YM97" s="229"/>
      <c r="YN97" s="229"/>
      <c r="YO97" s="229"/>
      <c r="YP97" s="229"/>
      <c r="YQ97" s="229"/>
      <c r="YR97" s="229"/>
      <c r="YS97" s="229"/>
      <c r="YT97" s="229"/>
      <c r="YU97" s="229"/>
      <c r="YV97" s="229"/>
      <c r="YW97" s="229"/>
      <c r="YX97" s="229"/>
      <c r="YY97" s="229"/>
      <c r="YZ97" s="229"/>
      <c r="ZA97" s="229"/>
      <c r="ZB97" s="229"/>
      <c r="ZC97" s="229"/>
      <c r="ZD97" s="229"/>
      <c r="ZE97" s="229"/>
      <c r="ZF97" s="229"/>
      <c r="ZG97" s="229"/>
      <c r="ZH97" s="229"/>
      <c r="ZI97" s="229"/>
      <c r="ZJ97" s="229"/>
      <c r="ZK97" s="229"/>
      <c r="ZL97" s="229"/>
      <c r="ZM97" s="229"/>
      <c r="ZN97" s="229"/>
      <c r="ZO97" s="229"/>
      <c r="ZP97" s="229"/>
      <c r="ZQ97" s="229"/>
      <c r="ZR97" s="229"/>
      <c r="ZS97" s="229"/>
      <c r="ZT97" s="229"/>
      <c r="ZU97" s="229"/>
      <c r="ZV97" s="229"/>
      <c r="ZW97" s="229"/>
      <c r="ZX97" s="229"/>
      <c r="ZY97" s="229"/>
      <c r="ZZ97" s="229"/>
      <c r="AAA97" s="229"/>
      <c r="AAB97" s="229"/>
      <c r="AAC97" s="229"/>
      <c r="AAD97" s="229"/>
      <c r="AAE97" s="229"/>
      <c r="AAF97" s="229"/>
      <c r="AAG97" s="229"/>
      <c r="AAH97" s="229"/>
      <c r="AAI97" s="229"/>
      <c r="AAJ97" s="229"/>
      <c r="AAK97" s="229"/>
      <c r="AAL97" s="229"/>
      <c r="AAM97" s="229"/>
      <c r="AAN97" s="229"/>
      <c r="AAO97" s="229"/>
      <c r="AAP97" s="229"/>
      <c r="AAQ97" s="229"/>
      <c r="AAR97" s="229"/>
      <c r="AAS97" s="229"/>
      <c r="AAT97" s="229"/>
      <c r="AAU97" s="229"/>
      <c r="AAV97" s="229"/>
      <c r="AAW97" s="229"/>
      <c r="AAX97" s="229"/>
      <c r="AAY97" s="229"/>
      <c r="AAZ97" s="229"/>
      <c r="ABA97" s="229"/>
      <c r="ABB97" s="229"/>
      <c r="ABC97" s="229"/>
      <c r="ABD97" s="229"/>
      <c r="ABE97" s="229"/>
      <c r="ABF97" s="229"/>
      <c r="ABG97" s="229"/>
      <c r="ABH97" s="229"/>
      <c r="ABI97" s="229"/>
      <c r="ABJ97" s="229"/>
      <c r="ABK97" s="229"/>
      <c r="ABL97" s="229"/>
      <c r="ABM97" s="229"/>
      <c r="ABN97" s="229"/>
      <c r="ABO97" s="229"/>
      <c r="ABP97" s="229"/>
      <c r="ABQ97" s="229"/>
      <c r="ABR97" s="229"/>
      <c r="ABS97" s="229"/>
      <c r="ABT97" s="229"/>
      <c r="ABU97" s="229"/>
      <c r="ABV97" s="229"/>
      <c r="ABW97" s="229"/>
      <c r="ABX97" s="229"/>
      <c r="ABY97" s="229"/>
      <c r="ABZ97" s="229"/>
      <c r="ACA97" s="229"/>
      <c r="ACB97" s="229"/>
      <c r="ACC97" s="229"/>
      <c r="ACD97" s="229"/>
      <c r="ACE97" s="229"/>
      <c r="ACF97" s="229"/>
      <c r="ACG97" s="229"/>
      <c r="ACH97" s="229"/>
      <c r="ACI97" s="229"/>
      <c r="ACJ97" s="229"/>
      <c r="ACK97" s="229"/>
      <c r="ACL97" s="229"/>
      <c r="ACM97" s="229"/>
      <c r="ACN97" s="229"/>
      <c r="ACO97" s="229"/>
      <c r="ACP97" s="229"/>
      <c r="ACQ97" s="229"/>
      <c r="ACR97" s="229"/>
      <c r="ACS97" s="229"/>
      <c r="ACT97" s="229"/>
      <c r="ACU97" s="229"/>
      <c r="ACV97" s="229"/>
      <c r="ACW97" s="229"/>
      <c r="ACX97" s="229"/>
      <c r="ACY97" s="229"/>
      <c r="ACZ97" s="229"/>
      <c r="ADA97" s="229"/>
      <c r="ADB97" s="229"/>
      <c r="ADC97" s="229"/>
      <c r="ADD97" s="229"/>
      <c r="ADE97" s="229"/>
      <c r="ADF97" s="229"/>
      <c r="ADG97" s="229"/>
      <c r="ADH97" s="229"/>
      <c r="ADI97" s="229"/>
      <c r="ADJ97" s="229"/>
      <c r="ADK97" s="229"/>
      <c r="ADL97" s="229"/>
      <c r="ADM97" s="229"/>
      <c r="ADN97" s="229"/>
      <c r="ADO97" s="229"/>
      <c r="ADP97" s="229"/>
      <c r="ADQ97" s="229"/>
      <c r="ADR97" s="229"/>
      <c r="ADS97" s="229"/>
      <c r="ADT97" s="229"/>
      <c r="ADU97" s="229"/>
      <c r="ADV97" s="229"/>
      <c r="ADW97" s="229"/>
      <c r="ADX97" s="229"/>
      <c r="ADY97" s="229"/>
      <c r="ADZ97" s="229"/>
      <c r="AEA97" s="229"/>
      <c r="AEB97" s="229"/>
      <c r="AEC97" s="229"/>
      <c r="AED97" s="229"/>
      <c r="AEE97" s="229"/>
      <c r="AEF97" s="229"/>
      <c r="AEG97" s="229"/>
      <c r="AEH97" s="229"/>
      <c r="AEI97" s="229"/>
      <c r="AEJ97" s="229"/>
      <c r="AEK97" s="229"/>
      <c r="AEL97" s="229"/>
      <c r="AEM97" s="229"/>
      <c r="AEN97" s="229"/>
      <c r="AEO97" s="229"/>
      <c r="AEP97" s="229"/>
      <c r="AEQ97" s="229"/>
      <c r="AER97" s="229"/>
      <c r="AES97" s="229"/>
      <c r="AET97" s="229"/>
      <c r="AEU97" s="229"/>
      <c r="AEV97" s="229"/>
      <c r="AEW97" s="229"/>
      <c r="AEX97" s="229"/>
      <c r="AEY97" s="229"/>
      <c r="AEZ97" s="229"/>
      <c r="AFA97" s="229"/>
      <c r="AFB97" s="229"/>
      <c r="AFC97" s="229"/>
      <c r="AFD97" s="229"/>
      <c r="AFE97" s="229"/>
      <c r="AFF97" s="229"/>
      <c r="AFG97" s="229"/>
      <c r="AFH97" s="229"/>
      <c r="AFI97" s="229"/>
      <c r="AFJ97" s="229"/>
      <c r="AFK97" s="229"/>
      <c r="AFL97" s="229"/>
      <c r="AFM97" s="229"/>
      <c r="AFN97" s="229"/>
      <c r="AFO97" s="229"/>
      <c r="AFP97" s="229"/>
      <c r="AFQ97" s="229"/>
      <c r="AFR97" s="229"/>
      <c r="AFS97" s="229"/>
      <c r="AFT97" s="229"/>
      <c r="AFU97" s="229"/>
      <c r="AFV97" s="229"/>
      <c r="AFW97" s="229"/>
      <c r="AFX97" s="229"/>
      <c r="AFY97" s="229"/>
      <c r="AFZ97" s="229"/>
      <c r="AGA97" s="229"/>
      <c r="AGB97" s="229"/>
      <c r="AGC97" s="229"/>
      <c r="AGD97" s="229"/>
      <c r="AGE97" s="229"/>
      <c r="AGF97" s="229"/>
      <c r="AGG97" s="229"/>
      <c r="AGH97" s="229"/>
      <c r="AGI97" s="229"/>
      <c r="AGJ97" s="229"/>
      <c r="AGK97" s="229"/>
      <c r="AGL97" s="229"/>
      <c r="AGM97" s="229"/>
      <c r="AGN97" s="229"/>
      <c r="AGO97" s="229"/>
      <c r="AGP97" s="229"/>
      <c r="AGQ97" s="229"/>
      <c r="AGR97" s="229"/>
      <c r="AGS97" s="229"/>
      <c r="AGT97" s="229"/>
      <c r="AGU97" s="229"/>
      <c r="AGV97" s="229"/>
      <c r="AGW97" s="229"/>
      <c r="AGX97" s="229"/>
      <c r="AGY97" s="229"/>
      <c r="AGZ97" s="229"/>
      <c r="AHA97" s="229"/>
      <c r="AHB97" s="229"/>
      <c r="AHC97" s="229"/>
      <c r="AHD97" s="229"/>
      <c r="AHE97" s="229"/>
      <c r="AHF97" s="229"/>
      <c r="AHG97" s="229"/>
      <c r="AHH97" s="229"/>
      <c r="AHI97" s="229"/>
      <c r="AHJ97" s="229"/>
      <c r="AHK97" s="229"/>
      <c r="AHL97" s="229"/>
      <c r="AHM97" s="229"/>
      <c r="AHN97" s="229"/>
      <c r="AHO97" s="229"/>
      <c r="AHP97" s="229"/>
      <c r="AHQ97" s="229"/>
      <c r="AHR97" s="229"/>
      <c r="AHS97" s="229"/>
      <c r="AHT97" s="229"/>
      <c r="AHU97" s="229"/>
      <c r="AHV97" s="229"/>
      <c r="AHW97" s="229"/>
      <c r="AHX97" s="229"/>
      <c r="AHY97" s="229"/>
      <c r="AHZ97" s="229"/>
      <c r="AIA97" s="229"/>
      <c r="AIB97" s="229"/>
      <c r="AIC97" s="229"/>
      <c r="AID97" s="229"/>
      <c r="AIE97" s="229"/>
      <c r="AIF97" s="229"/>
      <c r="AIG97" s="229"/>
      <c r="AIH97" s="229"/>
      <c r="AII97" s="229"/>
      <c r="AIJ97" s="229"/>
      <c r="AIK97" s="229"/>
      <c r="AIL97" s="229"/>
      <c r="AIM97" s="229"/>
      <c r="AIN97" s="229"/>
      <c r="AIO97" s="229"/>
      <c r="AIP97" s="229"/>
      <c r="AIQ97" s="229"/>
      <c r="AIR97" s="229"/>
      <c r="AIS97" s="229"/>
      <c r="AIT97" s="229"/>
      <c r="AIU97" s="229"/>
      <c r="AIV97" s="229"/>
      <c r="AIW97" s="229"/>
      <c r="AIX97" s="229"/>
      <c r="AIY97" s="229"/>
      <c r="AIZ97" s="229"/>
      <c r="AJA97" s="229"/>
      <c r="AJB97" s="229"/>
      <c r="AJC97" s="229"/>
      <c r="AJD97" s="229"/>
      <c r="AJE97" s="229"/>
      <c r="AJF97" s="229"/>
      <c r="AJG97" s="229"/>
      <c r="AJH97" s="229"/>
      <c r="AJI97" s="229"/>
      <c r="AJJ97" s="229"/>
      <c r="AJK97" s="229"/>
      <c r="AJL97" s="229"/>
      <c r="AJM97" s="229"/>
      <c r="AJN97" s="229"/>
      <c r="AJO97" s="229"/>
      <c r="AJP97" s="229"/>
      <c r="AJQ97" s="229"/>
      <c r="AJR97" s="229"/>
      <c r="AJS97" s="229"/>
      <c r="AJT97" s="229"/>
      <c r="AJU97" s="229"/>
      <c r="AJV97" s="229"/>
      <c r="AJW97" s="229"/>
      <c r="AJX97" s="229"/>
      <c r="AJY97" s="229"/>
      <c r="AJZ97" s="229"/>
      <c r="AKA97" s="229"/>
      <c r="AKB97" s="229"/>
      <c r="AKC97" s="229"/>
      <c r="AKD97" s="229"/>
      <c r="AKE97" s="229"/>
      <c r="AKF97" s="229"/>
      <c r="AKG97" s="229"/>
      <c r="AKH97" s="229"/>
      <c r="AKI97" s="229"/>
      <c r="AKJ97" s="229"/>
      <c r="AKK97" s="229"/>
      <c r="AKL97" s="229"/>
      <c r="AKM97" s="229"/>
      <c r="AKN97" s="229"/>
      <c r="AKO97" s="229"/>
      <c r="AKP97" s="229"/>
      <c r="AKQ97" s="229"/>
      <c r="AKR97" s="229"/>
      <c r="AKS97" s="229"/>
      <c r="AKT97" s="229"/>
      <c r="AKU97" s="229"/>
      <c r="AKV97" s="229"/>
      <c r="AKW97" s="229"/>
      <c r="AKX97" s="229"/>
      <c r="AKY97" s="229"/>
      <c r="AKZ97" s="229"/>
      <c r="ALA97" s="229"/>
      <c r="ALB97" s="229"/>
      <c r="ALC97" s="229"/>
      <c r="ALD97" s="229"/>
      <c r="ALE97" s="229"/>
      <c r="ALF97" s="229"/>
      <c r="ALG97" s="229"/>
      <c r="ALH97" s="229"/>
      <c r="ALI97" s="229"/>
      <c r="ALJ97" s="229"/>
      <c r="ALK97" s="229"/>
      <c r="ALL97" s="229"/>
      <c r="ALM97" s="229"/>
      <c r="ALN97" s="229"/>
      <c r="ALO97" s="229"/>
      <c r="ALP97" s="229"/>
      <c r="ALQ97" s="229"/>
      <c r="ALR97" s="229"/>
      <c r="ALS97" s="229"/>
      <c r="ALT97" s="229"/>
      <c r="ALU97" s="229"/>
      <c r="ALV97" s="229"/>
      <c r="ALW97" s="229"/>
      <c r="ALX97" s="229"/>
      <c r="ALY97" s="229"/>
      <c r="ALZ97" s="229"/>
      <c r="AMA97" s="229"/>
      <c r="AMB97" s="229"/>
      <c r="AMC97" s="229"/>
      <c r="AMD97" s="229"/>
      <c r="AME97" s="229"/>
      <c r="AMF97" s="229"/>
      <c r="AMG97" s="229"/>
      <c r="AMH97" s="229"/>
      <c r="AMI97" s="229"/>
      <c r="AMJ97" s="229"/>
    </row>
    <row r="98" spans="1:1024" s="237" customFormat="1" ht="48.6" customHeight="1" x14ac:dyDescent="0.25">
      <c r="A98" s="229"/>
      <c r="B98" s="250"/>
      <c r="C98" s="249" t="s">
        <v>259</v>
      </c>
      <c r="D98" s="246" t="s">
        <v>33</v>
      </c>
      <c r="E98" s="243" t="s">
        <v>251</v>
      </c>
      <c r="F98" s="243" t="s">
        <v>298</v>
      </c>
      <c r="G98" s="121" t="s">
        <v>308</v>
      </c>
      <c r="H98" s="239" t="s">
        <v>260</v>
      </c>
      <c r="I98" s="320">
        <v>387</v>
      </c>
      <c r="J98" s="266">
        <v>0</v>
      </c>
      <c r="K98" s="320">
        <f>I98+J98</f>
        <v>387</v>
      </c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  <c r="EF98" s="229"/>
      <c r="EG98" s="229"/>
      <c r="EH98" s="229"/>
      <c r="EI98" s="229"/>
      <c r="EJ98" s="229"/>
      <c r="EK98" s="229"/>
      <c r="EL98" s="229"/>
      <c r="EM98" s="229"/>
      <c r="EN98" s="229"/>
      <c r="EO98" s="229"/>
      <c r="EP98" s="229"/>
      <c r="EQ98" s="229"/>
      <c r="ER98" s="229"/>
      <c r="ES98" s="229"/>
      <c r="ET98" s="229"/>
      <c r="EU98" s="229"/>
      <c r="EV98" s="229"/>
      <c r="EW98" s="229"/>
      <c r="EX98" s="229"/>
      <c r="EY98" s="229"/>
      <c r="EZ98" s="229"/>
      <c r="FA98" s="229"/>
      <c r="FB98" s="229"/>
      <c r="FC98" s="229"/>
      <c r="FD98" s="229"/>
      <c r="FE98" s="229"/>
      <c r="FF98" s="229"/>
      <c r="FG98" s="229"/>
      <c r="FH98" s="229"/>
      <c r="FI98" s="229"/>
      <c r="FJ98" s="229"/>
      <c r="FK98" s="229"/>
      <c r="FL98" s="229"/>
      <c r="FM98" s="229"/>
      <c r="FN98" s="229"/>
      <c r="FO98" s="229"/>
      <c r="FP98" s="229"/>
      <c r="FQ98" s="229"/>
      <c r="FR98" s="229"/>
      <c r="FS98" s="229"/>
      <c r="FT98" s="229"/>
      <c r="FU98" s="229"/>
      <c r="FV98" s="229"/>
      <c r="FW98" s="229"/>
      <c r="FX98" s="229"/>
      <c r="FY98" s="229"/>
      <c r="FZ98" s="229"/>
      <c r="GA98" s="229"/>
      <c r="GB98" s="229"/>
      <c r="GC98" s="229"/>
      <c r="GD98" s="229"/>
      <c r="GE98" s="229"/>
      <c r="GF98" s="229"/>
      <c r="GG98" s="229"/>
      <c r="GH98" s="229"/>
      <c r="GI98" s="229"/>
      <c r="GJ98" s="229"/>
      <c r="GK98" s="229"/>
      <c r="GL98" s="229"/>
      <c r="GM98" s="229"/>
      <c r="GN98" s="229"/>
      <c r="GO98" s="229"/>
      <c r="GP98" s="229"/>
      <c r="GQ98" s="229"/>
      <c r="GR98" s="229"/>
      <c r="GS98" s="229"/>
      <c r="GT98" s="229"/>
      <c r="GU98" s="229"/>
      <c r="GV98" s="229"/>
      <c r="GW98" s="229"/>
      <c r="GX98" s="229"/>
      <c r="GY98" s="229"/>
      <c r="GZ98" s="229"/>
      <c r="HA98" s="229"/>
      <c r="HB98" s="229"/>
      <c r="HC98" s="229"/>
      <c r="HD98" s="229"/>
      <c r="HE98" s="229"/>
      <c r="HF98" s="229"/>
      <c r="HG98" s="229"/>
      <c r="HH98" s="229"/>
      <c r="HI98" s="229"/>
      <c r="HJ98" s="229"/>
      <c r="HK98" s="229"/>
      <c r="HL98" s="229"/>
      <c r="HM98" s="229"/>
      <c r="HN98" s="229"/>
      <c r="HO98" s="229"/>
      <c r="HP98" s="229"/>
      <c r="HQ98" s="229"/>
      <c r="HR98" s="229"/>
      <c r="HS98" s="229"/>
      <c r="HT98" s="229"/>
      <c r="HU98" s="229"/>
      <c r="HV98" s="229"/>
      <c r="HW98" s="229"/>
      <c r="HX98" s="229"/>
      <c r="HY98" s="229"/>
      <c r="HZ98" s="229"/>
      <c r="IA98" s="229"/>
      <c r="IB98" s="229"/>
      <c r="IC98" s="229"/>
      <c r="ID98" s="229"/>
      <c r="IE98" s="229"/>
      <c r="IF98" s="229"/>
      <c r="IG98" s="229"/>
      <c r="IH98" s="229"/>
      <c r="II98" s="229"/>
      <c r="IJ98" s="229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  <c r="IW98" s="229"/>
      <c r="IX98" s="229"/>
      <c r="IY98" s="229"/>
      <c r="IZ98" s="229"/>
      <c r="JA98" s="229"/>
      <c r="JB98" s="229"/>
      <c r="JC98" s="229"/>
      <c r="JD98" s="229"/>
      <c r="JE98" s="229"/>
      <c r="JF98" s="229"/>
      <c r="JG98" s="229"/>
      <c r="JH98" s="229"/>
      <c r="JI98" s="229"/>
      <c r="JJ98" s="229"/>
      <c r="JK98" s="229"/>
      <c r="JL98" s="229"/>
      <c r="JM98" s="229"/>
      <c r="JN98" s="229"/>
      <c r="JO98" s="229"/>
      <c r="JP98" s="229"/>
      <c r="JQ98" s="229"/>
      <c r="JR98" s="229"/>
      <c r="JS98" s="229"/>
      <c r="JT98" s="229"/>
      <c r="JU98" s="229"/>
      <c r="JV98" s="229"/>
      <c r="JW98" s="229"/>
      <c r="JX98" s="229"/>
      <c r="JY98" s="229"/>
      <c r="JZ98" s="229"/>
      <c r="KA98" s="229"/>
      <c r="KB98" s="229"/>
      <c r="KC98" s="229"/>
      <c r="KD98" s="229"/>
      <c r="KE98" s="229"/>
      <c r="KF98" s="229"/>
      <c r="KG98" s="229"/>
      <c r="KH98" s="229"/>
      <c r="KI98" s="229"/>
      <c r="KJ98" s="229"/>
      <c r="KK98" s="229"/>
      <c r="KL98" s="229"/>
      <c r="KM98" s="229"/>
      <c r="KN98" s="229"/>
      <c r="KO98" s="229"/>
      <c r="KP98" s="229"/>
      <c r="KQ98" s="229"/>
      <c r="KR98" s="229"/>
      <c r="KS98" s="229"/>
      <c r="KT98" s="229"/>
      <c r="KU98" s="229"/>
      <c r="KV98" s="229"/>
      <c r="KW98" s="229"/>
      <c r="KX98" s="229"/>
      <c r="KY98" s="229"/>
      <c r="KZ98" s="229"/>
      <c r="LA98" s="229"/>
      <c r="LB98" s="229"/>
      <c r="LC98" s="229"/>
      <c r="LD98" s="229"/>
      <c r="LE98" s="229"/>
      <c r="LF98" s="229"/>
      <c r="LG98" s="229"/>
      <c r="LH98" s="229"/>
      <c r="LI98" s="229"/>
      <c r="LJ98" s="229"/>
      <c r="LK98" s="229"/>
      <c r="LL98" s="229"/>
      <c r="LM98" s="229"/>
      <c r="LN98" s="229"/>
      <c r="LO98" s="229"/>
      <c r="LP98" s="229"/>
      <c r="LQ98" s="229"/>
      <c r="LR98" s="229"/>
      <c r="LS98" s="229"/>
      <c r="LT98" s="229"/>
      <c r="LU98" s="229"/>
      <c r="LV98" s="229"/>
      <c r="LW98" s="229"/>
      <c r="LX98" s="229"/>
      <c r="LY98" s="229"/>
      <c r="LZ98" s="229"/>
      <c r="MA98" s="229"/>
      <c r="MB98" s="229"/>
      <c r="MC98" s="229"/>
      <c r="MD98" s="229"/>
      <c r="ME98" s="229"/>
      <c r="MF98" s="229"/>
      <c r="MG98" s="229"/>
      <c r="MH98" s="229"/>
      <c r="MI98" s="229"/>
      <c r="MJ98" s="229"/>
      <c r="MK98" s="229"/>
      <c r="ML98" s="229"/>
      <c r="MM98" s="229"/>
      <c r="MN98" s="229"/>
      <c r="MO98" s="229"/>
      <c r="MP98" s="229"/>
      <c r="MQ98" s="229"/>
      <c r="MR98" s="229"/>
      <c r="MS98" s="229"/>
      <c r="MT98" s="229"/>
      <c r="MU98" s="229"/>
      <c r="MV98" s="229"/>
      <c r="MW98" s="229"/>
      <c r="MX98" s="229"/>
      <c r="MY98" s="229"/>
      <c r="MZ98" s="229"/>
      <c r="NA98" s="229"/>
      <c r="NB98" s="229"/>
      <c r="NC98" s="229"/>
      <c r="ND98" s="229"/>
      <c r="NE98" s="229"/>
      <c r="NF98" s="229"/>
      <c r="NG98" s="229"/>
      <c r="NH98" s="229"/>
      <c r="NI98" s="229"/>
      <c r="NJ98" s="229"/>
      <c r="NK98" s="229"/>
      <c r="NL98" s="229"/>
      <c r="NM98" s="229"/>
      <c r="NN98" s="229"/>
      <c r="NO98" s="229"/>
      <c r="NP98" s="229"/>
      <c r="NQ98" s="229"/>
      <c r="NR98" s="229"/>
      <c r="NS98" s="229"/>
      <c r="NT98" s="229"/>
      <c r="NU98" s="229"/>
      <c r="NV98" s="229"/>
      <c r="NW98" s="229"/>
      <c r="NX98" s="229"/>
      <c r="NY98" s="229"/>
      <c r="NZ98" s="229"/>
      <c r="OA98" s="229"/>
      <c r="OB98" s="229"/>
      <c r="OC98" s="229"/>
      <c r="OD98" s="229"/>
      <c r="OE98" s="229"/>
      <c r="OF98" s="229"/>
      <c r="OG98" s="229"/>
      <c r="OH98" s="229"/>
      <c r="OI98" s="229"/>
      <c r="OJ98" s="229"/>
      <c r="OK98" s="229"/>
      <c r="OL98" s="229"/>
      <c r="OM98" s="229"/>
      <c r="ON98" s="229"/>
      <c r="OO98" s="229"/>
      <c r="OP98" s="229"/>
      <c r="OQ98" s="229"/>
      <c r="OR98" s="229"/>
      <c r="OS98" s="229"/>
      <c r="OT98" s="229"/>
      <c r="OU98" s="229"/>
      <c r="OV98" s="229"/>
      <c r="OW98" s="229"/>
      <c r="OX98" s="229"/>
      <c r="OY98" s="229"/>
      <c r="OZ98" s="229"/>
      <c r="PA98" s="229"/>
      <c r="PB98" s="229"/>
      <c r="PC98" s="229"/>
      <c r="PD98" s="229"/>
      <c r="PE98" s="229"/>
      <c r="PF98" s="229"/>
      <c r="PG98" s="229"/>
      <c r="PH98" s="229"/>
      <c r="PI98" s="229"/>
      <c r="PJ98" s="229"/>
      <c r="PK98" s="229"/>
      <c r="PL98" s="229"/>
      <c r="PM98" s="229"/>
      <c r="PN98" s="229"/>
      <c r="PO98" s="229"/>
      <c r="PP98" s="229"/>
      <c r="PQ98" s="229"/>
      <c r="PR98" s="229"/>
      <c r="PS98" s="229"/>
      <c r="PT98" s="229"/>
      <c r="PU98" s="229"/>
      <c r="PV98" s="229"/>
      <c r="PW98" s="229"/>
      <c r="PX98" s="229"/>
      <c r="PY98" s="229"/>
      <c r="PZ98" s="229"/>
      <c r="QA98" s="229"/>
      <c r="QB98" s="229"/>
      <c r="QC98" s="229"/>
      <c r="QD98" s="229"/>
      <c r="QE98" s="229"/>
      <c r="QF98" s="229"/>
      <c r="QG98" s="229"/>
      <c r="QH98" s="229"/>
      <c r="QI98" s="229"/>
      <c r="QJ98" s="229"/>
      <c r="QK98" s="229"/>
      <c r="QL98" s="229"/>
      <c r="QM98" s="229"/>
      <c r="QN98" s="229"/>
      <c r="QO98" s="229"/>
      <c r="QP98" s="229"/>
      <c r="QQ98" s="229"/>
      <c r="QR98" s="229"/>
      <c r="QS98" s="229"/>
      <c r="QT98" s="229"/>
      <c r="QU98" s="229"/>
      <c r="QV98" s="229"/>
      <c r="QW98" s="229"/>
      <c r="QX98" s="229"/>
      <c r="QY98" s="229"/>
      <c r="QZ98" s="229"/>
      <c r="RA98" s="229"/>
      <c r="RB98" s="229"/>
      <c r="RC98" s="229"/>
      <c r="RD98" s="229"/>
      <c r="RE98" s="229"/>
      <c r="RF98" s="229"/>
      <c r="RG98" s="229"/>
      <c r="RH98" s="229"/>
      <c r="RI98" s="229"/>
      <c r="RJ98" s="229"/>
      <c r="RK98" s="229"/>
      <c r="RL98" s="229"/>
      <c r="RM98" s="229"/>
      <c r="RN98" s="229"/>
      <c r="RO98" s="229"/>
      <c r="RP98" s="229"/>
      <c r="RQ98" s="229"/>
      <c r="RR98" s="229"/>
      <c r="RS98" s="229"/>
      <c r="RT98" s="229"/>
      <c r="RU98" s="229"/>
      <c r="RV98" s="229"/>
      <c r="RW98" s="229"/>
      <c r="RX98" s="229"/>
      <c r="RY98" s="229"/>
      <c r="RZ98" s="229"/>
      <c r="SA98" s="229"/>
      <c r="SB98" s="229"/>
      <c r="SC98" s="229"/>
      <c r="SD98" s="229"/>
      <c r="SE98" s="229"/>
      <c r="SF98" s="229"/>
      <c r="SG98" s="229"/>
      <c r="SH98" s="229"/>
      <c r="SI98" s="229"/>
      <c r="SJ98" s="229"/>
      <c r="SK98" s="229"/>
      <c r="SL98" s="229"/>
      <c r="SM98" s="229"/>
      <c r="SN98" s="229"/>
      <c r="SO98" s="229"/>
      <c r="SP98" s="229"/>
      <c r="SQ98" s="229"/>
      <c r="SR98" s="229"/>
      <c r="SS98" s="229"/>
      <c r="ST98" s="229"/>
      <c r="SU98" s="229"/>
      <c r="SV98" s="229"/>
      <c r="SW98" s="229"/>
      <c r="SX98" s="229"/>
      <c r="SY98" s="229"/>
      <c r="SZ98" s="229"/>
      <c r="TA98" s="229"/>
      <c r="TB98" s="229"/>
      <c r="TC98" s="229"/>
      <c r="TD98" s="229"/>
      <c r="TE98" s="229"/>
      <c r="TF98" s="229"/>
      <c r="TG98" s="229"/>
      <c r="TH98" s="229"/>
      <c r="TI98" s="229"/>
      <c r="TJ98" s="229"/>
      <c r="TK98" s="229"/>
      <c r="TL98" s="229"/>
      <c r="TM98" s="229"/>
      <c r="TN98" s="229"/>
      <c r="TO98" s="229"/>
      <c r="TP98" s="229"/>
      <c r="TQ98" s="229"/>
      <c r="TR98" s="229"/>
      <c r="TS98" s="229"/>
      <c r="TT98" s="229"/>
      <c r="TU98" s="229"/>
      <c r="TV98" s="229"/>
      <c r="TW98" s="229"/>
      <c r="TX98" s="229"/>
      <c r="TY98" s="229"/>
      <c r="TZ98" s="229"/>
      <c r="UA98" s="229"/>
      <c r="UB98" s="229"/>
      <c r="UC98" s="229"/>
      <c r="UD98" s="229"/>
      <c r="UE98" s="229"/>
      <c r="UF98" s="229"/>
      <c r="UG98" s="229"/>
      <c r="UH98" s="229"/>
      <c r="UI98" s="229"/>
      <c r="UJ98" s="229"/>
      <c r="UK98" s="229"/>
      <c r="UL98" s="229"/>
      <c r="UM98" s="229"/>
      <c r="UN98" s="229"/>
      <c r="UO98" s="229"/>
      <c r="UP98" s="229"/>
      <c r="UQ98" s="229"/>
      <c r="UR98" s="229"/>
      <c r="US98" s="229"/>
      <c r="UT98" s="229"/>
      <c r="UU98" s="229"/>
      <c r="UV98" s="229"/>
      <c r="UW98" s="229"/>
      <c r="UX98" s="229"/>
      <c r="UY98" s="229"/>
      <c r="UZ98" s="229"/>
      <c r="VA98" s="229"/>
      <c r="VB98" s="229"/>
      <c r="VC98" s="229"/>
      <c r="VD98" s="229"/>
      <c r="VE98" s="229"/>
      <c r="VF98" s="229"/>
      <c r="VG98" s="229"/>
      <c r="VH98" s="229"/>
      <c r="VI98" s="229"/>
      <c r="VJ98" s="229"/>
      <c r="VK98" s="229"/>
      <c r="VL98" s="229"/>
      <c r="VM98" s="229"/>
      <c r="VN98" s="229"/>
      <c r="VO98" s="229"/>
      <c r="VP98" s="229"/>
      <c r="VQ98" s="229"/>
      <c r="VR98" s="229"/>
      <c r="VS98" s="229"/>
      <c r="VT98" s="229"/>
      <c r="VU98" s="229"/>
      <c r="VV98" s="229"/>
      <c r="VW98" s="229"/>
      <c r="VX98" s="229"/>
      <c r="VY98" s="229"/>
      <c r="VZ98" s="229"/>
      <c r="WA98" s="229"/>
      <c r="WB98" s="229"/>
      <c r="WC98" s="229"/>
      <c r="WD98" s="229"/>
      <c r="WE98" s="229"/>
      <c r="WF98" s="229"/>
      <c r="WG98" s="229"/>
      <c r="WH98" s="229"/>
      <c r="WI98" s="229"/>
      <c r="WJ98" s="229"/>
      <c r="WK98" s="229"/>
      <c r="WL98" s="229"/>
      <c r="WM98" s="229"/>
      <c r="WN98" s="229"/>
      <c r="WO98" s="229"/>
      <c r="WP98" s="229"/>
      <c r="WQ98" s="229"/>
      <c r="WR98" s="229"/>
      <c r="WS98" s="229"/>
      <c r="WT98" s="229"/>
      <c r="WU98" s="229"/>
      <c r="WV98" s="229"/>
      <c r="WW98" s="229"/>
      <c r="WX98" s="229"/>
      <c r="WY98" s="229"/>
      <c r="WZ98" s="229"/>
      <c r="XA98" s="229"/>
      <c r="XB98" s="229"/>
      <c r="XC98" s="229"/>
      <c r="XD98" s="229"/>
      <c r="XE98" s="229"/>
      <c r="XF98" s="229"/>
      <c r="XG98" s="229"/>
      <c r="XH98" s="229"/>
      <c r="XI98" s="229"/>
      <c r="XJ98" s="229"/>
      <c r="XK98" s="229"/>
      <c r="XL98" s="229"/>
      <c r="XM98" s="229"/>
      <c r="XN98" s="229"/>
      <c r="XO98" s="229"/>
      <c r="XP98" s="229"/>
      <c r="XQ98" s="229"/>
      <c r="XR98" s="229"/>
      <c r="XS98" s="229"/>
      <c r="XT98" s="229"/>
      <c r="XU98" s="229"/>
      <c r="XV98" s="229"/>
      <c r="XW98" s="229"/>
      <c r="XX98" s="229"/>
      <c r="XY98" s="229"/>
      <c r="XZ98" s="229"/>
      <c r="YA98" s="229"/>
      <c r="YB98" s="229"/>
      <c r="YC98" s="229"/>
      <c r="YD98" s="229"/>
      <c r="YE98" s="229"/>
      <c r="YF98" s="229"/>
      <c r="YG98" s="229"/>
      <c r="YH98" s="229"/>
      <c r="YI98" s="229"/>
      <c r="YJ98" s="229"/>
      <c r="YK98" s="229"/>
      <c r="YL98" s="229"/>
      <c r="YM98" s="229"/>
      <c r="YN98" s="229"/>
      <c r="YO98" s="229"/>
      <c r="YP98" s="229"/>
      <c r="YQ98" s="229"/>
      <c r="YR98" s="229"/>
      <c r="YS98" s="229"/>
      <c r="YT98" s="229"/>
      <c r="YU98" s="229"/>
      <c r="YV98" s="229"/>
      <c r="YW98" s="229"/>
      <c r="YX98" s="229"/>
      <c r="YY98" s="229"/>
      <c r="YZ98" s="229"/>
      <c r="ZA98" s="229"/>
      <c r="ZB98" s="229"/>
      <c r="ZC98" s="229"/>
      <c r="ZD98" s="229"/>
      <c r="ZE98" s="229"/>
      <c r="ZF98" s="229"/>
      <c r="ZG98" s="229"/>
      <c r="ZH98" s="229"/>
      <c r="ZI98" s="229"/>
      <c r="ZJ98" s="229"/>
      <c r="ZK98" s="229"/>
      <c r="ZL98" s="229"/>
      <c r="ZM98" s="229"/>
      <c r="ZN98" s="229"/>
      <c r="ZO98" s="229"/>
      <c r="ZP98" s="229"/>
      <c r="ZQ98" s="229"/>
      <c r="ZR98" s="229"/>
      <c r="ZS98" s="229"/>
      <c r="ZT98" s="229"/>
      <c r="ZU98" s="229"/>
      <c r="ZV98" s="229"/>
      <c r="ZW98" s="229"/>
      <c r="ZX98" s="229"/>
      <c r="ZY98" s="229"/>
      <c r="ZZ98" s="229"/>
      <c r="AAA98" s="229"/>
      <c r="AAB98" s="229"/>
      <c r="AAC98" s="229"/>
      <c r="AAD98" s="229"/>
      <c r="AAE98" s="229"/>
      <c r="AAF98" s="229"/>
      <c r="AAG98" s="229"/>
      <c r="AAH98" s="229"/>
      <c r="AAI98" s="229"/>
      <c r="AAJ98" s="229"/>
      <c r="AAK98" s="229"/>
      <c r="AAL98" s="229"/>
      <c r="AAM98" s="229"/>
      <c r="AAN98" s="229"/>
      <c r="AAO98" s="229"/>
      <c r="AAP98" s="229"/>
      <c r="AAQ98" s="229"/>
      <c r="AAR98" s="229"/>
      <c r="AAS98" s="229"/>
      <c r="AAT98" s="229"/>
      <c r="AAU98" s="229"/>
      <c r="AAV98" s="229"/>
      <c r="AAW98" s="229"/>
      <c r="AAX98" s="229"/>
      <c r="AAY98" s="229"/>
      <c r="AAZ98" s="229"/>
      <c r="ABA98" s="229"/>
      <c r="ABB98" s="229"/>
      <c r="ABC98" s="229"/>
      <c r="ABD98" s="229"/>
      <c r="ABE98" s="229"/>
      <c r="ABF98" s="229"/>
      <c r="ABG98" s="229"/>
      <c r="ABH98" s="229"/>
      <c r="ABI98" s="229"/>
      <c r="ABJ98" s="229"/>
      <c r="ABK98" s="229"/>
      <c r="ABL98" s="229"/>
      <c r="ABM98" s="229"/>
      <c r="ABN98" s="229"/>
      <c r="ABO98" s="229"/>
      <c r="ABP98" s="229"/>
      <c r="ABQ98" s="229"/>
      <c r="ABR98" s="229"/>
      <c r="ABS98" s="229"/>
      <c r="ABT98" s="229"/>
      <c r="ABU98" s="229"/>
      <c r="ABV98" s="229"/>
      <c r="ABW98" s="229"/>
      <c r="ABX98" s="229"/>
      <c r="ABY98" s="229"/>
      <c r="ABZ98" s="229"/>
      <c r="ACA98" s="229"/>
      <c r="ACB98" s="229"/>
      <c r="ACC98" s="229"/>
      <c r="ACD98" s="229"/>
      <c r="ACE98" s="229"/>
      <c r="ACF98" s="229"/>
      <c r="ACG98" s="229"/>
      <c r="ACH98" s="229"/>
      <c r="ACI98" s="229"/>
      <c r="ACJ98" s="229"/>
      <c r="ACK98" s="229"/>
      <c r="ACL98" s="229"/>
      <c r="ACM98" s="229"/>
      <c r="ACN98" s="229"/>
      <c r="ACO98" s="229"/>
      <c r="ACP98" s="229"/>
      <c r="ACQ98" s="229"/>
      <c r="ACR98" s="229"/>
      <c r="ACS98" s="229"/>
      <c r="ACT98" s="229"/>
      <c r="ACU98" s="229"/>
      <c r="ACV98" s="229"/>
      <c r="ACW98" s="229"/>
      <c r="ACX98" s="229"/>
      <c r="ACY98" s="229"/>
      <c r="ACZ98" s="229"/>
      <c r="ADA98" s="229"/>
      <c r="ADB98" s="229"/>
      <c r="ADC98" s="229"/>
      <c r="ADD98" s="229"/>
      <c r="ADE98" s="229"/>
      <c r="ADF98" s="229"/>
      <c r="ADG98" s="229"/>
      <c r="ADH98" s="229"/>
      <c r="ADI98" s="229"/>
      <c r="ADJ98" s="229"/>
      <c r="ADK98" s="229"/>
      <c r="ADL98" s="229"/>
      <c r="ADM98" s="229"/>
      <c r="ADN98" s="229"/>
      <c r="ADO98" s="229"/>
      <c r="ADP98" s="229"/>
      <c r="ADQ98" s="229"/>
      <c r="ADR98" s="229"/>
      <c r="ADS98" s="229"/>
      <c r="ADT98" s="229"/>
      <c r="ADU98" s="229"/>
      <c r="ADV98" s="229"/>
      <c r="ADW98" s="229"/>
      <c r="ADX98" s="229"/>
      <c r="ADY98" s="229"/>
      <c r="ADZ98" s="229"/>
      <c r="AEA98" s="229"/>
      <c r="AEB98" s="229"/>
      <c r="AEC98" s="229"/>
      <c r="AED98" s="229"/>
      <c r="AEE98" s="229"/>
      <c r="AEF98" s="229"/>
      <c r="AEG98" s="229"/>
      <c r="AEH98" s="229"/>
      <c r="AEI98" s="229"/>
      <c r="AEJ98" s="229"/>
      <c r="AEK98" s="229"/>
      <c r="AEL98" s="229"/>
      <c r="AEM98" s="229"/>
      <c r="AEN98" s="229"/>
      <c r="AEO98" s="229"/>
      <c r="AEP98" s="229"/>
      <c r="AEQ98" s="229"/>
      <c r="AER98" s="229"/>
      <c r="AES98" s="229"/>
      <c r="AET98" s="229"/>
      <c r="AEU98" s="229"/>
      <c r="AEV98" s="229"/>
      <c r="AEW98" s="229"/>
      <c r="AEX98" s="229"/>
      <c r="AEY98" s="229"/>
      <c r="AEZ98" s="229"/>
      <c r="AFA98" s="229"/>
      <c r="AFB98" s="229"/>
      <c r="AFC98" s="229"/>
      <c r="AFD98" s="229"/>
      <c r="AFE98" s="229"/>
      <c r="AFF98" s="229"/>
      <c r="AFG98" s="229"/>
      <c r="AFH98" s="229"/>
      <c r="AFI98" s="229"/>
      <c r="AFJ98" s="229"/>
      <c r="AFK98" s="229"/>
      <c r="AFL98" s="229"/>
      <c r="AFM98" s="229"/>
      <c r="AFN98" s="229"/>
      <c r="AFO98" s="229"/>
      <c r="AFP98" s="229"/>
      <c r="AFQ98" s="229"/>
      <c r="AFR98" s="229"/>
      <c r="AFS98" s="229"/>
      <c r="AFT98" s="229"/>
      <c r="AFU98" s="229"/>
      <c r="AFV98" s="229"/>
      <c r="AFW98" s="229"/>
      <c r="AFX98" s="229"/>
      <c r="AFY98" s="229"/>
      <c r="AFZ98" s="229"/>
      <c r="AGA98" s="229"/>
      <c r="AGB98" s="229"/>
      <c r="AGC98" s="229"/>
      <c r="AGD98" s="229"/>
      <c r="AGE98" s="229"/>
      <c r="AGF98" s="229"/>
      <c r="AGG98" s="229"/>
      <c r="AGH98" s="229"/>
      <c r="AGI98" s="229"/>
      <c r="AGJ98" s="229"/>
      <c r="AGK98" s="229"/>
      <c r="AGL98" s="229"/>
      <c r="AGM98" s="229"/>
      <c r="AGN98" s="229"/>
      <c r="AGO98" s="229"/>
      <c r="AGP98" s="229"/>
      <c r="AGQ98" s="229"/>
      <c r="AGR98" s="229"/>
      <c r="AGS98" s="229"/>
      <c r="AGT98" s="229"/>
      <c r="AGU98" s="229"/>
      <c r="AGV98" s="229"/>
      <c r="AGW98" s="229"/>
      <c r="AGX98" s="229"/>
      <c r="AGY98" s="229"/>
      <c r="AGZ98" s="229"/>
      <c r="AHA98" s="229"/>
      <c r="AHB98" s="229"/>
      <c r="AHC98" s="229"/>
      <c r="AHD98" s="229"/>
      <c r="AHE98" s="229"/>
      <c r="AHF98" s="229"/>
      <c r="AHG98" s="229"/>
      <c r="AHH98" s="229"/>
      <c r="AHI98" s="229"/>
      <c r="AHJ98" s="229"/>
      <c r="AHK98" s="229"/>
      <c r="AHL98" s="229"/>
      <c r="AHM98" s="229"/>
      <c r="AHN98" s="229"/>
      <c r="AHO98" s="229"/>
      <c r="AHP98" s="229"/>
      <c r="AHQ98" s="229"/>
      <c r="AHR98" s="229"/>
      <c r="AHS98" s="229"/>
      <c r="AHT98" s="229"/>
      <c r="AHU98" s="229"/>
      <c r="AHV98" s="229"/>
      <c r="AHW98" s="229"/>
      <c r="AHX98" s="229"/>
      <c r="AHY98" s="229"/>
      <c r="AHZ98" s="229"/>
      <c r="AIA98" s="229"/>
      <c r="AIB98" s="229"/>
      <c r="AIC98" s="229"/>
      <c r="AID98" s="229"/>
      <c r="AIE98" s="229"/>
      <c r="AIF98" s="229"/>
      <c r="AIG98" s="229"/>
      <c r="AIH98" s="229"/>
      <c r="AII98" s="229"/>
      <c r="AIJ98" s="229"/>
      <c r="AIK98" s="229"/>
      <c r="AIL98" s="229"/>
      <c r="AIM98" s="229"/>
      <c r="AIN98" s="229"/>
      <c r="AIO98" s="229"/>
      <c r="AIP98" s="229"/>
      <c r="AIQ98" s="229"/>
      <c r="AIR98" s="229"/>
      <c r="AIS98" s="229"/>
      <c r="AIT98" s="229"/>
      <c r="AIU98" s="229"/>
      <c r="AIV98" s="229"/>
      <c r="AIW98" s="229"/>
      <c r="AIX98" s="229"/>
      <c r="AIY98" s="229"/>
      <c r="AIZ98" s="229"/>
      <c r="AJA98" s="229"/>
      <c r="AJB98" s="229"/>
      <c r="AJC98" s="229"/>
      <c r="AJD98" s="229"/>
      <c r="AJE98" s="229"/>
      <c r="AJF98" s="229"/>
      <c r="AJG98" s="229"/>
      <c r="AJH98" s="229"/>
      <c r="AJI98" s="229"/>
      <c r="AJJ98" s="229"/>
      <c r="AJK98" s="229"/>
      <c r="AJL98" s="229"/>
      <c r="AJM98" s="229"/>
      <c r="AJN98" s="229"/>
      <c r="AJO98" s="229"/>
      <c r="AJP98" s="229"/>
      <c r="AJQ98" s="229"/>
      <c r="AJR98" s="229"/>
      <c r="AJS98" s="229"/>
      <c r="AJT98" s="229"/>
      <c r="AJU98" s="229"/>
      <c r="AJV98" s="229"/>
      <c r="AJW98" s="229"/>
      <c r="AJX98" s="229"/>
      <c r="AJY98" s="229"/>
      <c r="AJZ98" s="229"/>
      <c r="AKA98" s="229"/>
      <c r="AKB98" s="229"/>
      <c r="AKC98" s="229"/>
      <c r="AKD98" s="229"/>
      <c r="AKE98" s="229"/>
      <c r="AKF98" s="229"/>
      <c r="AKG98" s="229"/>
      <c r="AKH98" s="229"/>
      <c r="AKI98" s="229"/>
      <c r="AKJ98" s="229"/>
      <c r="AKK98" s="229"/>
      <c r="AKL98" s="229"/>
      <c r="AKM98" s="229"/>
      <c r="AKN98" s="229"/>
      <c r="AKO98" s="229"/>
      <c r="AKP98" s="229"/>
      <c r="AKQ98" s="229"/>
      <c r="AKR98" s="229"/>
      <c r="AKS98" s="229"/>
      <c r="AKT98" s="229"/>
      <c r="AKU98" s="229"/>
      <c r="AKV98" s="229"/>
      <c r="AKW98" s="229"/>
      <c r="AKX98" s="229"/>
      <c r="AKY98" s="229"/>
      <c r="AKZ98" s="229"/>
      <c r="ALA98" s="229"/>
      <c r="ALB98" s="229"/>
      <c r="ALC98" s="229"/>
      <c r="ALD98" s="229"/>
      <c r="ALE98" s="229"/>
      <c r="ALF98" s="229"/>
      <c r="ALG98" s="229"/>
      <c r="ALH98" s="229"/>
      <c r="ALI98" s="229"/>
      <c r="ALJ98" s="229"/>
      <c r="ALK98" s="229"/>
      <c r="ALL98" s="229"/>
      <c r="ALM98" s="229"/>
      <c r="ALN98" s="229"/>
      <c r="ALO98" s="229"/>
      <c r="ALP98" s="229"/>
      <c r="ALQ98" s="229"/>
      <c r="ALR98" s="229"/>
      <c r="ALS98" s="229"/>
      <c r="ALT98" s="229"/>
      <c r="ALU98" s="229"/>
      <c r="ALV98" s="229"/>
      <c r="ALW98" s="229"/>
      <c r="ALX98" s="229"/>
      <c r="ALY98" s="229"/>
      <c r="ALZ98" s="229"/>
      <c r="AMA98" s="229"/>
      <c r="AMB98" s="229"/>
      <c r="AMC98" s="229"/>
      <c r="AMD98" s="229"/>
      <c r="AME98" s="229"/>
      <c r="AMF98" s="229"/>
      <c r="AMG98" s="229"/>
      <c r="AMH98" s="229"/>
      <c r="AMI98" s="229"/>
      <c r="AMJ98" s="229"/>
    </row>
    <row r="99" spans="1:1024" s="237" customFormat="1" ht="28.8" customHeight="1" x14ac:dyDescent="0.25">
      <c r="A99" s="229"/>
      <c r="B99" s="250"/>
      <c r="C99" s="249" t="s">
        <v>93</v>
      </c>
      <c r="D99" s="246" t="s">
        <v>33</v>
      </c>
      <c r="E99" s="243" t="s">
        <v>251</v>
      </c>
      <c r="F99" s="243" t="s">
        <v>298</v>
      </c>
      <c r="G99" s="121" t="s">
        <v>308</v>
      </c>
      <c r="H99" s="239" t="s">
        <v>326</v>
      </c>
      <c r="I99" s="320">
        <v>1</v>
      </c>
      <c r="J99" s="266">
        <v>0</v>
      </c>
      <c r="K99" s="320">
        <v>1</v>
      </c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  <c r="EF99" s="229"/>
      <c r="EG99" s="229"/>
      <c r="EH99" s="229"/>
      <c r="EI99" s="229"/>
      <c r="EJ99" s="229"/>
      <c r="EK99" s="229"/>
      <c r="EL99" s="229"/>
      <c r="EM99" s="229"/>
      <c r="EN99" s="229"/>
      <c r="EO99" s="229"/>
      <c r="EP99" s="229"/>
      <c r="EQ99" s="229"/>
      <c r="ER99" s="229"/>
      <c r="ES99" s="229"/>
      <c r="ET99" s="229"/>
      <c r="EU99" s="229"/>
      <c r="EV99" s="229"/>
      <c r="EW99" s="229"/>
      <c r="EX99" s="229"/>
      <c r="EY99" s="229"/>
      <c r="EZ99" s="229"/>
      <c r="FA99" s="229"/>
      <c r="FB99" s="229"/>
      <c r="FC99" s="229"/>
      <c r="FD99" s="229"/>
      <c r="FE99" s="229"/>
      <c r="FF99" s="229"/>
      <c r="FG99" s="229"/>
      <c r="FH99" s="229"/>
      <c r="FI99" s="229"/>
      <c r="FJ99" s="229"/>
      <c r="FK99" s="229"/>
      <c r="FL99" s="229"/>
      <c r="FM99" s="229"/>
      <c r="FN99" s="229"/>
      <c r="FO99" s="229"/>
      <c r="FP99" s="229"/>
      <c r="FQ99" s="229"/>
      <c r="FR99" s="229"/>
      <c r="FS99" s="229"/>
      <c r="FT99" s="229"/>
      <c r="FU99" s="229"/>
      <c r="FV99" s="229"/>
      <c r="FW99" s="229"/>
      <c r="FX99" s="229"/>
      <c r="FY99" s="229"/>
      <c r="FZ99" s="229"/>
      <c r="GA99" s="229"/>
      <c r="GB99" s="229"/>
      <c r="GC99" s="229"/>
      <c r="GD99" s="229"/>
      <c r="GE99" s="229"/>
      <c r="GF99" s="229"/>
      <c r="GG99" s="229"/>
      <c r="GH99" s="229"/>
      <c r="GI99" s="229"/>
      <c r="GJ99" s="229"/>
      <c r="GK99" s="229"/>
      <c r="GL99" s="229"/>
      <c r="GM99" s="229"/>
      <c r="GN99" s="229"/>
      <c r="GO99" s="229"/>
      <c r="GP99" s="229"/>
      <c r="GQ99" s="229"/>
      <c r="GR99" s="229"/>
      <c r="GS99" s="229"/>
      <c r="GT99" s="229"/>
      <c r="GU99" s="229"/>
      <c r="GV99" s="229"/>
      <c r="GW99" s="229"/>
      <c r="GX99" s="229"/>
      <c r="GY99" s="229"/>
      <c r="GZ99" s="229"/>
      <c r="HA99" s="229"/>
      <c r="HB99" s="229"/>
      <c r="HC99" s="229"/>
      <c r="HD99" s="229"/>
      <c r="HE99" s="229"/>
      <c r="HF99" s="229"/>
      <c r="HG99" s="229"/>
      <c r="HH99" s="229"/>
      <c r="HI99" s="229"/>
      <c r="HJ99" s="229"/>
      <c r="HK99" s="229"/>
      <c r="HL99" s="229"/>
      <c r="HM99" s="229"/>
      <c r="HN99" s="229"/>
      <c r="HO99" s="229"/>
      <c r="HP99" s="229"/>
      <c r="HQ99" s="229"/>
      <c r="HR99" s="229"/>
      <c r="HS99" s="229"/>
      <c r="HT99" s="229"/>
      <c r="HU99" s="229"/>
      <c r="HV99" s="229"/>
      <c r="HW99" s="229"/>
      <c r="HX99" s="229"/>
      <c r="HY99" s="229"/>
      <c r="HZ99" s="229"/>
      <c r="IA99" s="229"/>
      <c r="IB99" s="229"/>
      <c r="IC99" s="229"/>
      <c r="ID99" s="229"/>
      <c r="IE99" s="229"/>
      <c r="IF99" s="229"/>
      <c r="IG99" s="229"/>
      <c r="IH99" s="229"/>
      <c r="II99" s="229"/>
      <c r="IJ99" s="229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  <c r="IW99" s="229"/>
      <c r="IX99" s="229"/>
      <c r="IY99" s="229"/>
      <c r="IZ99" s="229"/>
      <c r="JA99" s="229"/>
      <c r="JB99" s="229"/>
      <c r="JC99" s="229"/>
      <c r="JD99" s="229"/>
      <c r="JE99" s="229"/>
      <c r="JF99" s="229"/>
      <c r="JG99" s="229"/>
      <c r="JH99" s="229"/>
      <c r="JI99" s="229"/>
      <c r="JJ99" s="229"/>
      <c r="JK99" s="229"/>
      <c r="JL99" s="229"/>
      <c r="JM99" s="229"/>
      <c r="JN99" s="229"/>
      <c r="JO99" s="229"/>
      <c r="JP99" s="229"/>
      <c r="JQ99" s="229"/>
      <c r="JR99" s="229"/>
      <c r="JS99" s="229"/>
      <c r="JT99" s="229"/>
      <c r="JU99" s="229"/>
      <c r="JV99" s="229"/>
      <c r="JW99" s="229"/>
      <c r="JX99" s="229"/>
      <c r="JY99" s="229"/>
      <c r="JZ99" s="229"/>
      <c r="KA99" s="229"/>
      <c r="KB99" s="229"/>
      <c r="KC99" s="229"/>
      <c r="KD99" s="229"/>
      <c r="KE99" s="229"/>
      <c r="KF99" s="229"/>
      <c r="KG99" s="229"/>
      <c r="KH99" s="229"/>
      <c r="KI99" s="229"/>
      <c r="KJ99" s="229"/>
      <c r="KK99" s="229"/>
      <c r="KL99" s="229"/>
      <c r="KM99" s="229"/>
      <c r="KN99" s="229"/>
      <c r="KO99" s="229"/>
      <c r="KP99" s="229"/>
      <c r="KQ99" s="229"/>
      <c r="KR99" s="229"/>
      <c r="KS99" s="229"/>
      <c r="KT99" s="229"/>
      <c r="KU99" s="229"/>
      <c r="KV99" s="229"/>
      <c r="KW99" s="229"/>
      <c r="KX99" s="229"/>
      <c r="KY99" s="229"/>
      <c r="KZ99" s="229"/>
      <c r="LA99" s="229"/>
      <c r="LB99" s="229"/>
      <c r="LC99" s="229"/>
      <c r="LD99" s="229"/>
      <c r="LE99" s="229"/>
      <c r="LF99" s="229"/>
      <c r="LG99" s="229"/>
      <c r="LH99" s="229"/>
      <c r="LI99" s="229"/>
      <c r="LJ99" s="229"/>
      <c r="LK99" s="229"/>
      <c r="LL99" s="229"/>
      <c r="LM99" s="229"/>
      <c r="LN99" s="229"/>
      <c r="LO99" s="229"/>
      <c r="LP99" s="229"/>
      <c r="LQ99" s="229"/>
      <c r="LR99" s="229"/>
      <c r="LS99" s="229"/>
      <c r="LT99" s="229"/>
      <c r="LU99" s="229"/>
      <c r="LV99" s="229"/>
      <c r="LW99" s="229"/>
      <c r="LX99" s="229"/>
      <c r="LY99" s="229"/>
      <c r="LZ99" s="229"/>
      <c r="MA99" s="229"/>
      <c r="MB99" s="229"/>
      <c r="MC99" s="229"/>
      <c r="MD99" s="229"/>
      <c r="ME99" s="229"/>
      <c r="MF99" s="229"/>
      <c r="MG99" s="229"/>
      <c r="MH99" s="229"/>
      <c r="MI99" s="229"/>
      <c r="MJ99" s="229"/>
      <c r="MK99" s="229"/>
      <c r="ML99" s="229"/>
      <c r="MM99" s="229"/>
      <c r="MN99" s="229"/>
      <c r="MO99" s="229"/>
      <c r="MP99" s="229"/>
      <c r="MQ99" s="229"/>
      <c r="MR99" s="229"/>
      <c r="MS99" s="229"/>
      <c r="MT99" s="229"/>
      <c r="MU99" s="229"/>
      <c r="MV99" s="229"/>
      <c r="MW99" s="229"/>
      <c r="MX99" s="229"/>
      <c r="MY99" s="229"/>
      <c r="MZ99" s="229"/>
      <c r="NA99" s="229"/>
      <c r="NB99" s="229"/>
      <c r="NC99" s="229"/>
      <c r="ND99" s="229"/>
      <c r="NE99" s="229"/>
      <c r="NF99" s="229"/>
      <c r="NG99" s="229"/>
      <c r="NH99" s="229"/>
      <c r="NI99" s="229"/>
      <c r="NJ99" s="229"/>
      <c r="NK99" s="229"/>
      <c r="NL99" s="229"/>
      <c r="NM99" s="229"/>
      <c r="NN99" s="229"/>
      <c r="NO99" s="229"/>
      <c r="NP99" s="229"/>
      <c r="NQ99" s="229"/>
      <c r="NR99" s="229"/>
      <c r="NS99" s="229"/>
      <c r="NT99" s="229"/>
      <c r="NU99" s="229"/>
      <c r="NV99" s="229"/>
      <c r="NW99" s="229"/>
      <c r="NX99" s="229"/>
      <c r="NY99" s="229"/>
      <c r="NZ99" s="229"/>
      <c r="OA99" s="229"/>
      <c r="OB99" s="229"/>
      <c r="OC99" s="229"/>
      <c r="OD99" s="229"/>
      <c r="OE99" s="229"/>
      <c r="OF99" s="229"/>
      <c r="OG99" s="229"/>
      <c r="OH99" s="229"/>
      <c r="OI99" s="229"/>
      <c r="OJ99" s="229"/>
      <c r="OK99" s="229"/>
      <c r="OL99" s="229"/>
      <c r="OM99" s="229"/>
      <c r="ON99" s="229"/>
      <c r="OO99" s="229"/>
      <c r="OP99" s="229"/>
      <c r="OQ99" s="229"/>
      <c r="OR99" s="229"/>
      <c r="OS99" s="229"/>
      <c r="OT99" s="229"/>
      <c r="OU99" s="229"/>
      <c r="OV99" s="229"/>
      <c r="OW99" s="229"/>
      <c r="OX99" s="229"/>
      <c r="OY99" s="229"/>
      <c r="OZ99" s="229"/>
      <c r="PA99" s="229"/>
      <c r="PB99" s="229"/>
      <c r="PC99" s="229"/>
      <c r="PD99" s="229"/>
      <c r="PE99" s="229"/>
      <c r="PF99" s="229"/>
      <c r="PG99" s="229"/>
      <c r="PH99" s="229"/>
      <c r="PI99" s="229"/>
      <c r="PJ99" s="229"/>
      <c r="PK99" s="229"/>
      <c r="PL99" s="229"/>
      <c r="PM99" s="229"/>
      <c r="PN99" s="229"/>
      <c r="PO99" s="229"/>
      <c r="PP99" s="229"/>
      <c r="PQ99" s="229"/>
      <c r="PR99" s="229"/>
      <c r="PS99" s="229"/>
      <c r="PT99" s="229"/>
      <c r="PU99" s="229"/>
      <c r="PV99" s="229"/>
      <c r="PW99" s="229"/>
      <c r="PX99" s="229"/>
      <c r="PY99" s="229"/>
      <c r="PZ99" s="229"/>
      <c r="QA99" s="229"/>
      <c r="QB99" s="229"/>
      <c r="QC99" s="229"/>
      <c r="QD99" s="229"/>
      <c r="QE99" s="229"/>
      <c r="QF99" s="229"/>
      <c r="QG99" s="229"/>
      <c r="QH99" s="229"/>
      <c r="QI99" s="229"/>
      <c r="QJ99" s="229"/>
      <c r="QK99" s="229"/>
      <c r="QL99" s="229"/>
      <c r="QM99" s="229"/>
      <c r="QN99" s="229"/>
      <c r="QO99" s="229"/>
      <c r="QP99" s="229"/>
      <c r="QQ99" s="229"/>
      <c r="QR99" s="229"/>
      <c r="QS99" s="229"/>
      <c r="QT99" s="229"/>
      <c r="QU99" s="229"/>
      <c r="QV99" s="229"/>
      <c r="QW99" s="229"/>
      <c r="QX99" s="229"/>
      <c r="QY99" s="229"/>
      <c r="QZ99" s="229"/>
      <c r="RA99" s="229"/>
      <c r="RB99" s="229"/>
      <c r="RC99" s="229"/>
      <c r="RD99" s="229"/>
      <c r="RE99" s="229"/>
      <c r="RF99" s="229"/>
      <c r="RG99" s="229"/>
      <c r="RH99" s="229"/>
      <c r="RI99" s="229"/>
      <c r="RJ99" s="229"/>
      <c r="RK99" s="229"/>
      <c r="RL99" s="229"/>
      <c r="RM99" s="229"/>
      <c r="RN99" s="229"/>
      <c r="RO99" s="229"/>
      <c r="RP99" s="229"/>
      <c r="RQ99" s="229"/>
      <c r="RR99" s="229"/>
      <c r="RS99" s="229"/>
      <c r="RT99" s="229"/>
      <c r="RU99" s="229"/>
      <c r="RV99" s="229"/>
      <c r="RW99" s="229"/>
      <c r="RX99" s="229"/>
      <c r="RY99" s="229"/>
      <c r="RZ99" s="229"/>
      <c r="SA99" s="229"/>
      <c r="SB99" s="229"/>
      <c r="SC99" s="229"/>
      <c r="SD99" s="229"/>
      <c r="SE99" s="229"/>
      <c r="SF99" s="229"/>
      <c r="SG99" s="229"/>
      <c r="SH99" s="229"/>
      <c r="SI99" s="229"/>
      <c r="SJ99" s="229"/>
      <c r="SK99" s="229"/>
      <c r="SL99" s="229"/>
      <c r="SM99" s="229"/>
      <c r="SN99" s="229"/>
      <c r="SO99" s="229"/>
      <c r="SP99" s="229"/>
      <c r="SQ99" s="229"/>
      <c r="SR99" s="229"/>
      <c r="SS99" s="229"/>
      <c r="ST99" s="229"/>
      <c r="SU99" s="229"/>
      <c r="SV99" s="229"/>
      <c r="SW99" s="229"/>
      <c r="SX99" s="229"/>
      <c r="SY99" s="229"/>
      <c r="SZ99" s="229"/>
      <c r="TA99" s="229"/>
      <c r="TB99" s="229"/>
      <c r="TC99" s="229"/>
      <c r="TD99" s="229"/>
      <c r="TE99" s="229"/>
      <c r="TF99" s="229"/>
      <c r="TG99" s="229"/>
      <c r="TH99" s="229"/>
      <c r="TI99" s="229"/>
      <c r="TJ99" s="229"/>
      <c r="TK99" s="229"/>
      <c r="TL99" s="229"/>
      <c r="TM99" s="229"/>
      <c r="TN99" s="229"/>
      <c r="TO99" s="229"/>
      <c r="TP99" s="229"/>
      <c r="TQ99" s="229"/>
      <c r="TR99" s="229"/>
      <c r="TS99" s="229"/>
      <c r="TT99" s="229"/>
      <c r="TU99" s="229"/>
      <c r="TV99" s="229"/>
      <c r="TW99" s="229"/>
      <c r="TX99" s="229"/>
      <c r="TY99" s="229"/>
      <c r="TZ99" s="229"/>
      <c r="UA99" s="229"/>
      <c r="UB99" s="229"/>
      <c r="UC99" s="229"/>
      <c r="UD99" s="229"/>
      <c r="UE99" s="229"/>
      <c r="UF99" s="229"/>
      <c r="UG99" s="229"/>
      <c r="UH99" s="229"/>
      <c r="UI99" s="229"/>
      <c r="UJ99" s="229"/>
      <c r="UK99" s="229"/>
      <c r="UL99" s="229"/>
      <c r="UM99" s="229"/>
      <c r="UN99" s="229"/>
      <c r="UO99" s="229"/>
      <c r="UP99" s="229"/>
      <c r="UQ99" s="229"/>
      <c r="UR99" s="229"/>
      <c r="US99" s="229"/>
      <c r="UT99" s="229"/>
      <c r="UU99" s="229"/>
      <c r="UV99" s="229"/>
      <c r="UW99" s="229"/>
      <c r="UX99" s="229"/>
      <c r="UY99" s="229"/>
      <c r="UZ99" s="229"/>
      <c r="VA99" s="229"/>
      <c r="VB99" s="229"/>
      <c r="VC99" s="229"/>
      <c r="VD99" s="229"/>
      <c r="VE99" s="229"/>
      <c r="VF99" s="229"/>
      <c r="VG99" s="229"/>
      <c r="VH99" s="229"/>
      <c r="VI99" s="229"/>
      <c r="VJ99" s="229"/>
      <c r="VK99" s="229"/>
      <c r="VL99" s="229"/>
      <c r="VM99" s="229"/>
      <c r="VN99" s="229"/>
      <c r="VO99" s="229"/>
      <c r="VP99" s="229"/>
      <c r="VQ99" s="229"/>
      <c r="VR99" s="229"/>
      <c r="VS99" s="229"/>
      <c r="VT99" s="229"/>
      <c r="VU99" s="229"/>
      <c r="VV99" s="229"/>
      <c r="VW99" s="229"/>
      <c r="VX99" s="229"/>
      <c r="VY99" s="229"/>
      <c r="VZ99" s="229"/>
      <c r="WA99" s="229"/>
      <c r="WB99" s="229"/>
      <c r="WC99" s="229"/>
      <c r="WD99" s="229"/>
      <c r="WE99" s="229"/>
      <c r="WF99" s="229"/>
      <c r="WG99" s="229"/>
      <c r="WH99" s="229"/>
      <c r="WI99" s="229"/>
      <c r="WJ99" s="229"/>
      <c r="WK99" s="229"/>
      <c r="WL99" s="229"/>
      <c r="WM99" s="229"/>
      <c r="WN99" s="229"/>
      <c r="WO99" s="229"/>
      <c r="WP99" s="229"/>
      <c r="WQ99" s="229"/>
      <c r="WR99" s="229"/>
      <c r="WS99" s="229"/>
      <c r="WT99" s="229"/>
      <c r="WU99" s="229"/>
      <c r="WV99" s="229"/>
      <c r="WW99" s="229"/>
      <c r="WX99" s="229"/>
      <c r="WY99" s="229"/>
      <c r="WZ99" s="229"/>
      <c r="XA99" s="229"/>
      <c r="XB99" s="229"/>
      <c r="XC99" s="229"/>
      <c r="XD99" s="229"/>
      <c r="XE99" s="229"/>
      <c r="XF99" s="229"/>
      <c r="XG99" s="229"/>
      <c r="XH99" s="229"/>
      <c r="XI99" s="229"/>
      <c r="XJ99" s="229"/>
      <c r="XK99" s="229"/>
      <c r="XL99" s="229"/>
      <c r="XM99" s="229"/>
      <c r="XN99" s="229"/>
      <c r="XO99" s="229"/>
      <c r="XP99" s="229"/>
      <c r="XQ99" s="229"/>
      <c r="XR99" s="229"/>
      <c r="XS99" s="229"/>
      <c r="XT99" s="229"/>
      <c r="XU99" s="229"/>
      <c r="XV99" s="229"/>
      <c r="XW99" s="229"/>
      <c r="XX99" s="229"/>
      <c r="XY99" s="229"/>
      <c r="XZ99" s="229"/>
      <c r="YA99" s="229"/>
      <c r="YB99" s="229"/>
      <c r="YC99" s="229"/>
      <c r="YD99" s="229"/>
      <c r="YE99" s="229"/>
      <c r="YF99" s="229"/>
      <c r="YG99" s="229"/>
      <c r="YH99" s="229"/>
      <c r="YI99" s="229"/>
      <c r="YJ99" s="229"/>
      <c r="YK99" s="229"/>
      <c r="YL99" s="229"/>
      <c r="YM99" s="229"/>
      <c r="YN99" s="229"/>
      <c r="YO99" s="229"/>
      <c r="YP99" s="229"/>
      <c r="YQ99" s="229"/>
      <c r="YR99" s="229"/>
      <c r="YS99" s="229"/>
      <c r="YT99" s="229"/>
      <c r="YU99" s="229"/>
      <c r="YV99" s="229"/>
      <c r="YW99" s="229"/>
      <c r="YX99" s="229"/>
      <c r="YY99" s="229"/>
      <c r="YZ99" s="229"/>
      <c r="ZA99" s="229"/>
      <c r="ZB99" s="229"/>
      <c r="ZC99" s="229"/>
      <c r="ZD99" s="229"/>
      <c r="ZE99" s="229"/>
      <c r="ZF99" s="229"/>
      <c r="ZG99" s="229"/>
      <c r="ZH99" s="229"/>
      <c r="ZI99" s="229"/>
      <c r="ZJ99" s="229"/>
      <c r="ZK99" s="229"/>
      <c r="ZL99" s="229"/>
      <c r="ZM99" s="229"/>
      <c r="ZN99" s="229"/>
      <c r="ZO99" s="229"/>
      <c r="ZP99" s="229"/>
      <c r="ZQ99" s="229"/>
      <c r="ZR99" s="229"/>
      <c r="ZS99" s="229"/>
      <c r="ZT99" s="229"/>
      <c r="ZU99" s="229"/>
      <c r="ZV99" s="229"/>
      <c r="ZW99" s="229"/>
      <c r="ZX99" s="229"/>
      <c r="ZY99" s="229"/>
      <c r="ZZ99" s="229"/>
      <c r="AAA99" s="229"/>
      <c r="AAB99" s="229"/>
      <c r="AAC99" s="229"/>
      <c r="AAD99" s="229"/>
      <c r="AAE99" s="229"/>
      <c r="AAF99" s="229"/>
      <c r="AAG99" s="229"/>
      <c r="AAH99" s="229"/>
      <c r="AAI99" s="229"/>
      <c r="AAJ99" s="229"/>
      <c r="AAK99" s="229"/>
      <c r="AAL99" s="229"/>
      <c r="AAM99" s="229"/>
      <c r="AAN99" s="229"/>
      <c r="AAO99" s="229"/>
      <c r="AAP99" s="229"/>
      <c r="AAQ99" s="229"/>
      <c r="AAR99" s="229"/>
      <c r="AAS99" s="229"/>
      <c r="AAT99" s="229"/>
      <c r="AAU99" s="229"/>
      <c r="AAV99" s="229"/>
      <c r="AAW99" s="229"/>
      <c r="AAX99" s="229"/>
      <c r="AAY99" s="229"/>
      <c r="AAZ99" s="229"/>
      <c r="ABA99" s="229"/>
      <c r="ABB99" s="229"/>
      <c r="ABC99" s="229"/>
      <c r="ABD99" s="229"/>
      <c r="ABE99" s="229"/>
      <c r="ABF99" s="229"/>
      <c r="ABG99" s="229"/>
      <c r="ABH99" s="229"/>
      <c r="ABI99" s="229"/>
      <c r="ABJ99" s="229"/>
      <c r="ABK99" s="229"/>
      <c r="ABL99" s="229"/>
      <c r="ABM99" s="229"/>
      <c r="ABN99" s="229"/>
      <c r="ABO99" s="229"/>
      <c r="ABP99" s="229"/>
      <c r="ABQ99" s="229"/>
      <c r="ABR99" s="229"/>
      <c r="ABS99" s="229"/>
      <c r="ABT99" s="229"/>
      <c r="ABU99" s="229"/>
      <c r="ABV99" s="229"/>
      <c r="ABW99" s="229"/>
      <c r="ABX99" s="229"/>
      <c r="ABY99" s="229"/>
      <c r="ABZ99" s="229"/>
      <c r="ACA99" s="229"/>
      <c r="ACB99" s="229"/>
      <c r="ACC99" s="229"/>
      <c r="ACD99" s="229"/>
      <c r="ACE99" s="229"/>
      <c r="ACF99" s="229"/>
      <c r="ACG99" s="229"/>
      <c r="ACH99" s="229"/>
      <c r="ACI99" s="229"/>
      <c r="ACJ99" s="229"/>
      <c r="ACK99" s="229"/>
      <c r="ACL99" s="229"/>
      <c r="ACM99" s="229"/>
      <c r="ACN99" s="229"/>
      <c r="ACO99" s="229"/>
      <c r="ACP99" s="229"/>
      <c r="ACQ99" s="229"/>
      <c r="ACR99" s="229"/>
      <c r="ACS99" s="229"/>
      <c r="ACT99" s="229"/>
      <c r="ACU99" s="229"/>
      <c r="ACV99" s="229"/>
      <c r="ACW99" s="229"/>
      <c r="ACX99" s="229"/>
      <c r="ACY99" s="229"/>
      <c r="ACZ99" s="229"/>
      <c r="ADA99" s="229"/>
      <c r="ADB99" s="229"/>
      <c r="ADC99" s="229"/>
      <c r="ADD99" s="229"/>
      <c r="ADE99" s="229"/>
      <c r="ADF99" s="229"/>
      <c r="ADG99" s="229"/>
      <c r="ADH99" s="229"/>
      <c r="ADI99" s="229"/>
      <c r="ADJ99" s="229"/>
      <c r="ADK99" s="229"/>
      <c r="ADL99" s="229"/>
      <c r="ADM99" s="229"/>
      <c r="ADN99" s="229"/>
      <c r="ADO99" s="229"/>
      <c r="ADP99" s="229"/>
      <c r="ADQ99" s="229"/>
      <c r="ADR99" s="229"/>
      <c r="ADS99" s="229"/>
      <c r="ADT99" s="229"/>
      <c r="ADU99" s="229"/>
      <c r="ADV99" s="229"/>
      <c r="ADW99" s="229"/>
      <c r="ADX99" s="229"/>
      <c r="ADY99" s="229"/>
      <c r="ADZ99" s="229"/>
      <c r="AEA99" s="229"/>
      <c r="AEB99" s="229"/>
      <c r="AEC99" s="229"/>
      <c r="AED99" s="229"/>
      <c r="AEE99" s="229"/>
      <c r="AEF99" s="229"/>
      <c r="AEG99" s="229"/>
      <c r="AEH99" s="229"/>
      <c r="AEI99" s="229"/>
      <c r="AEJ99" s="229"/>
      <c r="AEK99" s="229"/>
      <c r="AEL99" s="229"/>
      <c r="AEM99" s="229"/>
      <c r="AEN99" s="229"/>
      <c r="AEO99" s="229"/>
      <c r="AEP99" s="229"/>
      <c r="AEQ99" s="229"/>
      <c r="AER99" s="229"/>
      <c r="AES99" s="229"/>
      <c r="AET99" s="229"/>
      <c r="AEU99" s="229"/>
      <c r="AEV99" s="229"/>
      <c r="AEW99" s="229"/>
      <c r="AEX99" s="229"/>
      <c r="AEY99" s="229"/>
      <c r="AEZ99" s="229"/>
      <c r="AFA99" s="229"/>
      <c r="AFB99" s="229"/>
      <c r="AFC99" s="229"/>
      <c r="AFD99" s="229"/>
      <c r="AFE99" s="229"/>
      <c r="AFF99" s="229"/>
      <c r="AFG99" s="229"/>
      <c r="AFH99" s="229"/>
      <c r="AFI99" s="229"/>
      <c r="AFJ99" s="229"/>
      <c r="AFK99" s="229"/>
      <c r="AFL99" s="229"/>
      <c r="AFM99" s="229"/>
      <c r="AFN99" s="229"/>
      <c r="AFO99" s="229"/>
      <c r="AFP99" s="229"/>
      <c r="AFQ99" s="229"/>
      <c r="AFR99" s="229"/>
      <c r="AFS99" s="229"/>
      <c r="AFT99" s="229"/>
      <c r="AFU99" s="229"/>
      <c r="AFV99" s="229"/>
      <c r="AFW99" s="229"/>
      <c r="AFX99" s="229"/>
      <c r="AFY99" s="229"/>
      <c r="AFZ99" s="229"/>
      <c r="AGA99" s="229"/>
      <c r="AGB99" s="229"/>
      <c r="AGC99" s="229"/>
      <c r="AGD99" s="229"/>
      <c r="AGE99" s="229"/>
      <c r="AGF99" s="229"/>
      <c r="AGG99" s="229"/>
      <c r="AGH99" s="229"/>
      <c r="AGI99" s="229"/>
      <c r="AGJ99" s="229"/>
      <c r="AGK99" s="229"/>
      <c r="AGL99" s="229"/>
      <c r="AGM99" s="229"/>
      <c r="AGN99" s="229"/>
      <c r="AGO99" s="229"/>
      <c r="AGP99" s="229"/>
      <c r="AGQ99" s="229"/>
      <c r="AGR99" s="229"/>
      <c r="AGS99" s="229"/>
      <c r="AGT99" s="229"/>
      <c r="AGU99" s="229"/>
      <c r="AGV99" s="229"/>
      <c r="AGW99" s="229"/>
      <c r="AGX99" s="229"/>
      <c r="AGY99" s="229"/>
      <c r="AGZ99" s="229"/>
      <c r="AHA99" s="229"/>
      <c r="AHB99" s="229"/>
      <c r="AHC99" s="229"/>
      <c r="AHD99" s="229"/>
      <c r="AHE99" s="229"/>
      <c r="AHF99" s="229"/>
      <c r="AHG99" s="229"/>
      <c r="AHH99" s="229"/>
      <c r="AHI99" s="229"/>
      <c r="AHJ99" s="229"/>
      <c r="AHK99" s="229"/>
      <c r="AHL99" s="229"/>
      <c r="AHM99" s="229"/>
      <c r="AHN99" s="229"/>
      <c r="AHO99" s="229"/>
      <c r="AHP99" s="229"/>
      <c r="AHQ99" s="229"/>
      <c r="AHR99" s="229"/>
      <c r="AHS99" s="229"/>
      <c r="AHT99" s="229"/>
      <c r="AHU99" s="229"/>
      <c r="AHV99" s="229"/>
      <c r="AHW99" s="229"/>
      <c r="AHX99" s="229"/>
      <c r="AHY99" s="229"/>
      <c r="AHZ99" s="229"/>
      <c r="AIA99" s="229"/>
      <c r="AIB99" s="229"/>
      <c r="AIC99" s="229"/>
      <c r="AID99" s="229"/>
      <c r="AIE99" s="229"/>
      <c r="AIF99" s="229"/>
      <c r="AIG99" s="229"/>
      <c r="AIH99" s="229"/>
      <c r="AII99" s="229"/>
      <c r="AIJ99" s="229"/>
      <c r="AIK99" s="229"/>
      <c r="AIL99" s="229"/>
      <c r="AIM99" s="229"/>
      <c r="AIN99" s="229"/>
      <c r="AIO99" s="229"/>
      <c r="AIP99" s="229"/>
      <c r="AIQ99" s="229"/>
      <c r="AIR99" s="229"/>
      <c r="AIS99" s="229"/>
      <c r="AIT99" s="229"/>
      <c r="AIU99" s="229"/>
      <c r="AIV99" s="229"/>
      <c r="AIW99" s="229"/>
      <c r="AIX99" s="229"/>
      <c r="AIY99" s="229"/>
      <c r="AIZ99" s="229"/>
      <c r="AJA99" s="229"/>
      <c r="AJB99" s="229"/>
      <c r="AJC99" s="229"/>
      <c r="AJD99" s="229"/>
      <c r="AJE99" s="229"/>
      <c r="AJF99" s="229"/>
      <c r="AJG99" s="229"/>
      <c r="AJH99" s="229"/>
      <c r="AJI99" s="229"/>
      <c r="AJJ99" s="229"/>
      <c r="AJK99" s="229"/>
      <c r="AJL99" s="229"/>
      <c r="AJM99" s="229"/>
      <c r="AJN99" s="229"/>
      <c r="AJO99" s="229"/>
      <c r="AJP99" s="229"/>
      <c r="AJQ99" s="229"/>
      <c r="AJR99" s="229"/>
      <c r="AJS99" s="229"/>
      <c r="AJT99" s="229"/>
      <c r="AJU99" s="229"/>
      <c r="AJV99" s="229"/>
      <c r="AJW99" s="229"/>
      <c r="AJX99" s="229"/>
      <c r="AJY99" s="229"/>
      <c r="AJZ99" s="229"/>
      <c r="AKA99" s="229"/>
      <c r="AKB99" s="229"/>
      <c r="AKC99" s="229"/>
      <c r="AKD99" s="229"/>
      <c r="AKE99" s="229"/>
      <c r="AKF99" s="229"/>
      <c r="AKG99" s="229"/>
      <c r="AKH99" s="229"/>
      <c r="AKI99" s="229"/>
      <c r="AKJ99" s="229"/>
      <c r="AKK99" s="229"/>
      <c r="AKL99" s="229"/>
      <c r="AKM99" s="229"/>
      <c r="AKN99" s="229"/>
      <c r="AKO99" s="229"/>
      <c r="AKP99" s="229"/>
      <c r="AKQ99" s="229"/>
      <c r="AKR99" s="229"/>
      <c r="AKS99" s="229"/>
      <c r="AKT99" s="229"/>
      <c r="AKU99" s="229"/>
      <c r="AKV99" s="229"/>
      <c r="AKW99" s="229"/>
      <c r="AKX99" s="229"/>
      <c r="AKY99" s="229"/>
      <c r="AKZ99" s="229"/>
      <c r="ALA99" s="229"/>
      <c r="ALB99" s="229"/>
      <c r="ALC99" s="229"/>
      <c r="ALD99" s="229"/>
      <c r="ALE99" s="229"/>
      <c r="ALF99" s="229"/>
      <c r="ALG99" s="229"/>
      <c r="ALH99" s="229"/>
      <c r="ALI99" s="229"/>
      <c r="ALJ99" s="229"/>
      <c r="ALK99" s="229"/>
      <c r="ALL99" s="229"/>
      <c r="ALM99" s="229"/>
      <c r="ALN99" s="229"/>
      <c r="ALO99" s="229"/>
      <c r="ALP99" s="229"/>
      <c r="ALQ99" s="229"/>
      <c r="ALR99" s="229"/>
      <c r="ALS99" s="229"/>
      <c r="ALT99" s="229"/>
      <c r="ALU99" s="229"/>
      <c r="ALV99" s="229"/>
      <c r="ALW99" s="229"/>
      <c r="ALX99" s="229"/>
      <c r="ALY99" s="229"/>
      <c r="ALZ99" s="229"/>
      <c r="AMA99" s="229"/>
      <c r="AMB99" s="229"/>
      <c r="AMC99" s="229"/>
      <c r="AMD99" s="229"/>
      <c r="AME99" s="229"/>
      <c r="AMF99" s="229"/>
      <c r="AMG99" s="229"/>
      <c r="AMH99" s="229"/>
      <c r="AMI99" s="229"/>
      <c r="AMJ99" s="229"/>
    </row>
    <row r="100" spans="1:1024" ht="12.75" customHeight="1" x14ac:dyDescent="0.25">
      <c r="B100" s="216" t="s">
        <v>441</v>
      </c>
      <c r="C100" s="97" t="s">
        <v>154</v>
      </c>
      <c r="D100" s="113" t="s">
        <v>33</v>
      </c>
      <c r="E100" s="121" t="s">
        <v>310</v>
      </c>
      <c r="F100" s="121" t="s">
        <v>289</v>
      </c>
      <c r="G100" s="121"/>
      <c r="H100" s="136"/>
      <c r="I100" s="133">
        <f>I101</f>
        <v>165</v>
      </c>
      <c r="J100" s="133">
        <f>J102</f>
        <v>47.02</v>
      </c>
      <c r="K100" s="133">
        <f>K102</f>
        <v>212.02</v>
      </c>
    </row>
    <row r="101" spans="1:1024" ht="28.2" customHeight="1" x14ac:dyDescent="0.25">
      <c r="B101" s="76"/>
      <c r="C101" s="131" t="s">
        <v>268</v>
      </c>
      <c r="D101" s="246" t="s">
        <v>33</v>
      </c>
      <c r="E101" s="243" t="s">
        <v>310</v>
      </c>
      <c r="F101" s="243" t="s">
        <v>289</v>
      </c>
      <c r="G101" s="148" t="s">
        <v>267</v>
      </c>
      <c r="H101" s="136"/>
      <c r="I101" s="133">
        <f t="shared" ref="I101:K102" si="7">I102</f>
        <v>165</v>
      </c>
      <c r="J101" s="141">
        <f t="shared" si="7"/>
        <v>47.02</v>
      </c>
      <c r="K101" s="133">
        <f t="shared" si="7"/>
        <v>212.02</v>
      </c>
    </row>
    <row r="102" spans="1:1024" ht="55.2" customHeight="1" x14ac:dyDescent="0.25">
      <c r="B102" s="76"/>
      <c r="C102" s="147" t="s">
        <v>383</v>
      </c>
      <c r="D102" s="246" t="s">
        <v>33</v>
      </c>
      <c r="E102" s="243" t="s">
        <v>310</v>
      </c>
      <c r="F102" s="243" t="s">
        <v>289</v>
      </c>
      <c r="G102" s="121" t="s">
        <v>304</v>
      </c>
      <c r="H102" s="136" t="s">
        <v>61</v>
      </c>
      <c r="I102" s="141">
        <f t="shared" si="7"/>
        <v>165</v>
      </c>
      <c r="J102" s="141">
        <f t="shared" si="7"/>
        <v>47.02</v>
      </c>
      <c r="K102" s="141">
        <f t="shared" si="7"/>
        <v>212.02</v>
      </c>
    </row>
    <row r="103" spans="1:1024" ht="31.2" customHeight="1" x14ac:dyDescent="0.25">
      <c r="B103" s="76"/>
      <c r="C103" s="249" t="s">
        <v>259</v>
      </c>
      <c r="D103" s="246" t="s">
        <v>33</v>
      </c>
      <c r="E103" s="243" t="s">
        <v>310</v>
      </c>
      <c r="F103" s="243" t="s">
        <v>289</v>
      </c>
      <c r="G103" s="121" t="s">
        <v>304</v>
      </c>
      <c r="H103" s="136" t="s">
        <v>260</v>
      </c>
      <c r="I103" s="142">
        <v>165</v>
      </c>
      <c r="J103" s="116">
        <v>47.02</v>
      </c>
      <c r="K103" s="142">
        <f>I103+J103</f>
        <v>212.02</v>
      </c>
    </row>
    <row r="104" spans="1:1024" ht="12.75" hidden="1" customHeight="1" x14ac:dyDescent="0.25">
      <c r="B104" s="216"/>
      <c r="C104" s="91" t="s">
        <v>198</v>
      </c>
      <c r="D104" s="113" t="s">
        <v>33</v>
      </c>
      <c r="E104" s="121" t="s">
        <v>251</v>
      </c>
      <c r="F104" s="121"/>
      <c r="G104" s="121"/>
      <c r="H104" s="121"/>
      <c r="I104" s="133" t="e">
        <f t="shared" ref="I104:K106" si="8">I105</f>
        <v>#REF!</v>
      </c>
      <c r="J104" s="133">
        <f t="shared" si="8"/>
        <v>0</v>
      </c>
      <c r="K104" s="133" t="e">
        <f t="shared" si="8"/>
        <v>#REF!</v>
      </c>
    </row>
    <row r="105" spans="1:1024" ht="12.75" hidden="1" customHeight="1" x14ac:dyDescent="0.25">
      <c r="B105" s="76"/>
      <c r="C105" s="137" t="s">
        <v>250</v>
      </c>
      <c r="D105" s="113" t="s">
        <v>33</v>
      </c>
      <c r="E105" s="121" t="s">
        <v>251</v>
      </c>
      <c r="F105" s="121" t="s">
        <v>298</v>
      </c>
      <c r="G105" s="121" t="s">
        <v>267</v>
      </c>
      <c r="H105" s="121"/>
      <c r="I105" s="141" t="e">
        <f t="shared" si="8"/>
        <v>#REF!</v>
      </c>
      <c r="J105" s="141">
        <f t="shared" si="8"/>
        <v>0</v>
      </c>
      <c r="K105" s="141" t="e">
        <f t="shared" si="8"/>
        <v>#REF!</v>
      </c>
    </row>
    <row r="106" spans="1:1024" ht="12.75" hidden="1" customHeight="1" x14ac:dyDescent="0.25">
      <c r="B106" s="76"/>
      <c r="C106" s="153" t="s">
        <v>306</v>
      </c>
      <c r="D106" s="113" t="s">
        <v>33</v>
      </c>
      <c r="E106" s="121" t="s">
        <v>251</v>
      </c>
      <c r="F106" s="121" t="s">
        <v>298</v>
      </c>
      <c r="G106" s="121" t="s">
        <v>294</v>
      </c>
      <c r="H106" s="121"/>
      <c r="I106" s="141" t="e">
        <f t="shared" si="8"/>
        <v>#REF!</v>
      </c>
      <c r="J106" s="141">
        <f t="shared" si="8"/>
        <v>0</v>
      </c>
      <c r="K106" s="141" t="e">
        <f t="shared" si="8"/>
        <v>#REF!</v>
      </c>
    </row>
    <row r="107" spans="1:1024" ht="12.75" hidden="1" customHeight="1" x14ac:dyDescent="0.25">
      <c r="B107" s="76"/>
      <c r="C107" s="147" t="s">
        <v>307</v>
      </c>
      <c r="D107" s="113" t="s">
        <v>33</v>
      </c>
      <c r="E107" s="121" t="s">
        <v>251</v>
      </c>
      <c r="F107" s="121" t="s">
        <v>298</v>
      </c>
      <c r="G107" s="121" t="s">
        <v>308</v>
      </c>
      <c r="H107" s="121" t="s">
        <v>61</v>
      </c>
      <c r="I107" s="141" t="e">
        <f>I108+I109+I127</f>
        <v>#REF!</v>
      </c>
      <c r="J107" s="141">
        <f>J108+J109+J127</f>
        <v>0</v>
      </c>
      <c r="K107" s="141" t="e">
        <f>K108+K109+K127</f>
        <v>#REF!</v>
      </c>
    </row>
    <row r="108" spans="1:1024" ht="12.75" hidden="1" customHeight="1" x14ac:dyDescent="0.25">
      <c r="B108" s="76"/>
      <c r="C108" s="138" t="s">
        <v>241</v>
      </c>
      <c r="D108" s="113" t="s">
        <v>33</v>
      </c>
      <c r="E108" s="121" t="s">
        <v>251</v>
      </c>
      <c r="F108" s="121" t="s">
        <v>298</v>
      </c>
      <c r="G108" s="121" t="s">
        <v>308</v>
      </c>
      <c r="H108" s="121" t="s">
        <v>242</v>
      </c>
      <c r="I108" s="142" t="e">
        <f>G108+#REF!</f>
        <v>#REF!</v>
      </c>
      <c r="J108" s="129"/>
      <c r="K108" s="142" t="e">
        <f>#REF!+J108</f>
        <v>#REF!</v>
      </c>
    </row>
    <row r="109" spans="1:1024" ht="12.75" hidden="1" customHeight="1" x14ac:dyDescent="0.25">
      <c r="B109" s="76"/>
      <c r="C109" s="138" t="s">
        <v>248</v>
      </c>
      <c r="D109" s="113"/>
      <c r="E109" s="121" t="s">
        <v>251</v>
      </c>
      <c r="F109" s="121" t="s">
        <v>298</v>
      </c>
      <c r="G109" s="121" t="s">
        <v>308</v>
      </c>
      <c r="H109" s="121" t="s">
        <v>249</v>
      </c>
      <c r="I109" s="142" t="e">
        <f>G109+#REF!</f>
        <v>#REF!</v>
      </c>
      <c r="J109" s="129"/>
      <c r="K109" s="142" t="e">
        <f>#REF!+J109</f>
        <v>#REF!</v>
      </c>
    </row>
    <row r="110" spans="1:1024" ht="7.95" hidden="1" customHeight="1" x14ac:dyDescent="0.25">
      <c r="B110" s="76"/>
      <c r="C110" s="131" t="s">
        <v>309</v>
      </c>
      <c r="D110" s="118" t="s">
        <v>33</v>
      </c>
      <c r="E110" s="148" t="s">
        <v>310</v>
      </c>
      <c r="F110" s="148" t="s">
        <v>289</v>
      </c>
      <c r="G110" s="148"/>
      <c r="H110" s="148"/>
      <c r="I110" s="142"/>
      <c r="J110" s="129"/>
      <c r="K110" s="142"/>
    </row>
    <row r="111" spans="1:1024" ht="41.25" hidden="1" customHeight="1" x14ac:dyDescent="0.25">
      <c r="B111" s="76"/>
      <c r="C111" s="131" t="s">
        <v>268</v>
      </c>
      <c r="D111" s="113" t="s">
        <v>33</v>
      </c>
      <c r="E111" s="121" t="s">
        <v>310</v>
      </c>
      <c r="F111" s="121" t="s">
        <v>289</v>
      </c>
      <c r="G111" s="148" t="s">
        <v>267</v>
      </c>
      <c r="H111" s="121"/>
      <c r="I111" s="166">
        <f>I120</f>
        <v>0</v>
      </c>
      <c r="J111" s="129"/>
      <c r="K111" s="166">
        <f>K120</f>
        <v>0</v>
      </c>
    </row>
    <row r="112" spans="1:1024" ht="12.75" hidden="1" customHeight="1" x14ac:dyDescent="0.25">
      <c r="B112" s="76"/>
      <c r="C112" s="145" t="s">
        <v>303</v>
      </c>
      <c r="D112" s="113" t="s">
        <v>33</v>
      </c>
      <c r="E112" s="121" t="s">
        <v>310</v>
      </c>
      <c r="F112" s="121" t="s">
        <v>289</v>
      </c>
      <c r="G112" s="121" t="s">
        <v>311</v>
      </c>
      <c r="H112" s="121"/>
      <c r="I112" s="142" t="e">
        <f>G112+#REF!</f>
        <v>#REF!</v>
      </c>
      <c r="J112" s="129"/>
      <c r="K112" s="142" t="e">
        <f>#REF!+J112</f>
        <v>#REF!</v>
      </c>
    </row>
    <row r="113" spans="2:11" ht="12.75" hidden="1" customHeight="1" x14ac:dyDescent="0.25">
      <c r="B113" s="76"/>
      <c r="C113" s="145" t="s">
        <v>312</v>
      </c>
      <c r="D113" s="113" t="s">
        <v>33</v>
      </c>
      <c r="E113" s="121" t="s">
        <v>310</v>
      </c>
      <c r="F113" s="121" t="s">
        <v>289</v>
      </c>
      <c r="G113" s="121" t="s">
        <v>311</v>
      </c>
      <c r="H113" s="121"/>
      <c r="I113" s="142" t="e">
        <f>G113+#REF!</f>
        <v>#REF!</v>
      </c>
      <c r="J113" s="129"/>
      <c r="K113" s="142" t="e">
        <f>#REF!+J113</f>
        <v>#REF!</v>
      </c>
    </row>
    <row r="114" spans="2:11" ht="12.75" hidden="1" customHeight="1" x14ac:dyDescent="0.25">
      <c r="B114" s="76"/>
      <c r="C114" s="147" t="s">
        <v>305</v>
      </c>
      <c r="D114" s="113" t="s">
        <v>33</v>
      </c>
      <c r="E114" s="121" t="s">
        <v>310</v>
      </c>
      <c r="F114" s="121" t="s">
        <v>289</v>
      </c>
      <c r="G114" s="121" t="s">
        <v>311</v>
      </c>
      <c r="H114" s="121" t="s">
        <v>260</v>
      </c>
      <c r="I114" s="142" t="e">
        <f>G114+#REF!</f>
        <v>#REF!</v>
      </c>
      <c r="J114" s="129"/>
      <c r="K114" s="142" t="e">
        <f>#REF!+J114</f>
        <v>#REF!</v>
      </c>
    </row>
    <row r="115" spans="2:11" ht="12.75" hidden="1" customHeight="1" x14ac:dyDescent="0.25">
      <c r="B115" s="76"/>
      <c r="C115" s="131" t="s">
        <v>313</v>
      </c>
      <c r="D115" s="113" t="s">
        <v>33</v>
      </c>
      <c r="E115" s="121" t="s">
        <v>310</v>
      </c>
      <c r="F115" s="121" t="s">
        <v>310</v>
      </c>
      <c r="G115" s="121"/>
      <c r="H115" s="121"/>
      <c r="I115" s="142" t="e">
        <f>G115+#REF!</f>
        <v>#REF!</v>
      </c>
      <c r="J115" s="129"/>
      <c r="K115" s="142" t="e">
        <f>#REF!+J115</f>
        <v>#REF!</v>
      </c>
    </row>
    <row r="116" spans="2:11" ht="12.75" hidden="1" customHeight="1" x14ac:dyDescent="0.25">
      <c r="B116" s="76"/>
      <c r="C116" s="138" t="s">
        <v>241</v>
      </c>
      <c r="D116" s="113" t="s">
        <v>33</v>
      </c>
      <c r="E116" s="121" t="s">
        <v>310</v>
      </c>
      <c r="F116" s="121" t="s">
        <v>310</v>
      </c>
      <c r="G116" s="121" t="s">
        <v>314</v>
      </c>
      <c r="H116" s="121" t="s">
        <v>242</v>
      </c>
      <c r="I116" s="142" t="e">
        <f>G116+#REF!</f>
        <v>#REF!</v>
      </c>
      <c r="J116" s="129"/>
      <c r="K116" s="142" t="e">
        <f>#REF!+J116</f>
        <v>#REF!</v>
      </c>
    </row>
    <row r="117" spans="2:11" ht="12.75" hidden="1" customHeight="1" x14ac:dyDescent="0.25">
      <c r="B117" s="76"/>
      <c r="C117" s="147"/>
      <c r="D117" s="113"/>
      <c r="E117" s="121"/>
      <c r="F117" s="121"/>
      <c r="G117" s="121"/>
      <c r="H117" s="121"/>
      <c r="I117" s="142" t="e">
        <f>G117+#REF!</f>
        <v>#REF!</v>
      </c>
      <c r="J117" s="129"/>
      <c r="K117" s="142" t="e">
        <f>#REF!+J117</f>
        <v>#REF!</v>
      </c>
    </row>
    <row r="118" spans="2:11" ht="12.75" hidden="1" customHeight="1" x14ac:dyDescent="0.25">
      <c r="B118" s="76"/>
      <c r="C118" s="137"/>
      <c r="D118" s="113"/>
      <c r="E118" s="121"/>
      <c r="F118" s="121"/>
      <c r="G118" s="121"/>
      <c r="H118" s="121"/>
      <c r="I118" s="142" t="e">
        <f>G118+#REF!</f>
        <v>#REF!</v>
      </c>
      <c r="J118" s="129"/>
      <c r="K118" s="142" t="e">
        <f>#REF!+J118</f>
        <v>#REF!</v>
      </c>
    </row>
    <row r="119" spans="2:11" ht="26.4" hidden="1" customHeight="1" x14ac:dyDescent="0.25">
      <c r="B119" s="76"/>
      <c r="C119" s="137" t="s">
        <v>368</v>
      </c>
      <c r="D119" s="113"/>
      <c r="E119" s="121"/>
      <c r="F119" s="121"/>
      <c r="G119" s="121" t="s">
        <v>304</v>
      </c>
      <c r="H119" s="121"/>
      <c r="I119" s="142"/>
      <c r="J119" s="129"/>
      <c r="K119" s="142"/>
    </row>
    <row r="120" spans="2:11" ht="27.6" hidden="1" customHeight="1" x14ac:dyDescent="0.25">
      <c r="B120" s="76"/>
      <c r="C120" s="147" t="s">
        <v>259</v>
      </c>
      <c r="D120" s="113" t="s">
        <v>33</v>
      </c>
      <c r="E120" s="121" t="s">
        <v>310</v>
      </c>
      <c r="F120" s="121" t="s">
        <v>310</v>
      </c>
      <c r="G120" s="121" t="s">
        <v>304</v>
      </c>
      <c r="H120" s="121" t="s">
        <v>260</v>
      </c>
      <c r="I120" s="142">
        <v>0</v>
      </c>
      <c r="J120" s="129"/>
      <c r="K120" s="142">
        <v>0</v>
      </c>
    </row>
    <row r="121" spans="2:11" ht="12.75" hidden="1" customHeight="1" x14ac:dyDescent="0.25">
      <c r="B121" s="76"/>
      <c r="C121" s="131" t="s">
        <v>156</v>
      </c>
      <c r="D121" s="118" t="s">
        <v>33</v>
      </c>
      <c r="E121" s="148" t="s">
        <v>315</v>
      </c>
      <c r="F121" s="148"/>
      <c r="G121" s="148"/>
      <c r="H121" s="148"/>
      <c r="I121" s="142" t="e">
        <f>G121+#REF!</f>
        <v>#REF!</v>
      </c>
      <c r="J121" s="129"/>
      <c r="K121" s="142" t="e">
        <f>#REF!+J121</f>
        <v>#REF!</v>
      </c>
    </row>
    <row r="122" spans="2:11" s="167" customFormat="1" ht="12.75" hidden="1" customHeight="1" x14ac:dyDescent="0.25">
      <c r="B122" s="168"/>
      <c r="C122" s="169" t="s">
        <v>316</v>
      </c>
      <c r="D122" s="170" t="s">
        <v>33</v>
      </c>
      <c r="E122" s="171" t="s">
        <v>315</v>
      </c>
      <c r="F122" s="171"/>
      <c r="G122" s="171" t="s">
        <v>252</v>
      </c>
      <c r="H122" s="171"/>
      <c r="I122" s="322" t="e">
        <f>G122+#REF!</f>
        <v>#REF!</v>
      </c>
      <c r="J122" s="174"/>
      <c r="K122" s="322" t="e">
        <f>#REF!+J122</f>
        <v>#REF!</v>
      </c>
    </row>
    <row r="123" spans="2:11" s="167" customFormat="1" ht="12.75" hidden="1" customHeight="1" x14ac:dyDescent="0.25">
      <c r="B123" s="168"/>
      <c r="C123" s="175" t="s">
        <v>275</v>
      </c>
      <c r="D123" s="176" t="s">
        <v>33</v>
      </c>
      <c r="E123" s="177" t="s">
        <v>315</v>
      </c>
      <c r="F123" s="177" t="s">
        <v>310</v>
      </c>
      <c r="G123" s="177" t="s">
        <v>317</v>
      </c>
      <c r="H123" s="177"/>
      <c r="I123" s="142" t="e">
        <f>G123+#REF!</f>
        <v>#REF!</v>
      </c>
      <c r="J123" s="174"/>
      <c r="K123" s="142" t="e">
        <f>#REF!+J123</f>
        <v>#REF!</v>
      </c>
    </row>
    <row r="124" spans="2:11" s="167" customFormat="1" ht="12.75" hidden="1" customHeight="1" x14ac:dyDescent="0.25">
      <c r="B124" s="168"/>
      <c r="C124" s="178" t="s">
        <v>259</v>
      </c>
      <c r="D124" s="170" t="s">
        <v>33</v>
      </c>
      <c r="E124" s="171" t="s">
        <v>315</v>
      </c>
      <c r="F124" s="171" t="s">
        <v>310</v>
      </c>
      <c r="G124" s="171" t="s">
        <v>317</v>
      </c>
      <c r="H124" s="171" t="s">
        <v>260</v>
      </c>
      <c r="I124" s="142" t="e">
        <f>G124+#REF!</f>
        <v>#REF!</v>
      </c>
      <c r="J124" s="174"/>
      <c r="K124" s="142" t="e">
        <f>#REF!+J124</f>
        <v>#REF!</v>
      </c>
    </row>
    <row r="125" spans="2:11" ht="12.75" hidden="1" customHeight="1" x14ac:dyDescent="0.25">
      <c r="B125" s="76"/>
      <c r="C125" s="145" t="s">
        <v>318</v>
      </c>
      <c r="D125" s="113" t="s">
        <v>33</v>
      </c>
      <c r="E125" s="121" t="s">
        <v>315</v>
      </c>
      <c r="F125" s="121" t="s">
        <v>315</v>
      </c>
      <c r="G125" s="121" t="s">
        <v>319</v>
      </c>
      <c r="H125" s="121"/>
      <c r="I125" s="142" t="e">
        <f>G125+#REF!</f>
        <v>#REF!</v>
      </c>
      <c r="J125" s="129"/>
      <c r="K125" s="142" t="e">
        <f>#REF!+J125</f>
        <v>#REF!</v>
      </c>
    </row>
    <row r="126" spans="2:11" ht="12.75" hidden="1" customHeight="1" x14ac:dyDescent="0.25">
      <c r="B126" s="76"/>
      <c r="C126" s="138" t="s">
        <v>241</v>
      </c>
      <c r="D126" s="113" t="s">
        <v>33</v>
      </c>
      <c r="E126" s="121" t="s">
        <v>315</v>
      </c>
      <c r="F126" s="121" t="s">
        <v>315</v>
      </c>
      <c r="G126" s="121" t="s">
        <v>320</v>
      </c>
      <c r="H126" s="121" t="s">
        <v>242</v>
      </c>
      <c r="I126" s="142" t="e">
        <f>G126+#REF!</f>
        <v>#REF!</v>
      </c>
      <c r="J126" s="129"/>
      <c r="K126" s="142" t="e">
        <f>#REF!+J126</f>
        <v>#REF!</v>
      </c>
    </row>
    <row r="127" spans="2:11" ht="12.75" hidden="1" customHeight="1" x14ac:dyDescent="0.25">
      <c r="B127" s="76"/>
      <c r="C127" s="153" t="s">
        <v>321</v>
      </c>
      <c r="D127" s="113" t="s">
        <v>33</v>
      </c>
      <c r="E127" s="113" t="s">
        <v>322</v>
      </c>
      <c r="F127" s="113" t="s">
        <v>236</v>
      </c>
      <c r="G127" s="179" t="s">
        <v>323</v>
      </c>
      <c r="H127" s="113" t="s">
        <v>324</v>
      </c>
      <c r="I127" s="142" t="e">
        <f>G127+#REF!</f>
        <v>#REF!</v>
      </c>
      <c r="J127" s="129"/>
      <c r="K127" s="142" t="e">
        <f>#REF!+J127</f>
        <v>#REF!</v>
      </c>
    </row>
    <row r="128" spans="2:11" ht="12.75" hidden="1" customHeight="1" x14ac:dyDescent="0.25">
      <c r="B128" s="216" t="s">
        <v>442</v>
      </c>
      <c r="C128" s="131" t="s">
        <v>384</v>
      </c>
      <c r="D128" s="118" t="s">
        <v>33</v>
      </c>
      <c r="E128" s="148" t="s">
        <v>315</v>
      </c>
      <c r="F128" s="148" t="s">
        <v>315</v>
      </c>
      <c r="G128" s="149"/>
      <c r="H128" s="148"/>
      <c r="I128" s="133">
        <f t="shared" ref="I128:J129" si="9">I129</f>
        <v>0</v>
      </c>
      <c r="J128" s="133">
        <f t="shared" si="9"/>
        <v>0</v>
      </c>
      <c r="K128" s="133"/>
    </row>
    <row r="129" spans="1:1024" ht="27.6" hidden="1" customHeight="1" x14ac:dyDescent="0.25">
      <c r="B129" s="76"/>
      <c r="C129" s="131" t="s">
        <v>268</v>
      </c>
      <c r="D129" s="232" t="s">
        <v>33</v>
      </c>
      <c r="E129" s="233" t="s">
        <v>315</v>
      </c>
      <c r="F129" s="233" t="s">
        <v>315</v>
      </c>
      <c r="G129" s="148" t="s">
        <v>267</v>
      </c>
      <c r="H129" s="121"/>
      <c r="I129" s="133">
        <f t="shared" si="9"/>
        <v>0</v>
      </c>
      <c r="J129" s="133">
        <f t="shared" si="9"/>
        <v>0</v>
      </c>
      <c r="K129" s="133"/>
    </row>
    <row r="130" spans="1:1024" ht="39.6" hidden="1" customHeight="1" x14ac:dyDescent="0.25">
      <c r="B130" s="76"/>
      <c r="C130" s="138" t="s">
        <v>385</v>
      </c>
      <c r="D130" s="113" t="s">
        <v>33</v>
      </c>
      <c r="E130" s="121" t="s">
        <v>315</v>
      </c>
      <c r="F130" s="121" t="s">
        <v>315</v>
      </c>
      <c r="G130" s="121" t="s">
        <v>325</v>
      </c>
      <c r="H130" s="121" t="s">
        <v>61</v>
      </c>
      <c r="I130" s="133">
        <f>I131+I132+I133+I134</f>
        <v>0</v>
      </c>
      <c r="J130" s="133">
        <f>J131+J132+J133+J134</f>
        <v>0</v>
      </c>
      <c r="K130" s="133"/>
    </row>
    <row r="131" spans="1:1024" ht="16.95" hidden="1" customHeight="1" x14ac:dyDescent="0.25">
      <c r="B131" s="76"/>
      <c r="C131" s="138" t="s">
        <v>386</v>
      </c>
      <c r="D131" s="113" t="s">
        <v>33</v>
      </c>
      <c r="E131" s="121" t="s">
        <v>315</v>
      </c>
      <c r="F131" s="121" t="s">
        <v>315</v>
      </c>
      <c r="G131" s="121" t="s">
        <v>325</v>
      </c>
      <c r="H131" s="121" t="s">
        <v>374</v>
      </c>
      <c r="I131" s="142">
        <v>0</v>
      </c>
      <c r="J131" s="129">
        <v>0</v>
      </c>
      <c r="K131" s="142"/>
    </row>
    <row r="132" spans="1:1024" ht="45" hidden="1" customHeight="1" x14ac:dyDescent="0.25">
      <c r="B132" s="76"/>
      <c r="C132" s="138" t="s">
        <v>387</v>
      </c>
      <c r="D132" s="113" t="s">
        <v>33</v>
      </c>
      <c r="E132" s="121" t="s">
        <v>315</v>
      </c>
      <c r="F132" s="121" t="s">
        <v>315</v>
      </c>
      <c r="G132" s="121" t="s">
        <v>325</v>
      </c>
      <c r="H132" s="121" t="s">
        <v>375</v>
      </c>
      <c r="I132" s="142">
        <v>0</v>
      </c>
      <c r="J132" s="129">
        <v>0</v>
      </c>
      <c r="K132" s="142"/>
    </row>
    <row r="133" spans="1:1024" ht="18" hidden="1" customHeight="1" x14ac:dyDescent="0.25">
      <c r="B133" s="76"/>
      <c r="C133" s="138" t="s">
        <v>386</v>
      </c>
      <c r="D133" s="113" t="s">
        <v>33</v>
      </c>
      <c r="E133" s="121" t="s">
        <v>315</v>
      </c>
      <c r="F133" s="121" t="s">
        <v>315</v>
      </c>
      <c r="G133" s="136" t="s">
        <v>343</v>
      </c>
      <c r="H133" s="121" t="s">
        <v>374</v>
      </c>
      <c r="I133" s="142">
        <v>0</v>
      </c>
      <c r="J133" s="129">
        <v>0</v>
      </c>
      <c r="K133" s="142"/>
    </row>
    <row r="134" spans="1:1024" ht="39.6" hidden="1" customHeight="1" x14ac:dyDescent="0.25">
      <c r="B134" s="76"/>
      <c r="C134" s="138" t="s">
        <v>387</v>
      </c>
      <c r="D134" s="113" t="s">
        <v>33</v>
      </c>
      <c r="E134" s="121" t="s">
        <v>315</v>
      </c>
      <c r="F134" s="121" t="s">
        <v>315</v>
      </c>
      <c r="G134" s="136" t="s">
        <v>343</v>
      </c>
      <c r="H134" s="121" t="s">
        <v>375</v>
      </c>
      <c r="I134" s="142">
        <v>0</v>
      </c>
      <c r="J134" s="129">
        <v>0</v>
      </c>
      <c r="K134" s="142"/>
    </row>
    <row r="135" spans="1:1024" s="237" customFormat="1" ht="17.25" customHeight="1" x14ac:dyDescent="0.25">
      <c r="A135" s="229"/>
      <c r="B135" s="253" t="s">
        <v>443</v>
      </c>
      <c r="C135" s="238" t="s">
        <v>327</v>
      </c>
      <c r="D135" s="232" t="s">
        <v>33</v>
      </c>
      <c r="E135" s="232" t="s">
        <v>322</v>
      </c>
      <c r="F135" s="232" t="s">
        <v>236</v>
      </c>
      <c r="G135" s="232"/>
      <c r="H135" s="232"/>
      <c r="I135" s="323">
        <f>I142</f>
        <v>1653.2139999999999</v>
      </c>
      <c r="J135" s="323">
        <f>J142</f>
        <v>-7.3940000000000001</v>
      </c>
      <c r="K135" s="323">
        <f>K142</f>
        <v>1847.836</v>
      </c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9"/>
      <c r="CA135" s="229"/>
      <c r="CB135" s="229"/>
      <c r="CC135" s="229"/>
      <c r="CD135" s="229"/>
      <c r="CE135" s="229"/>
      <c r="CF135" s="229"/>
      <c r="CG135" s="229"/>
      <c r="CH135" s="229"/>
      <c r="CI135" s="229"/>
      <c r="CJ135" s="229"/>
      <c r="CK135" s="229"/>
      <c r="CL135" s="229"/>
      <c r="CM135" s="229"/>
      <c r="CN135" s="229"/>
      <c r="CO135" s="229"/>
      <c r="CP135" s="229"/>
      <c r="CQ135" s="229"/>
      <c r="CR135" s="229"/>
      <c r="CS135" s="229"/>
      <c r="CT135" s="229"/>
      <c r="CU135" s="229"/>
      <c r="CV135" s="229"/>
      <c r="CW135" s="229"/>
      <c r="CX135" s="229"/>
      <c r="CY135" s="229"/>
      <c r="CZ135" s="229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29"/>
      <c r="DY135" s="229"/>
      <c r="DZ135" s="229"/>
      <c r="EA135" s="229"/>
      <c r="EB135" s="229"/>
      <c r="EC135" s="229"/>
      <c r="ED135" s="229"/>
      <c r="EE135" s="229"/>
      <c r="EF135" s="229"/>
      <c r="EG135" s="229"/>
      <c r="EH135" s="229"/>
      <c r="EI135" s="229"/>
      <c r="EJ135" s="229"/>
      <c r="EK135" s="229"/>
      <c r="EL135" s="229"/>
      <c r="EM135" s="229"/>
      <c r="EN135" s="229"/>
      <c r="EO135" s="229"/>
      <c r="EP135" s="229"/>
      <c r="EQ135" s="229"/>
      <c r="ER135" s="229"/>
      <c r="ES135" s="229"/>
      <c r="ET135" s="229"/>
      <c r="EU135" s="229"/>
      <c r="EV135" s="229"/>
      <c r="EW135" s="229"/>
      <c r="EX135" s="229"/>
      <c r="EY135" s="229"/>
      <c r="EZ135" s="229"/>
      <c r="FA135" s="229"/>
      <c r="FB135" s="229"/>
      <c r="FC135" s="229"/>
      <c r="FD135" s="229"/>
      <c r="FE135" s="229"/>
      <c r="FF135" s="229"/>
      <c r="FG135" s="229"/>
      <c r="FH135" s="229"/>
      <c r="FI135" s="229"/>
      <c r="FJ135" s="229"/>
      <c r="FK135" s="229"/>
      <c r="FL135" s="229"/>
      <c r="FM135" s="229"/>
      <c r="FN135" s="229"/>
      <c r="FO135" s="229"/>
      <c r="FP135" s="229"/>
      <c r="FQ135" s="229"/>
      <c r="FR135" s="229"/>
      <c r="FS135" s="229"/>
      <c r="FT135" s="229"/>
      <c r="FU135" s="229"/>
      <c r="FV135" s="229"/>
      <c r="FW135" s="229"/>
      <c r="FX135" s="229"/>
      <c r="FY135" s="229"/>
      <c r="FZ135" s="229"/>
      <c r="GA135" s="229"/>
      <c r="GB135" s="229"/>
      <c r="GC135" s="229"/>
      <c r="GD135" s="229"/>
      <c r="GE135" s="229"/>
      <c r="GF135" s="229"/>
      <c r="GG135" s="229"/>
      <c r="GH135" s="229"/>
      <c r="GI135" s="229"/>
      <c r="GJ135" s="229"/>
      <c r="GK135" s="229"/>
      <c r="GL135" s="229"/>
      <c r="GM135" s="229"/>
      <c r="GN135" s="229"/>
      <c r="GO135" s="229"/>
      <c r="GP135" s="229"/>
      <c r="GQ135" s="229"/>
      <c r="GR135" s="229"/>
      <c r="GS135" s="229"/>
      <c r="GT135" s="229"/>
      <c r="GU135" s="229"/>
      <c r="GV135" s="229"/>
      <c r="GW135" s="229"/>
      <c r="GX135" s="229"/>
      <c r="GY135" s="229"/>
      <c r="GZ135" s="229"/>
      <c r="HA135" s="229"/>
      <c r="HB135" s="229"/>
      <c r="HC135" s="229"/>
      <c r="HD135" s="229"/>
      <c r="HE135" s="229"/>
      <c r="HF135" s="229"/>
      <c r="HG135" s="229"/>
      <c r="HH135" s="229"/>
      <c r="HI135" s="229"/>
      <c r="HJ135" s="229"/>
      <c r="HK135" s="229"/>
      <c r="HL135" s="229"/>
      <c r="HM135" s="229"/>
      <c r="HN135" s="229"/>
      <c r="HO135" s="229"/>
      <c r="HP135" s="229"/>
      <c r="HQ135" s="229"/>
      <c r="HR135" s="229"/>
      <c r="HS135" s="229"/>
      <c r="HT135" s="229"/>
      <c r="HU135" s="229"/>
      <c r="HV135" s="229"/>
      <c r="HW135" s="229"/>
      <c r="HX135" s="229"/>
      <c r="HY135" s="229"/>
      <c r="HZ135" s="229"/>
      <c r="IA135" s="229"/>
      <c r="IB135" s="229"/>
      <c r="IC135" s="229"/>
      <c r="ID135" s="229"/>
      <c r="IE135" s="229"/>
      <c r="IF135" s="229"/>
      <c r="IG135" s="229"/>
      <c r="IH135" s="229"/>
      <c r="II135" s="229"/>
      <c r="IJ135" s="229"/>
      <c r="IK135" s="229"/>
      <c r="IL135" s="229"/>
      <c r="IM135" s="229"/>
      <c r="IN135" s="229"/>
      <c r="IO135" s="229"/>
      <c r="IP135" s="229"/>
      <c r="IQ135" s="229"/>
      <c r="IR135" s="229"/>
      <c r="IS135" s="229"/>
      <c r="IT135" s="229"/>
      <c r="IU135" s="229"/>
      <c r="IV135" s="229"/>
      <c r="IW135" s="229"/>
      <c r="IX135" s="229"/>
      <c r="IY135" s="229"/>
      <c r="IZ135" s="229"/>
      <c r="JA135" s="229"/>
      <c r="JB135" s="229"/>
      <c r="JC135" s="229"/>
      <c r="JD135" s="229"/>
      <c r="JE135" s="229"/>
      <c r="JF135" s="229"/>
      <c r="JG135" s="229"/>
      <c r="JH135" s="229"/>
      <c r="JI135" s="229"/>
      <c r="JJ135" s="229"/>
      <c r="JK135" s="229"/>
      <c r="JL135" s="229"/>
      <c r="JM135" s="229"/>
      <c r="JN135" s="229"/>
      <c r="JO135" s="229"/>
      <c r="JP135" s="229"/>
      <c r="JQ135" s="229"/>
      <c r="JR135" s="229"/>
      <c r="JS135" s="229"/>
      <c r="JT135" s="229"/>
      <c r="JU135" s="229"/>
      <c r="JV135" s="229"/>
      <c r="JW135" s="229"/>
      <c r="JX135" s="229"/>
      <c r="JY135" s="229"/>
      <c r="JZ135" s="229"/>
      <c r="KA135" s="229"/>
      <c r="KB135" s="229"/>
      <c r="KC135" s="229"/>
      <c r="KD135" s="229"/>
      <c r="KE135" s="229"/>
      <c r="KF135" s="229"/>
      <c r="KG135" s="229"/>
      <c r="KH135" s="229"/>
      <c r="KI135" s="229"/>
      <c r="KJ135" s="229"/>
      <c r="KK135" s="229"/>
      <c r="KL135" s="229"/>
      <c r="KM135" s="229"/>
      <c r="KN135" s="229"/>
      <c r="KO135" s="229"/>
      <c r="KP135" s="229"/>
      <c r="KQ135" s="229"/>
      <c r="KR135" s="229"/>
      <c r="KS135" s="229"/>
      <c r="KT135" s="229"/>
      <c r="KU135" s="229"/>
      <c r="KV135" s="229"/>
      <c r="KW135" s="229"/>
      <c r="KX135" s="229"/>
      <c r="KY135" s="229"/>
      <c r="KZ135" s="229"/>
      <c r="LA135" s="229"/>
      <c r="LB135" s="229"/>
      <c r="LC135" s="229"/>
      <c r="LD135" s="229"/>
      <c r="LE135" s="229"/>
      <c r="LF135" s="229"/>
      <c r="LG135" s="229"/>
      <c r="LH135" s="229"/>
      <c r="LI135" s="229"/>
      <c r="LJ135" s="229"/>
      <c r="LK135" s="229"/>
      <c r="LL135" s="229"/>
      <c r="LM135" s="229"/>
      <c r="LN135" s="229"/>
      <c r="LO135" s="229"/>
      <c r="LP135" s="229"/>
      <c r="LQ135" s="229"/>
      <c r="LR135" s="229"/>
      <c r="LS135" s="229"/>
      <c r="LT135" s="229"/>
      <c r="LU135" s="229"/>
      <c r="LV135" s="229"/>
      <c r="LW135" s="229"/>
      <c r="LX135" s="229"/>
      <c r="LY135" s="229"/>
      <c r="LZ135" s="229"/>
      <c r="MA135" s="229"/>
      <c r="MB135" s="229"/>
      <c r="MC135" s="229"/>
      <c r="MD135" s="229"/>
      <c r="ME135" s="229"/>
      <c r="MF135" s="229"/>
      <c r="MG135" s="229"/>
      <c r="MH135" s="229"/>
      <c r="MI135" s="229"/>
      <c r="MJ135" s="229"/>
      <c r="MK135" s="229"/>
      <c r="ML135" s="229"/>
      <c r="MM135" s="229"/>
      <c r="MN135" s="229"/>
      <c r="MO135" s="229"/>
      <c r="MP135" s="229"/>
      <c r="MQ135" s="229"/>
      <c r="MR135" s="229"/>
      <c r="MS135" s="229"/>
      <c r="MT135" s="229"/>
      <c r="MU135" s="229"/>
      <c r="MV135" s="229"/>
      <c r="MW135" s="229"/>
      <c r="MX135" s="229"/>
      <c r="MY135" s="229"/>
      <c r="MZ135" s="229"/>
      <c r="NA135" s="229"/>
      <c r="NB135" s="229"/>
      <c r="NC135" s="229"/>
      <c r="ND135" s="229"/>
      <c r="NE135" s="229"/>
      <c r="NF135" s="229"/>
      <c r="NG135" s="229"/>
      <c r="NH135" s="229"/>
      <c r="NI135" s="229"/>
      <c r="NJ135" s="229"/>
      <c r="NK135" s="229"/>
      <c r="NL135" s="229"/>
      <c r="NM135" s="229"/>
      <c r="NN135" s="229"/>
      <c r="NO135" s="229"/>
      <c r="NP135" s="229"/>
      <c r="NQ135" s="229"/>
      <c r="NR135" s="229"/>
      <c r="NS135" s="229"/>
      <c r="NT135" s="229"/>
      <c r="NU135" s="229"/>
      <c r="NV135" s="229"/>
      <c r="NW135" s="229"/>
      <c r="NX135" s="229"/>
      <c r="NY135" s="229"/>
      <c r="NZ135" s="229"/>
      <c r="OA135" s="229"/>
      <c r="OB135" s="229"/>
      <c r="OC135" s="229"/>
      <c r="OD135" s="229"/>
      <c r="OE135" s="229"/>
      <c r="OF135" s="229"/>
      <c r="OG135" s="229"/>
      <c r="OH135" s="229"/>
      <c r="OI135" s="229"/>
      <c r="OJ135" s="229"/>
      <c r="OK135" s="229"/>
      <c r="OL135" s="229"/>
      <c r="OM135" s="229"/>
      <c r="ON135" s="229"/>
      <c r="OO135" s="229"/>
      <c r="OP135" s="229"/>
      <c r="OQ135" s="229"/>
      <c r="OR135" s="229"/>
      <c r="OS135" s="229"/>
      <c r="OT135" s="229"/>
      <c r="OU135" s="229"/>
      <c r="OV135" s="229"/>
      <c r="OW135" s="229"/>
      <c r="OX135" s="229"/>
      <c r="OY135" s="229"/>
      <c r="OZ135" s="229"/>
      <c r="PA135" s="229"/>
      <c r="PB135" s="229"/>
      <c r="PC135" s="229"/>
      <c r="PD135" s="229"/>
      <c r="PE135" s="229"/>
      <c r="PF135" s="229"/>
      <c r="PG135" s="229"/>
      <c r="PH135" s="229"/>
      <c r="PI135" s="229"/>
      <c r="PJ135" s="229"/>
      <c r="PK135" s="229"/>
      <c r="PL135" s="229"/>
      <c r="PM135" s="229"/>
      <c r="PN135" s="229"/>
      <c r="PO135" s="229"/>
      <c r="PP135" s="229"/>
      <c r="PQ135" s="229"/>
      <c r="PR135" s="229"/>
      <c r="PS135" s="229"/>
      <c r="PT135" s="229"/>
      <c r="PU135" s="229"/>
      <c r="PV135" s="229"/>
      <c r="PW135" s="229"/>
      <c r="PX135" s="229"/>
      <c r="PY135" s="229"/>
      <c r="PZ135" s="229"/>
      <c r="QA135" s="229"/>
      <c r="QB135" s="229"/>
      <c r="QC135" s="229"/>
      <c r="QD135" s="229"/>
      <c r="QE135" s="229"/>
      <c r="QF135" s="229"/>
      <c r="QG135" s="229"/>
      <c r="QH135" s="229"/>
      <c r="QI135" s="229"/>
      <c r="QJ135" s="229"/>
      <c r="QK135" s="229"/>
      <c r="QL135" s="229"/>
      <c r="QM135" s="229"/>
      <c r="QN135" s="229"/>
      <c r="QO135" s="229"/>
      <c r="QP135" s="229"/>
      <c r="QQ135" s="229"/>
      <c r="QR135" s="229"/>
      <c r="QS135" s="229"/>
      <c r="QT135" s="229"/>
      <c r="QU135" s="229"/>
      <c r="QV135" s="229"/>
      <c r="QW135" s="229"/>
      <c r="QX135" s="229"/>
      <c r="QY135" s="229"/>
      <c r="QZ135" s="229"/>
      <c r="RA135" s="229"/>
      <c r="RB135" s="229"/>
      <c r="RC135" s="229"/>
      <c r="RD135" s="229"/>
      <c r="RE135" s="229"/>
      <c r="RF135" s="229"/>
      <c r="RG135" s="229"/>
      <c r="RH135" s="229"/>
      <c r="RI135" s="229"/>
      <c r="RJ135" s="229"/>
      <c r="RK135" s="229"/>
      <c r="RL135" s="229"/>
      <c r="RM135" s="229"/>
      <c r="RN135" s="229"/>
      <c r="RO135" s="229"/>
      <c r="RP135" s="229"/>
      <c r="RQ135" s="229"/>
      <c r="RR135" s="229"/>
      <c r="RS135" s="229"/>
      <c r="RT135" s="229"/>
      <c r="RU135" s="229"/>
      <c r="RV135" s="229"/>
      <c r="RW135" s="229"/>
      <c r="RX135" s="229"/>
      <c r="RY135" s="229"/>
      <c r="RZ135" s="229"/>
      <c r="SA135" s="229"/>
      <c r="SB135" s="229"/>
      <c r="SC135" s="229"/>
      <c r="SD135" s="229"/>
      <c r="SE135" s="229"/>
      <c r="SF135" s="229"/>
      <c r="SG135" s="229"/>
      <c r="SH135" s="229"/>
      <c r="SI135" s="229"/>
      <c r="SJ135" s="229"/>
      <c r="SK135" s="229"/>
      <c r="SL135" s="229"/>
      <c r="SM135" s="229"/>
      <c r="SN135" s="229"/>
      <c r="SO135" s="229"/>
      <c r="SP135" s="229"/>
      <c r="SQ135" s="229"/>
      <c r="SR135" s="229"/>
      <c r="SS135" s="229"/>
      <c r="ST135" s="229"/>
      <c r="SU135" s="229"/>
      <c r="SV135" s="229"/>
      <c r="SW135" s="229"/>
      <c r="SX135" s="229"/>
      <c r="SY135" s="229"/>
      <c r="SZ135" s="229"/>
      <c r="TA135" s="229"/>
      <c r="TB135" s="229"/>
      <c r="TC135" s="229"/>
      <c r="TD135" s="229"/>
      <c r="TE135" s="229"/>
      <c r="TF135" s="229"/>
      <c r="TG135" s="229"/>
      <c r="TH135" s="229"/>
      <c r="TI135" s="229"/>
      <c r="TJ135" s="229"/>
      <c r="TK135" s="229"/>
      <c r="TL135" s="229"/>
      <c r="TM135" s="229"/>
      <c r="TN135" s="229"/>
      <c r="TO135" s="229"/>
      <c r="TP135" s="229"/>
      <c r="TQ135" s="229"/>
      <c r="TR135" s="229"/>
      <c r="TS135" s="229"/>
      <c r="TT135" s="229"/>
      <c r="TU135" s="229"/>
      <c r="TV135" s="229"/>
      <c r="TW135" s="229"/>
      <c r="TX135" s="229"/>
      <c r="TY135" s="229"/>
      <c r="TZ135" s="229"/>
      <c r="UA135" s="229"/>
      <c r="UB135" s="229"/>
      <c r="UC135" s="229"/>
      <c r="UD135" s="229"/>
      <c r="UE135" s="229"/>
      <c r="UF135" s="229"/>
      <c r="UG135" s="229"/>
      <c r="UH135" s="229"/>
      <c r="UI135" s="229"/>
      <c r="UJ135" s="229"/>
      <c r="UK135" s="229"/>
      <c r="UL135" s="229"/>
      <c r="UM135" s="229"/>
      <c r="UN135" s="229"/>
      <c r="UO135" s="229"/>
      <c r="UP135" s="229"/>
      <c r="UQ135" s="229"/>
      <c r="UR135" s="229"/>
      <c r="US135" s="229"/>
      <c r="UT135" s="229"/>
      <c r="UU135" s="229"/>
      <c r="UV135" s="229"/>
      <c r="UW135" s="229"/>
      <c r="UX135" s="229"/>
      <c r="UY135" s="229"/>
      <c r="UZ135" s="229"/>
      <c r="VA135" s="229"/>
      <c r="VB135" s="229"/>
      <c r="VC135" s="229"/>
      <c r="VD135" s="229"/>
      <c r="VE135" s="229"/>
      <c r="VF135" s="229"/>
      <c r="VG135" s="229"/>
      <c r="VH135" s="229"/>
      <c r="VI135" s="229"/>
      <c r="VJ135" s="229"/>
      <c r="VK135" s="229"/>
      <c r="VL135" s="229"/>
      <c r="VM135" s="229"/>
      <c r="VN135" s="229"/>
      <c r="VO135" s="229"/>
      <c r="VP135" s="229"/>
      <c r="VQ135" s="229"/>
      <c r="VR135" s="229"/>
      <c r="VS135" s="229"/>
      <c r="VT135" s="229"/>
      <c r="VU135" s="229"/>
      <c r="VV135" s="229"/>
      <c r="VW135" s="229"/>
      <c r="VX135" s="229"/>
      <c r="VY135" s="229"/>
      <c r="VZ135" s="229"/>
      <c r="WA135" s="229"/>
      <c r="WB135" s="229"/>
      <c r="WC135" s="229"/>
      <c r="WD135" s="229"/>
      <c r="WE135" s="229"/>
      <c r="WF135" s="229"/>
      <c r="WG135" s="229"/>
      <c r="WH135" s="229"/>
      <c r="WI135" s="229"/>
      <c r="WJ135" s="229"/>
      <c r="WK135" s="229"/>
      <c r="WL135" s="229"/>
      <c r="WM135" s="229"/>
      <c r="WN135" s="229"/>
      <c r="WO135" s="229"/>
      <c r="WP135" s="229"/>
      <c r="WQ135" s="229"/>
      <c r="WR135" s="229"/>
      <c r="WS135" s="229"/>
      <c r="WT135" s="229"/>
      <c r="WU135" s="229"/>
      <c r="WV135" s="229"/>
      <c r="WW135" s="229"/>
      <c r="WX135" s="229"/>
      <c r="WY135" s="229"/>
      <c r="WZ135" s="229"/>
      <c r="XA135" s="229"/>
      <c r="XB135" s="229"/>
      <c r="XC135" s="229"/>
      <c r="XD135" s="229"/>
      <c r="XE135" s="229"/>
      <c r="XF135" s="229"/>
      <c r="XG135" s="229"/>
      <c r="XH135" s="229"/>
      <c r="XI135" s="229"/>
      <c r="XJ135" s="229"/>
      <c r="XK135" s="229"/>
      <c r="XL135" s="229"/>
      <c r="XM135" s="229"/>
      <c r="XN135" s="229"/>
      <c r="XO135" s="229"/>
      <c r="XP135" s="229"/>
      <c r="XQ135" s="229"/>
      <c r="XR135" s="229"/>
      <c r="XS135" s="229"/>
      <c r="XT135" s="229"/>
      <c r="XU135" s="229"/>
      <c r="XV135" s="229"/>
      <c r="XW135" s="229"/>
      <c r="XX135" s="229"/>
      <c r="XY135" s="229"/>
      <c r="XZ135" s="229"/>
      <c r="YA135" s="229"/>
      <c r="YB135" s="229"/>
      <c r="YC135" s="229"/>
      <c r="YD135" s="229"/>
      <c r="YE135" s="229"/>
      <c r="YF135" s="229"/>
      <c r="YG135" s="229"/>
      <c r="YH135" s="229"/>
      <c r="YI135" s="229"/>
      <c r="YJ135" s="229"/>
      <c r="YK135" s="229"/>
      <c r="YL135" s="229"/>
      <c r="YM135" s="229"/>
      <c r="YN135" s="229"/>
      <c r="YO135" s="229"/>
      <c r="YP135" s="229"/>
      <c r="YQ135" s="229"/>
      <c r="YR135" s="229"/>
      <c r="YS135" s="229"/>
      <c r="YT135" s="229"/>
      <c r="YU135" s="229"/>
      <c r="YV135" s="229"/>
      <c r="YW135" s="229"/>
      <c r="YX135" s="229"/>
      <c r="YY135" s="229"/>
      <c r="YZ135" s="229"/>
      <c r="ZA135" s="229"/>
      <c r="ZB135" s="229"/>
      <c r="ZC135" s="229"/>
      <c r="ZD135" s="229"/>
      <c r="ZE135" s="229"/>
      <c r="ZF135" s="229"/>
      <c r="ZG135" s="229"/>
      <c r="ZH135" s="229"/>
      <c r="ZI135" s="229"/>
      <c r="ZJ135" s="229"/>
      <c r="ZK135" s="229"/>
      <c r="ZL135" s="229"/>
      <c r="ZM135" s="229"/>
      <c r="ZN135" s="229"/>
      <c r="ZO135" s="229"/>
      <c r="ZP135" s="229"/>
      <c r="ZQ135" s="229"/>
      <c r="ZR135" s="229"/>
      <c r="ZS135" s="229"/>
      <c r="ZT135" s="229"/>
      <c r="ZU135" s="229"/>
      <c r="ZV135" s="229"/>
      <c r="ZW135" s="229"/>
      <c r="ZX135" s="229"/>
      <c r="ZY135" s="229"/>
      <c r="ZZ135" s="229"/>
      <c r="AAA135" s="229"/>
      <c r="AAB135" s="229"/>
      <c r="AAC135" s="229"/>
      <c r="AAD135" s="229"/>
      <c r="AAE135" s="229"/>
      <c r="AAF135" s="229"/>
      <c r="AAG135" s="229"/>
      <c r="AAH135" s="229"/>
      <c r="AAI135" s="229"/>
      <c r="AAJ135" s="229"/>
      <c r="AAK135" s="229"/>
      <c r="AAL135" s="229"/>
      <c r="AAM135" s="229"/>
      <c r="AAN135" s="229"/>
      <c r="AAO135" s="229"/>
      <c r="AAP135" s="229"/>
      <c r="AAQ135" s="229"/>
      <c r="AAR135" s="229"/>
      <c r="AAS135" s="229"/>
      <c r="AAT135" s="229"/>
      <c r="AAU135" s="229"/>
      <c r="AAV135" s="229"/>
      <c r="AAW135" s="229"/>
      <c r="AAX135" s="229"/>
      <c r="AAY135" s="229"/>
      <c r="AAZ135" s="229"/>
      <c r="ABA135" s="229"/>
      <c r="ABB135" s="229"/>
      <c r="ABC135" s="229"/>
      <c r="ABD135" s="229"/>
      <c r="ABE135" s="229"/>
      <c r="ABF135" s="229"/>
      <c r="ABG135" s="229"/>
      <c r="ABH135" s="229"/>
      <c r="ABI135" s="229"/>
      <c r="ABJ135" s="229"/>
      <c r="ABK135" s="229"/>
      <c r="ABL135" s="229"/>
      <c r="ABM135" s="229"/>
      <c r="ABN135" s="229"/>
      <c r="ABO135" s="229"/>
      <c r="ABP135" s="229"/>
      <c r="ABQ135" s="229"/>
      <c r="ABR135" s="229"/>
      <c r="ABS135" s="229"/>
      <c r="ABT135" s="229"/>
      <c r="ABU135" s="229"/>
      <c r="ABV135" s="229"/>
      <c r="ABW135" s="229"/>
      <c r="ABX135" s="229"/>
      <c r="ABY135" s="229"/>
      <c r="ABZ135" s="229"/>
      <c r="ACA135" s="229"/>
      <c r="ACB135" s="229"/>
      <c r="ACC135" s="229"/>
      <c r="ACD135" s="229"/>
      <c r="ACE135" s="229"/>
      <c r="ACF135" s="229"/>
      <c r="ACG135" s="229"/>
      <c r="ACH135" s="229"/>
      <c r="ACI135" s="229"/>
      <c r="ACJ135" s="229"/>
      <c r="ACK135" s="229"/>
      <c r="ACL135" s="229"/>
      <c r="ACM135" s="229"/>
      <c r="ACN135" s="229"/>
      <c r="ACO135" s="229"/>
      <c r="ACP135" s="229"/>
      <c r="ACQ135" s="229"/>
      <c r="ACR135" s="229"/>
      <c r="ACS135" s="229"/>
      <c r="ACT135" s="229"/>
      <c r="ACU135" s="229"/>
      <c r="ACV135" s="229"/>
      <c r="ACW135" s="229"/>
      <c r="ACX135" s="229"/>
      <c r="ACY135" s="229"/>
      <c r="ACZ135" s="229"/>
      <c r="ADA135" s="229"/>
      <c r="ADB135" s="229"/>
      <c r="ADC135" s="229"/>
      <c r="ADD135" s="229"/>
      <c r="ADE135" s="229"/>
      <c r="ADF135" s="229"/>
      <c r="ADG135" s="229"/>
      <c r="ADH135" s="229"/>
      <c r="ADI135" s="229"/>
      <c r="ADJ135" s="229"/>
      <c r="ADK135" s="229"/>
      <c r="ADL135" s="229"/>
      <c r="ADM135" s="229"/>
      <c r="ADN135" s="229"/>
      <c r="ADO135" s="229"/>
      <c r="ADP135" s="229"/>
      <c r="ADQ135" s="229"/>
      <c r="ADR135" s="229"/>
      <c r="ADS135" s="229"/>
      <c r="ADT135" s="229"/>
      <c r="ADU135" s="229"/>
      <c r="ADV135" s="229"/>
      <c r="ADW135" s="229"/>
      <c r="ADX135" s="229"/>
      <c r="ADY135" s="229"/>
      <c r="ADZ135" s="229"/>
      <c r="AEA135" s="229"/>
      <c r="AEB135" s="229"/>
      <c r="AEC135" s="229"/>
      <c r="AED135" s="229"/>
      <c r="AEE135" s="229"/>
      <c r="AEF135" s="229"/>
      <c r="AEG135" s="229"/>
      <c r="AEH135" s="229"/>
      <c r="AEI135" s="229"/>
      <c r="AEJ135" s="229"/>
      <c r="AEK135" s="229"/>
      <c r="AEL135" s="229"/>
      <c r="AEM135" s="229"/>
      <c r="AEN135" s="229"/>
      <c r="AEO135" s="229"/>
      <c r="AEP135" s="229"/>
      <c r="AEQ135" s="229"/>
      <c r="AER135" s="229"/>
      <c r="AES135" s="229"/>
      <c r="AET135" s="229"/>
      <c r="AEU135" s="229"/>
      <c r="AEV135" s="229"/>
      <c r="AEW135" s="229"/>
      <c r="AEX135" s="229"/>
      <c r="AEY135" s="229"/>
      <c r="AEZ135" s="229"/>
      <c r="AFA135" s="229"/>
      <c r="AFB135" s="229"/>
      <c r="AFC135" s="229"/>
      <c r="AFD135" s="229"/>
      <c r="AFE135" s="229"/>
      <c r="AFF135" s="229"/>
      <c r="AFG135" s="229"/>
      <c r="AFH135" s="229"/>
      <c r="AFI135" s="229"/>
      <c r="AFJ135" s="229"/>
      <c r="AFK135" s="229"/>
      <c r="AFL135" s="229"/>
      <c r="AFM135" s="229"/>
      <c r="AFN135" s="229"/>
      <c r="AFO135" s="229"/>
      <c r="AFP135" s="229"/>
      <c r="AFQ135" s="229"/>
      <c r="AFR135" s="229"/>
      <c r="AFS135" s="229"/>
      <c r="AFT135" s="229"/>
      <c r="AFU135" s="229"/>
      <c r="AFV135" s="229"/>
      <c r="AFW135" s="229"/>
      <c r="AFX135" s="229"/>
      <c r="AFY135" s="229"/>
      <c r="AFZ135" s="229"/>
      <c r="AGA135" s="229"/>
      <c r="AGB135" s="229"/>
      <c r="AGC135" s="229"/>
      <c r="AGD135" s="229"/>
      <c r="AGE135" s="229"/>
      <c r="AGF135" s="229"/>
      <c r="AGG135" s="229"/>
      <c r="AGH135" s="229"/>
      <c r="AGI135" s="229"/>
      <c r="AGJ135" s="229"/>
      <c r="AGK135" s="229"/>
      <c r="AGL135" s="229"/>
      <c r="AGM135" s="229"/>
      <c r="AGN135" s="229"/>
      <c r="AGO135" s="229"/>
      <c r="AGP135" s="229"/>
      <c r="AGQ135" s="229"/>
      <c r="AGR135" s="229"/>
      <c r="AGS135" s="229"/>
      <c r="AGT135" s="229"/>
      <c r="AGU135" s="229"/>
      <c r="AGV135" s="229"/>
      <c r="AGW135" s="229"/>
      <c r="AGX135" s="229"/>
      <c r="AGY135" s="229"/>
      <c r="AGZ135" s="229"/>
      <c r="AHA135" s="229"/>
      <c r="AHB135" s="229"/>
      <c r="AHC135" s="229"/>
      <c r="AHD135" s="229"/>
      <c r="AHE135" s="229"/>
      <c r="AHF135" s="229"/>
      <c r="AHG135" s="229"/>
      <c r="AHH135" s="229"/>
      <c r="AHI135" s="229"/>
      <c r="AHJ135" s="229"/>
      <c r="AHK135" s="229"/>
      <c r="AHL135" s="229"/>
      <c r="AHM135" s="229"/>
      <c r="AHN135" s="229"/>
      <c r="AHO135" s="229"/>
      <c r="AHP135" s="229"/>
      <c r="AHQ135" s="229"/>
      <c r="AHR135" s="229"/>
      <c r="AHS135" s="229"/>
      <c r="AHT135" s="229"/>
      <c r="AHU135" s="229"/>
      <c r="AHV135" s="229"/>
      <c r="AHW135" s="229"/>
      <c r="AHX135" s="229"/>
      <c r="AHY135" s="229"/>
      <c r="AHZ135" s="229"/>
      <c r="AIA135" s="229"/>
      <c r="AIB135" s="229"/>
      <c r="AIC135" s="229"/>
      <c r="AID135" s="229"/>
      <c r="AIE135" s="229"/>
      <c r="AIF135" s="229"/>
      <c r="AIG135" s="229"/>
      <c r="AIH135" s="229"/>
      <c r="AII135" s="229"/>
      <c r="AIJ135" s="229"/>
      <c r="AIK135" s="229"/>
      <c r="AIL135" s="229"/>
      <c r="AIM135" s="229"/>
      <c r="AIN135" s="229"/>
      <c r="AIO135" s="229"/>
      <c r="AIP135" s="229"/>
      <c r="AIQ135" s="229"/>
      <c r="AIR135" s="229"/>
      <c r="AIS135" s="229"/>
      <c r="AIT135" s="229"/>
      <c r="AIU135" s="229"/>
      <c r="AIV135" s="229"/>
      <c r="AIW135" s="229"/>
      <c r="AIX135" s="229"/>
      <c r="AIY135" s="229"/>
      <c r="AIZ135" s="229"/>
      <c r="AJA135" s="229"/>
      <c r="AJB135" s="229"/>
      <c r="AJC135" s="229"/>
      <c r="AJD135" s="229"/>
      <c r="AJE135" s="229"/>
      <c r="AJF135" s="229"/>
      <c r="AJG135" s="229"/>
      <c r="AJH135" s="229"/>
      <c r="AJI135" s="229"/>
      <c r="AJJ135" s="229"/>
      <c r="AJK135" s="229"/>
      <c r="AJL135" s="229"/>
      <c r="AJM135" s="229"/>
      <c r="AJN135" s="229"/>
      <c r="AJO135" s="229"/>
      <c r="AJP135" s="229"/>
      <c r="AJQ135" s="229"/>
      <c r="AJR135" s="229"/>
      <c r="AJS135" s="229"/>
      <c r="AJT135" s="229"/>
      <c r="AJU135" s="229"/>
      <c r="AJV135" s="229"/>
      <c r="AJW135" s="229"/>
      <c r="AJX135" s="229"/>
      <c r="AJY135" s="229"/>
      <c r="AJZ135" s="229"/>
      <c r="AKA135" s="229"/>
      <c r="AKB135" s="229"/>
      <c r="AKC135" s="229"/>
      <c r="AKD135" s="229"/>
      <c r="AKE135" s="229"/>
      <c r="AKF135" s="229"/>
      <c r="AKG135" s="229"/>
      <c r="AKH135" s="229"/>
      <c r="AKI135" s="229"/>
      <c r="AKJ135" s="229"/>
      <c r="AKK135" s="229"/>
      <c r="AKL135" s="229"/>
      <c r="AKM135" s="229"/>
      <c r="AKN135" s="229"/>
      <c r="AKO135" s="229"/>
      <c r="AKP135" s="229"/>
      <c r="AKQ135" s="229"/>
      <c r="AKR135" s="229"/>
      <c r="AKS135" s="229"/>
      <c r="AKT135" s="229"/>
      <c r="AKU135" s="229"/>
      <c r="AKV135" s="229"/>
      <c r="AKW135" s="229"/>
      <c r="AKX135" s="229"/>
      <c r="AKY135" s="229"/>
      <c r="AKZ135" s="229"/>
      <c r="ALA135" s="229"/>
      <c r="ALB135" s="229"/>
      <c r="ALC135" s="229"/>
      <c r="ALD135" s="229"/>
      <c r="ALE135" s="229"/>
      <c r="ALF135" s="229"/>
      <c r="ALG135" s="229"/>
      <c r="ALH135" s="229"/>
      <c r="ALI135" s="229"/>
      <c r="ALJ135" s="229"/>
      <c r="ALK135" s="229"/>
      <c r="ALL135" s="229"/>
      <c r="ALM135" s="229"/>
      <c r="ALN135" s="229"/>
      <c r="ALO135" s="229"/>
      <c r="ALP135" s="229"/>
      <c r="ALQ135" s="229"/>
      <c r="ALR135" s="229"/>
      <c r="ALS135" s="229"/>
      <c r="ALT135" s="229"/>
      <c r="ALU135" s="229"/>
      <c r="ALV135" s="229"/>
      <c r="ALW135" s="229"/>
      <c r="ALX135" s="229"/>
      <c r="ALY135" s="229"/>
      <c r="ALZ135" s="229"/>
      <c r="AMA135" s="229"/>
      <c r="AMB135" s="229"/>
      <c r="AMC135" s="229"/>
      <c r="AMD135" s="229"/>
      <c r="AME135" s="229"/>
      <c r="AMF135" s="229"/>
      <c r="AMG135" s="229"/>
      <c r="AMH135" s="229"/>
      <c r="AMI135" s="229"/>
      <c r="AMJ135" s="229"/>
    </row>
    <row r="136" spans="1:1024" ht="12.75" hidden="1" customHeight="1" x14ac:dyDescent="0.25">
      <c r="B136" s="76"/>
      <c r="C136" s="147" t="s">
        <v>162</v>
      </c>
      <c r="D136" s="118" t="s">
        <v>33</v>
      </c>
      <c r="E136" s="118" t="s">
        <v>322</v>
      </c>
      <c r="F136" s="118" t="s">
        <v>236</v>
      </c>
      <c r="G136" s="118"/>
      <c r="H136" s="118"/>
      <c r="I136" s="129"/>
      <c r="J136" s="129"/>
      <c r="K136" s="129"/>
    </row>
    <row r="137" spans="1:1024" ht="12.75" hidden="1" customHeight="1" x14ac:dyDescent="0.25">
      <c r="B137" s="76"/>
      <c r="C137" s="137" t="s">
        <v>328</v>
      </c>
      <c r="D137" s="113" t="s">
        <v>33</v>
      </c>
      <c r="E137" s="113" t="s">
        <v>322</v>
      </c>
      <c r="F137" s="113" t="s">
        <v>236</v>
      </c>
      <c r="G137" s="113" t="s">
        <v>252</v>
      </c>
      <c r="H137" s="113"/>
      <c r="I137" s="129"/>
      <c r="J137" s="129"/>
      <c r="K137" s="129"/>
    </row>
    <row r="138" spans="1:1024" ht="12.75" hidden="1" customHeight="1" x14ac:dyDescent="0.25">
      <c r="B138" s="76"/>
      <c r="C138" s="145" t="s">
        <v>318</v>
      </c>
      <c r="D138" s="113" t="s">
        <v>33</v>
      </c>
      <c r="E138" s="113" t="s">
        <v>322</v>
      </c>
      <c r="F138" s="113" t="s">
        <v>236</v>
      </c>
      <c r="G138" s="113" t="s">
        <v>319</v>
      </c>
      <c r="H138" s="113"/>
      <c r="I138" s="129"/>
      <c r="J138" s="129"/>
      <c r="K138" s="129"/>
    </row>
    <row r="139" spans="1:1024" ht="13.8" hidden="1" x14ac:dyDescent="0.25">
      <c r="B139" s="76"/>
      <c r="C139" s="180"/>
      <c r="D139" s="113"/>
      <c r="E139" s="113"/>
      <c r="F139" s="113"/>
      <c r="G139" s="113"/>
      <c r="H139" s="113"/>
      <c r="I139" s="129"/>
      <c r="J139" s="129"/>
      <c r="K139" s="129"/>
    </row>
    <row r="140" spans="1:1024" ht="12.75" hidden="1" customHeight="1" x14ac:dyDescent="0.25">
      <c r="B140" s="76"/>
      <c r="C140" s="147" t="s">
        <v>259</v>
      </c>
      <c r="D140" s="113" t="s">
        <v>33</v>
      </c>
      <c r="E140" s="113" t="s">
        <v>322</v>
      </c>
      <c r="F140" s="113" t="s">
        <v>236</v>
      </c>
      <c r="G140" s="113" t="s">
        <v>329</v>
      </c>
      <c r="H140" s="113" t="s">
        <v>260</v>
      </c>
      <c r="I140" s="129"/>
      <c r="J140" s="129"/>
      <c r="K140" s="129"/>
    </row>
    <row r="141" spans="1:1024" ht="12.75" hidden="1" customHeight="1" x14ac:dyDescent="0.25">
      <c r="B141" s="76"/>
      <c r="C141" s="153" t="s">
        <v>321</v>
      </c>
      <c r="D141" s="113" t="s">
        <v>33</v>
      </c>
      <c r="E141" s="113" t="s">
        <v>322</v>
      </c>
      <c r="F141" s="113" t="s">
        <v>236</v>
      </c>
      <c r="G141" s="113" t="s">
        <v>329</v>
      </c>
      <c r="H141" s="113" t="s">
        <v>324</v>
      </c>
      <c r="I141" s="129"/>
      <c r="J141" s="129"/>
      <c r="K141" s="129"/>
    </row>
    <row r="142" spans="1:1024" s="237" customFormat="1" ht="26.25" customHeight="1" x14ac:dyDescent="0.25">
      <c r="A142" s="229"/>
      <c r="B142" s="250"/>
      <c r="C142" s="238" t="s">
        <v>330</v>
      </c>
      <c r="D142" s="232" t="s">
        <v>33</v>
      </c>
      <c r="E142" s="232" t="s">
        <v>322</v>
      </c>
      <c r="F142" s="232" t="s">
        <v>236</v>
      </c>
      <c r="G142" s="148" t="s">
        <v>267</v>
      </c>
      <c r="H142" s="232"/>
      <c r="I142" s="323">
        <f>I144+I152</f>
        <v>1653.2139999999999</v>
      </c>
      <c r="J142" s="323">
        <f>J144</f>
        <v>-7.3940000000000001</v>
      </c>
      <c r="K142" s="323">
        <f>K144+K152</f>
        <v>1847.836</v>
      </c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29"/>
      <c r="CX142" s="229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  <c r="EQ142" s="229"/>
      <c r="ER142" s="229"/>
      <c r="ES142" s="229"/>
      <c r="ET142" s="229"/>
      <c r="EU142" s="229"/>
      <c r="EV142" s="229"/>
      <c r="EW142" s="229"/>
      <c r="EX142" s="229"/>
      <c r="EY142" s="229"/>
      <c r="EZ142" s="229"/>
      <c r="FA142" s="229"/>
      <c r="FB142" s="229"/>
      <c r="FC142" s="229"/>
      <c r="FD142" s="229"/>
      <c r="FE142" s="229"/>
      <c r="FF142" s="229"/>
      <c r="FG142" s="229"/>
      <c r="FH142" s="229"/>
      <c r="FI142" s="229"/>
      <c r="FJ142" s="229"/>
      <c r="FK142" s="229"/>
      <c r="FL142" s="229"/>
      <c r="FM142" s="229"/>
      <c r="FN142" s="229"/>
      <c r="FO142" s="229"/>
      <c r="FP142" s="229"/>
      <c r="FQ142" s="229"/>
      <c r="FR142" s="229"/>
      <c r="FS142" s="229"/>
      <c r="FT142" s="229"/>
      <c r="FU142" s="229"/>
      <c r="FV142" s="229"/>
      <c r="FW142" s="229"/>
      <c r="FX142" s="229"/>
      <c r="FY142" s="229"/>
      <c r="FZ142" s="229"/>
      <c r="GA142" s="229"/>
      <c r="GB142" s="229"/>
      <c r="GC142" s="229"/>
      <c r="GD142" s="229"/>
      <c r="GE142" s="229"/>
      <c r="GF142" s="229"/>
      <c r="GG142" s="229"/>
      <c r="GH142" s="229"/>
      <c r="GI142" s="229"/>
      <c r="GJ142" s="229"/>
      <c r="GK142" s="229"/>
      <c r="GL142" s="229"/>
      <c r="GM142" s="229"/>
      <c r="GN142" s="229"/>
      <c r="GO142" s="229"/>
      <c r="GP142" s="229"/>
      <c r="GQ142" s="229"/>
      <c r="GR142" s="229"/>
      <c r="GS142" s="229"/>
      <c r="GT142" s="229"/>
      <c r="GU142" s="229"/>
      <c r="GV142" s="229"/>
      <c r="GW142" s="229"/>
      <c r="GX142" s="229"/>
      <c r="GY142" s="229"/>
      <c r="GZ142" s="229"/>
      <c r="HA142" s="229"/>
      <c r="HB142" s="229"/>
      <c r="HC142" s="229"/>
      <c r="HD142" s="229"/>
      <c r="HE142" s="229"/>
      <c r="HF142" s="229"/>
      <c r="HG142" s="229"/>
      <c r="HH142" s="229"/>
      <c r="HI142" s="229"/>
      <c r="HJ142" s="229"/>
      <c r="HK142" s="229"/>
      <c r="HL142" s="229"/>
      <c r="HM142" s="229"/>
      <c r="HN142" s="229"/>
      <c r="HO142" s="229"/>
      <c r="HP142" s="229"/>
      <c r="HQ142" s="229"/>
      <c r="HR142" s="229"/>
      <c r="HS142" s="229"/>
      <c r="HT142" s="229"/>
      <c r="HU142" s="229"/>
      <c r="HV142" s="229"/>
      <c r="HW142" s="229"/>
      <c r="HX142" s="229"/>
      <c r="HY142" s="229"/>
      <c r="HZ142" s="229"/>
      <c r="IA142" s="229"/>
      <c r="IB142" s="229"/>
      <c r="IC142" s="229"/>
      <c r="ID142" s="229"/>
      <c r="IE142" s="229"/>
      <c r="IF142" s="229"/>
      <c r="IG142" s="229"/>
      <c r="IH142" s="229"/>
      <c r="II142" s="229"/>
      <c r="IJ142" s="229"/>
      <c r="IK142" s="229"/>
      <c r="IL142" s="229"/>
      <c r="IM142" s="229"/>
      <c r="IN142" s="229"/>
      <c r="IO142" s="229"/>
      <c r="IP142" s="229"/>
      <c r="IQ142" s="229"/>
      <c r="IR142" s="229"/>
      <c r="IS142" s="229"/>
      <c r="IT142" s="229"/>
      <c r="IU142" s="229"/>
      <c r="IV142" s="229"/>
      <c r="IW142" s="229"/>
      <c r="IX142" s="229"/>
      <c r="IY142" s="229"/>
      <c r="IZ142" s="229"/>
      <c r="JA142" s="229"/>
      <c r="JB142" s="229"/>
      <c r="JC142" s="229"/>
      <c r="JD142" s="229"/>
      <c r="JE142" s="229"/>
      <c r="JF142" s="229"/>
      <c r="JG142" s="229"/>
      <c r="JH142" s="229"/>
      <c r="JI142" s="229"/>
      <c r="JJ142" s="229"/>
      <c r="JK142" s="229"/>
      <c r="JL142" s="229"/>
      <c r="JM142" s="229"/>
      <c r="JN142" s="229"/>
      <c r="JO142" s="229"/>
      <c r="JP142" s="229"/>
      <c r="JQ142" s="229"/>
      <c r="JR142" s="229"/>
      <c r="JS142" s="229"/>
      <c r="JT142" s="229"/>
      <c r="JU142" s="229"/>
      <c r="JV142" s="229"/>
      <c r="JW142" s="229"/>
      <c r="JX142" s="229"/>
      <c r="JY142" s="229"/>
      <c r="JZ142" s="229"/>
      <c r="KA142" s="229"/>
      <c r="KB142" s="229"/>
      <c r="KC142" s="229"/>
      <c r="KD142" s="229"/>
      <c r="KE142" s="229"/>
      <c r="KF142" s="229"/>
      <c r="KG142" s="229"/>
      <c r="KH142" s="229"/>
      <c r="KI142" s="229"/>
      <c r="KJ142" s="229"/>
      <c r="KK142" s="229"/>
      <c r="KL142" s="229"/>
      <c r="KM142" s="229"/>
      <c r="KN142" s="229"/>
      <c r="KO142" s="229"/>
      <c r="KP142" s="229"/>
      <c r="KQ142" s="229"/>
      <c r="KR142" s="229"/>
      <c r="KS142" s="229"/>
      <c r="KT142" s="229"/>
      <c r="KU142" s="229"/>
      <c r="KV142" s="229"/>
      <c r="KW142" s="229"/>
      <c r="KX142" s="229"/>
      <c r="KY142" s="229"/>
      <c r="KZ142" s="229"/>
      <c r="LA142" s="229"/>
      <c r="LB142" s="229"/>
      <c r="LC142" s="229"/>
      <c r="LD142" s="229"/>
      <c r="LE142" s="229"/>
      <c r="LF142" s="229"/>
      <c r="LG142" s="229"/>
      <c r="LH142" s="229"/>
      <c r="LI142" s="229"/>
      <c r="LJ142" s="229"/>
      <c r="LK142" s="229"/>
      <c r="LL142" s="229"/>
      <c r="LM142" s="229"/>
      <c r="LN142" s="229"/>
      <c r="LO142" s="229"/>
      <c r="LP142" s="229"/>
      <c r="LQ142" s="229"/>
      <c r="LR142" s="229"/>
      <c r="LS142" s="229"/>
      <c r="LT142" s="229"/>
      <c r="LU142" s="229"/>
      <c r="LV142" s="229"/>
      <c r="LW142" s="229"/>
      <c r="LX142" s="229"/>
      <c r="LY142" s="229"/>
      <c r="LZ142" s="229"/>
      <c r="MA142" s="229"/>
      <c r="MB142" s="229"/>
      <c r="MC142" s="229"/>
      <c r="MD142" s="229"/>
      <c r="ME142" s="229"/>
      <c r="MF142" s="229"/>
      <c r="MG142" s="229"/>
      <c r="MH142" s="229"/>
      <c r="MI142" s="229"/>
      <c r="MJ142" s="229"/>
      <c r="MK142" s="229"/>
      <c r="ML142" s="229"/>
      <c r="MM142" s="229"/>
      <c r="MN142" s="229"/>
      <c r="MO142" s="229"/>
      <c r="MP142" s="229"/>
      <c r="MQ142" s="229"/>
      <c r="MR142" s="229"/>
      <c r="MS142" s="229"/>
      <c r="MT142" s="229"/>
      <c r="MU142" s="229"/>
      <c r="MV142" s="229"/>
      <c r="MW142" s="229"/>
      <c r="MX142" s="229"/>
      <c r="MY142" s="229"/>
      <c r="MZ142" s="229"/>
      <c r="NA142" s="229"/>
      <c r="NB142" s="229"/>
      <c r="NC142" s="229"/>
      <c r="ND142" s="229"/>
      <c r="NE142" s="229"/>
      <c r="NF142" s="229"/>
      <c r="NG142" s="229"/>
      <c r="NH142" s="229"/>
      <c r="NI142" s="229"/>
      <c r="NJ142" s="229"/>
      <c r="NK142" s="229"/>
      <c r="NL142" s="229"/>
      <c r="NM142" s="229"/>
      <c r="NN142" s="229"/>
      <c r="NO142" s="229"/>
      <c r="NP142" s="229"/>
      <c r="NQ142" s="229"/>
      <c r="NR142" s="229"/>
      <c r="NS142" s="229"/>
      <c r="NT142" s="229"/>
      <c r="NU142" s="229"/>
      <c r="NV142" s="229"/>
      <c r="NW142" s="229"/>
      <c r="NX142" s="229"/>
      <c r="NY142" s="229"/>
      <c r="NZ142" s="229"/>
      <c r="OA142" s="229"/>
      <c r="OB142" s="229"/>
      <c r="OC142" s="229"/>
      <c r="OD142" s="229"/>
      <c r="OE142" s="229"/>
      <c r="OF142" s="229"/>
      <c r="OG142" s="229"/>
      <c r="OH142" s="229"/>
      <c r="OI142" s="229"/>
      <c r="OJ142" s="229"/>
      <c r="OK142" s="229"/>
      <c r="OL142" s="229"/>
      <c r="OM142" s="229"/>
      <c r="ON142" s="229"/>
      <c r="OO142" s="229"/>
      <c r="OP142" s="229"/>
      <c r="OQ142" s="229"/>
      <c r="OR142" s="229"/>
      <c r="OS142" s="229"/>
      <c r="OT142" s="229"/>
      <c r="OU142" s="229"/>
      <c r="OV142" s="229"/>
      <c r="OW142" s="229"/>
      <c r="OX142" s="229"/>
      <c r="OY142" s="229"/>
      <c r="OZ142" s="229"/>
      <c r="PA142" s="229"/>
      <c r="PB142" s="229"/>
      <c r="PC142" s="229"/>
      <c r="PD142" s="229"/>
      <c r="PE142" s="229"/>
      <c r="PF142" s="229"/>
      <c r="PG142" s="229"/>
      <c r="PH142" s="229"/>
      <c r="PI142" s="229"/>
      <c r="PJ142" s="229"/>
      <c r="PK142" s="229"/>
      <c r="PL142" s="229"/>
      <c r="PM142" s="229"/>
      <c r="PN142" s="229"/>
      <c r="PO142" s="229"/>
      <c r="PP142" s="229"/>
      <c r="PQ142" s="229"/>
      <c r="PR142" s="229"/>
      <c r="PS142" s="229"/>
      <c r="PT142" s="229"/>
      <c r="PU142" s="229"/>
      <c r="PV142" s="229"/>
      <c r="PW142" s="229"/>
      <c r="PX142" s="229"/>
      <c r="PY142" s="229"/>
      <c r="PZ142" s="229"/>
      <c r="QA142" s="229"/>
      <c r="QB142" s="229"/>
      <c r="QC142" s="229"/>
      <c r="QD142" s="229"/>
      <c r="QE142" s="229"/>
      <c r="QF142" s="229"/>
      <c r="QG142" s="229"/>
      <c r="QH142" s="229"/>
      <c r="QI142" s="229"/>
      <c r="QJ142" s="229"/>
      <c r="QK142" s="229"/>
      <c r="QL142" s="229"/>
      <c r="QM142" s="229"/>
      <c r="QN142" s="229"/>
      <c r="QO142" s="229"/>
      <c r="QP142" s="229"/>
      <c r="QQ142" s="229"/>
      <c r="QR142" s="229"/>
      <c r="QS142" s="229"/>
      <c r="QT142" s="229"/>
      <c r="QU142" s="229"/>
      <c r="QV142" s="229"/>
      <c r="QW142" s="229"/>
      <c r="QX142" s="229"/>
      <c r="QY142" s="229"/>
      <c r="QZ142" s="229"/>
      <c r="RA142" s="229"/>
      <c r="RB142" s="229"/>
      <c r="RC142" s="229"/>
      <c r="RD142" s="229"/>
      <c r="RE142" s="229"/>
      <c r="RF142" s="229"/>
      <c r="RG142" s="229"/>
      <c r="RH142" s="229"/>
      <c r="RI142" s="229"/>
      <c r="RJ142" s="229"/>
      <c r="RK142" s="229"/>
      <c r="RL142" s="229"/>
      <c r="RM142" s="229"/>
      <c r="RN142" s="229"/>
      <c r="RO142" s="229"/>
      <c r="RP142" s="229"/>
      <c r="RQ142" s="229"/>
      <c r="RR142" s="229"/>
      <c r="RS142" s="229"/>
      <c r="RT142" s="229"/>
      <c r="RU142" s="229"/>
      <c r="RV142" s="229"/>
      <c r="RW142" s="229"/>
      <c r="RX142" s="229"/>
      <c r="RY142" s="229"/>
      <c r="RZ142" s="229"/>
      <c r="SA142" s="229"/>
      <c r="SB142" s="229"/>
      <c r="SC142" s="229"/>
      <c r="SD142" s="229"/>
      <c r="SE142" s="229"/>
      <c r="SF142" s="229"/>
      <c r="SG142" s="229"/>
      <c r="SH142" s="229"/>
      <c r="SI142" s="229"/>
      <c r="SJ142" s="229"/>
      <c r="SK142" s="229"/>
      <c r="SL142" s="229"/>
      <c r="SM142" s="229"/>
      <c r="SN142" s="229"/>
      <c r="SO142" s="229"/>
      <c r="SP142" s="229"/>
      <c r="SQ142" s="229"/>
      <c r="SR142" s="229"/>
      <c r="SS142" s="229"/>
      <c r="ST142" s="229"/>
      <c r="SU142" s="229"/>
      <c r="SV142" s="229"/>
      <c r="SW142" s="229"/>
      <c r="SX142" s="229"/>
      <c r="SY142" s="229"/>
      <c r="SZ142" s="229"/>
      <c r="TA142" s="229"/>
      <c r="TB142" s="229"/>
      <c r="TC142" s="229"/>
      <c r="TD142" s="229"/>
      <c r="TE142" s="229"/>
      <c r="TF142" s="229"/>
      <c r="TG142" s="229"/>
      <c r="TH142" s="229"/>
      <c r="TI142" s="229"/>
      <c r="TJ142" s="229"/>
      <c r="TK142" s="229"/>
      <c r="TL142" s="229"/>
      <c r="TM142" s="229"/>
      <c r="TN142" s="229"/>
      <c r="TO142" s="229"/>
      <c r="TP142" s="229"/>
      <c r="TQ142" s="229"/>
      <c r="TR142" s="229"/>
      <c r="TS142" s="229"/>
      <c r="TT142" s="229"/>
      <c r="TU142" s="229"/>
      <c r="TV142" s="229"/>
      <c r="TW142" s="229"/>
      <c r="TX142" s="229"/>
      <c r="TY142" s="229"/>
      <c r="TZ142" s="229"/>
      <c r="UA142" s="229"/>
      <c r="UB142" s="229"/>
      <c r="UC142" s="229"/>
      <c r="UD142" s="229"/>
      <c r="UE142" s="229"/>
      <c r="UF142" s="229"/>
      <c r="UG142" s="229"/>
      <c r="UH142" s="229"/>
      <c r="UI142" s="229"/>
      <c r="UJ142" s="229"/>
      <c r="UK142" s="229"/>
      <c r="UL142" s="229"/>
      <c r="UM142" s="229"/>
      <c r="UN142" s="229"/>
      <c r="UO142" s="229"/>
      <c r="UP142" s="229"/>
      <c r="UQ142" s="229"/>
      <c r="UR142" s="229"/>
      <c r="US142" s="229"/>
      <c r="UT142" s="229"/>
      <c r="UU142" s="229"/>
      <c r="UV142" s="229"/>
      <c r="UW142" s="229"/>
      <c r="UX142" s="229"/>
      <c r="UY142" s="229"/>
      <c r="UZ142" s="229"/>
      <c r="VA142" s="229"/>
      <c r="VB142" s="229"/>
      <c r="VC142" s="229"/>
      <c r="VD142" s="229"/>
      <c r="VE142" s="229"/>
      <c r="VF142" s="229"/>
      <c r="VG142" s="229"/>
      <c r="VH142" s="229"/>
      <c r="VI142" s="229"/>
      <c r="VJ142" s="229"/>
      <c r="VK142" s="229"/>
      <c r="VL142" s="229"/>
      <c r="VM142" s="229"/>
      <c r="VN142" s="229"/>
      <c r="VO142" s="229"/>
      <c r="VP142" s="229"/>
      <c r="VQ142" s="229"/>
      <c r="VR142" s="229"/>
      <c r="VS142" s="229"/>
      <c r="VT142" s="229"/>
      <c r="VU142" s="229"/>
      <c r="VV142" s="229"/>
      <c r="VW142" s="229"/>
      <c r="VX142" s="229"/>
      <c r="VY142" s="229"/>
      <c r="VZ142" s="229"/>
      <c r="WA142" s="229"/>
      <c r="WB142" s="229"/>
      <c r="WC142" s="229"/>
      <c r="WD142" s="229"/>
      <c r="WE142" s="229"/>
      <c r="WF142" s="229"/>
      <c r="WG142" s="229"/>
      <c r="WH142" s="229"/>
      <c r="WI142" s="229"/>
      <c r="WJ142" s="229"/>
      <c r="WK142" s="229"/>
      <c r="WL142" s="229"/>
      <c r="WM142" s="229"/>
      <c r="WN142" s="229"/>
      <c r="WO142" s="229"/>
      <c r="WP142" s="229"/>
      <c r="WQ142" s="229"/>
      <c r="WR142" s="229"/>
      <c r="WS142" s="229"/>
      <c r="WT142" s="229"/>
      <c r="WU142" s="229"/>
      <c r="WV142" s="229"/>
      <c r="WW142" s="229"/>
      <c r="WX142" s="229"/>
      <c r="WY142" s="229"/>
      <c r="WZ142" s="229"/>
      <c r="XA142" s="229"/>
      <c r="XB142" s="229"/>
      <c r="XC142" s="229"/>
      <c r="XD142" s="229"/>
      <c r="XE142" s="229"/>
      <c r="XF142" s="229"/>
      <c r="XG142" s="229"/>
      <c r="XH142" s="229"/>
      <c r="XI142" s="229"/>
      <c r="XJ142" s="229"/>
      <c r="XK142" s="229"/>
      <c r="XL142" s="229"/>
      <c r="XM142" s="229"/>
      <c r="XN142" s="229"/>
      <c r="XO142" s="229"/>
      <c r="XP142" s="229"/>
      <c r="XQ142" s="229"/>
      <c r="XR142" s="229"/>
      <c r="XS142" s="229"/>
      <c r="XT142" s="229"/>
      <c r="XU142" s="229"/>
      <c r="XV142" s="229"/>
      <c r="XW142" s="229"/>
      <c r="XX142" s="229"/>
      <c r="XY142" s="229"/>
      <c r="XZ142" s="229"/>
      <c r="YA142" s="229"/>
      <c r="YB142" s="229"/>
      <c r="YC142" s="229"/>
      <c r="YD142" s="229"/>
      <c r="YE142" s="229"/>
      <c r="YF142" s="229"/>
      <c r="YG142" s="229"/>
      <c r="YH142" s="229"/>
      <c r="YI142" s="229"/>
      <c r="YJ142" s="229"/>
      <c r="YK142" s="229"/>
      <c r="YL142" s="229"/>
      <c r="YM142" s="229"/>
      <c r="YN142" s="229"/>
      <c r="YO142" s="229"/>
      <c r="YP142" s="229"/>
      <c r="YQ142" s="229"/>
      <c r="YR142" s="229"/>
      <c r="YS142" s="229"/>
      <c r="YT142" s="229"/>
      <c r="YU142" s="229"/>
      <c r="YV142" s="229"/>
      <c r="YW142" s="229"/>
      <c r="YX142" s="229"/>
      <c r="YY142" s="229"/>
      <c r="YZ142" s="229"/>
      <c r="ZA142" s="229"/>
      <c r="ZB142" s="229"/>
      <c r="ZC142" s="229"/>
      <c r="ZD142" s="229"/>
      <c r="ZE142" s="229"/>
      <c r="ZF142" s="229"/>
      <c r="ZG142" s="229"/>
      <c r="ZH142" s="229"/>
      <c r="ZI142" s="229"/>
      <c r="ZJ142" s="229"/>
      <c r="ZK142" s="229"/>
      <c r="ZL142" s="229"/>
      <c r="ZM142" s="229"/>
      <c r="ZN142" s="229"/>
      <c r="ZO142" s="229"/>
      <c r="ZP142" s="229"/>
      <c r="ZQ142" s="229"/>
      <c r="ZR142" s="229"/>
      <c r="ZS142" s="229"/>
      <c r="ZT142" s="229"/>
      <c r="ZU142" s="229"/>
      <c r="ZV142" s="229"/>
      <c r="ZW142" s="229"/>
      <c r="ZX142" s="229"/>
      <c r="ZY142" s="229"/>
      <c r="ZZ142" s="229"/>
      <c r="AAA142" s="229"/>
      <c r="AAB142" s="229"/>
      <c r="AAC142" s="229"/>
      <c r="AAD142" s="229"/>
      <c r="AAE142" s="229"/>
      <c r="AAF142" s="229"/>
      <c r="AAG142" s="229"/>
      <c r="AAH142" s="229"/>
      <c r="AAI142" s="229"/>
      <c r="AAJ142" s="229"/>
      <c r="AAK142" s="229"/>
      <c r="AAL142" s="229"/>
      <c r="AAM142" s="229"/>
      <c r="AAN142" s="229"/>
      <c r="AAO142" s="229"/>
      <c r="AAP142" s="229"/>
      <c r="AAQ142" s="229"/>
      <c r="AAR142" s="229"/>
      <c r="AAS142" s="229"/>
      <c r="AAT142" s="229"/>
      <c r="AAU142" s="229"/>
      <c r="AAV142" s="229"/>
      <c r="AAW142" s="229"/>
      <c r="AAX142" s="229"/>
      <c r="AAY142" s="229"/>
      <c r="AAZ142" s="229"/>
      <c r="ABA142" s="229"/>
      <c r="ABB142" s="229"/>
      <c r="ABC142" s="229"/>
      <c r="ABD142" s="229"/>
      <c r="ABE142" s="229"/>
      <c r="ABF142" s="229"/>
      <c r="ABG142" s="229"/>
      <c r="ABH142" s="229"/>
      <c r="ABI142" s="229"/>
      <c r="ABJ142" s="229"/>
      <c r="ABK142" s="229"/>
      <c r="ABL142" s="229"/>
      <c r="ABM142" s="229"/>
      <c r="ABN142" s="229"/>
      <c r="ABO142" s="229"/>
      <c r="ABP142" s="229"/>
      <c r="ABQ142" s="229"/>
      <c r="ABR142" s="229"/>
      <c r="ABS142" s="229"/>
      <c r="ABT142" s="229"/>
      <c r="ABU142" s="229"/>
      <c r="ABV142" s="229"/>
      <c r="ABW142" s="229"/>
      <c r="ABX142" s="229"/>
      <c r="ABY142" s="229"/>
      <c r="ABZ142" s="229"/>
      <c r="ACA142" s="229"/>
      <c r="ACB142" s="229"/>
      <c r="ACC142" s="229"/>
      <c r="ACD142" s="229"/>
      <c r="ACE142" s="229"/>
      <c r="ACF142" s="229"/>
      <c r="ACG142" s="229"/>
      <c r="ACH142" s="229"/>
      <c r="ACI142" s="229"/>
      <c r="ACJ142" s="229"/>
      <c r="ACK142" s="229"/>
      <c r="ACL142" s="229"/>
      <c r="ACM142" s="229"/>
      <c r="ACN142" s="229"/>
      <c r="ACO142" s="229"/>
      <c r="ACP142" s="229"/>
      <c r="ACQ142" s="229"/>
      <c r="ACR142" s="229"/>
      <c r="ACS142" s="229"/>
      <c r="ACT142" s="229"/>
      <c r="ACU142" s="229"/>
      <c r="ACV142" s="229"/>
      <c r="ACW142" s="229"/>
      <c r="ACX142" s="229"/>
      <c r="ACY142" s="229"/>
      <c r="ACZ142" s="229"/>
      <c r="ADA142" s="229"/>
      <c r="ADB142" s="229"/>
      <c r="ADC142" s="229"/>
      <c r="ADD142" s="229"/>
      <c r="ADE142" s="229"/>
      <c r="ADF142" s="229"/>
      <c r="ADG142" s="229"/>
      <c r="ADH142" s="229"/>
      <c r="ADI142" s="229"/>
      <c r="ADJ142" s="229"/>
      <c r="ADK142" s="229"/>
      <c r="ADL142" s="229"/>
      <c r="ADM142" s="229"/>
      <c r="ADN142" s="229"/>
      <c r="ADO142" s="229"/>
      <c r="ADP142" s="229"/>
      <c r="ADQ142" s="229"/>
      <c r="ADR142" s="229"/>
      <c r="ADS142" s="229"/>
      <c r="ADT142" s="229"/>
      <c r="ADU142" s="229"/>
      <c r="ADV142" s="229"/>
      <c r="ADW142" s="229"/>
      <c r="ADX142" s="229"/>
      <c r="ADY142" s="229"/>
      <c r="ADZ142" s="229"/>
      <c r="AEA142" s="229"/>
      <c r="AEB142" s="229"/>
      <c r="AEC142" s="229"/>
      <c r="AED142" s="229"/>
      <c r="AEE142" s="229"/>
      <c r="AEF142" s="229"/>
      <c r="AEG142" s="229"/>
      <c r="AEH142" s="229"/>
      <c r="AEI142" s="229"/>
      <c r="AEJ142" s="229"/>
      <c r="AEK142" s="229"/>
      <c r="AEL142" s="229"/>
      <c r="AEM142" s="229"/>
      <c r="AEN142" s="229"/>
      <c r="AEO142" s="229"/>
      <c r="AEP142" s="229"/>
      <c r="AEQ142" s="229"/>
      <c r="AER142" s="229"/>
      <c r="AES142" s="229"/>
      <c r="AET142" s="229"/>
      <c r="AEU142" s="229"/>
      <c r="AEV142" s="229"/>
      <c r="AEW142" s="229"/>
      <c r="AEX142" s="229"/>
      <c r="AEY142" s="229"/>
      <c r="AEZ142" s="229"/>
      <c r="AFA142" s="229"/>
      <c r="AFB142" s="229"/>
      <c r="AFC142" s="229"/>
      <c r="AFD142" s="229"/>
      <c r="AFE142" s="229"/>
      <c r="AFF142" s="229"/>
      <c r="AFG142" s="229"/>
      <c r="AFH142" s="229"/>
      <c r="AFI142" s="229"/>
      <c r="AFJ142" s="229"/>
      <c r="AFK142" s="229"/>
      <c r="AFL142" s="229"/>
      <c r="AFM142" s="229"/>
      <c r="AFN142" s="229"/>
      <c r="AFO142" s="229"/>
      <c r="AFP142" s="229"/>
      <c r="AFQ142" s="229"/>
      <c r="AFR142" s="229"/>
      <c r="AFS142" s="229"/>
      <c r="AFT142" s="229"/>
      <c r="AFU142" s="229"/>
      <c r="AFV142" s="229"/>
      <c r="AFW142" s="229"/>
      <c r="AFX142" s="229"/>
      <c r="AFY142" s="229"/>
      <c r="AFZ142" s="229"/>
      <c r="AGA142" s="229"/>
      <c r="AGB142" s="229"/>
      <c r="AGC142" s="229"/>
      <c r="AGD142" s="229"/>
      <c r="AGE142" s="229"/>
      <c r="AGF142" s="229"/>
      <c r="AGG142" s="229"/>
      <c r="AGH142" s="229"/>
      <c r="AGI142" s="229"/>
      <c r="AGJ142" s="229"/>
      <c r="AGK142" s="229"/>
      <c r="AGL142" s="229"/>
      <c r="AGM142" s="229"/>
      <c r="AGN142" s="229"/>
      <c r="AGO142" s="229"/>
      <c r="AGP142" s="229"/>
      <c r="AGQ142" s="229"/>
      <c r="AGR142" s="229"/>
      <c r="AGS142" s="229"/>
      <c r="AGT142" s="229"/>
      <c r="AGU142" s="229"/>
      <c r="AGV142" s="229"/>
      <c r="AGW142" s="229"/>
      <c r="AGX142" s="229"/>
      <c r="AGY142" s="229"/>
      <c r="AGZ142" s="229"/>
      <c r="AHA142" s="229"/>
      <c r="AHB142" s="229"/>
      <c r="AHC142" s="229"/>
      <c r="AHD142" s="229"/>
      <c r="AHE142" s="229"/>
      <c r="AHF142" s="229"/>
      <c r="AHG142" s="229"/>
      <c r="AHH142" s="229"/>
      <c r="AHI142" s="229"/>
      <c r="AHJ142" s="229"/>
      <c r="AHK142" s="229"/>
      <c r="AHL142" s="229"/>
      <c r="AHM142" s="229"/>
      <c r="AHN142" s="229"/>
      <c r="AHO142" s="229"/>
      <c r="AHP142" s="229"/>
      <c r="AHQ142" s="229"/>
      <c r="AHR142" s="229"/>
      <c r="AHS142" s="229"/>
      <c r="AHT142" s="229"/>
      <c r="AHU142" s="229"/>
      <c r="AHV142" s="229"/>
      <c r="AHW142" s="229"/>
      <c r="AHX142" s="229"/>
      <c r="AHY142" s="229"/>
      <c r="AHZ142" s="229"/>
      <c r="AIA142" s="229"/>
      <c r="AIB142" s="229"/>
      <c r="AIC142" s="229"/>
      <c r="AID142" s="229"/>
      <c r="AIE142" s="229"/>
      <c r="AIF142" s="229"/>
      <c r="AIG142" s="229"/>
      <c r="AIH142" s="229"/>
      <c r="AII142" s="229"/>
      <c r="AIJ142" s="229"/>
      <c r="AIK142" s="229"/>
      <c r="AIL142" s="229"/>
      <c r="AIM142" s="229"/>
      <c r="AIN142" s="229"/>
      <c r="AIO142" s="229"/>
      <c r="AIP142" s="229"/>
      <c r="AIQ142" s="229"/>
      <c r="AIR142" s="229"/>
      <c r="AIS142" s="229"/>
      <c r="AIT142" s="229"/>
      <c r="AIU142" s="229"/>
      <c r="AIV142" s="229"/>
      <c r="AIW142" s="229"/>
      <c r="AIX142" s="229"/>
      <c r="AIY142" s="229"/>
      <c r="AIZ142" s="229"/>
      <c r="AJA142" s="229"/>
      <c r="AJB142" s="229"/>
      <c r="AJC142" s="229"/>
      <c r="AJD142" s="229"/>
      <c r="AJE142" s="229"/>
      <c r="AJF142" s="229"/>
      <c r="AJG142" s="229"/>
      <c r="AJH142" s="229"/>
      <c r="AJI142" s="229"/>
      <c r="AJJ142" s="229"/>
      <c r="AJK142" s="229"/>
      <c r="AJL142" s="229"/>
      <c r="AJM142" s="229"/>
      <c r="AJN142" s="229"/>
      <c r="AJO142" s="229"/>
      <c r="AJP142" s="229"/>
      <c r="AJQ142" s="229"/>
      <c r="AJR142" s="229"/>
      <c r="AJS142" s="229"/>
      <c r="AJT142" s="229"/>
      <c r="AJU142" s="229"/>
      <c r="AJV142" s="229"/>
      <c r="AJW142" s="229"/>
      <c r="AJX142" s="229"/>
      <c r="AJY142" s="229"/>
      <c r="AJZ142" s="229"/>
      <c r="AKA142" s="229"/>
      <c r="AKB142" s="229"/>
      <c r="AKC142" s="229"/>
      <c r="AKD142" s="229"/>
      <c r="AKE142" s="229"/>
      <c r="AKF142" s="229"/>
      <c r="AKG142" s="229"/>
      <c r="AKH142" s="229"/>
      <c r="AKI142" s="229"/>
      <c r="AKJ142" s="229"/>
      <c r="AKK142" s="229"/>
      <c r="AKL142" s="229"/>
      <c r="AKM142" s="229"/>
      <c r="AKN142" s="229"/>
      <c r="AKO142" s="229"/>
      <c r="AKP142" s="229"/>
      <c r="AKQ142" s="229"/>
      <c r="AKR142" s="229"/>
      <c r="AKS142" s="229"/>
      <c r="AKT142" s="229"/>
      <c r="AKU142" s="229"/>
      <c r="AKV142" s="229"/>
      <c r="AKW142" s="229"/>
      <c r="AKX142" s="229"/>
      <c r="AKY142" s="229"/>
      <c r="AKZ142" s="229"/>
      <c r="ALA142" s="229"/>
      <c r="ALB142" s="229"/>
      <c r="ALC142" s="229"/>
      <c r="ALD142" s="229"/>
      <c r="ALE142" s="229"/>
      <c r="ALF142" s="229"/>
      <c r="ALG142" s="229"/>
      <c r="ALH142" s="229"/>
      <c r="ALI142" s="229"/>
      <c r="ALJ142" s="229"/>
      <c r="ALK142" s="229"/>
      <c r="ALL142" s="229"/>
      <c r="ALM142" s="229"/>
      <c r="ALN142" s="229"/>
      <c r="ALO142" s="229"/>
      <c r="ALP142" s="229"/>
      <c r="ALQ142" s="229"/>
      <c r="ALR142" s="229"/>
      <c r="ALS142" s="229"/>
      <c r="ALT142" s="229"/>
      <c r="ALU142" s="229"/>
      <c r="ALV142" s="229"/>
      <c r="ALW142" s="229"/>
      <c r="ALX142" s="229"/>
      <c r="ALY142" s="229"/>
      <c r="ALZ142" s="229"/>
      <c r="AMA142" s="229"/>
      <c r="AMB142" s="229"/>
      <c r="AMC142" s="229"/>
      <c r="AMD142" s="229"/>
      <c r="AME142" s="229"/>
      <c r="AMF142" s="229"/>
      <c r="AMG142" s="229"/>
      <c r="AMH142" s="229"/>
      <c r="AMI142" s="229"/>
      <c r="AMJ142" s="229"/>
    </row>
    <row r="143" spans="1:1024" s="237" customFormat="1" ht="12.75" hidden="1" customHeight="1" x14ac:dyDescent="0.25">
      <c r="A143" s="229"/>
      <c r="B143" s="250"/>
      <c r="C143" s="245" t="s">
        <v>328</v>
      </c>
      <c r="D143" s="246" t="s">
        <v>33</v>
      </c>
      <c r="E143" s="246" t="s">
        <v>322</v>
      </c>
      <c r="F143" s="246" t="s">
        <v>236</v>
      </c>
      <c r="G143" s="246" t="s">
        <v>252</v>
      </c>
      <c r="H143" s="246"/>
      <c r="I143" s="240"/>
      <c r="J143" s="240"/>
      <c r="K143" s="240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  <c r="CM143" s="229"/>
      <c r="CN143" s="229"/>
      <c r="CO143" s="229"/>
      <c r="CP143" s="229"/>
      <c r="CQ143" s="229"/>
      <c r="CR143" s="229"/>
      <c r="CS143" s="229"/>
      <c r="CT143" s="229"/>
      <c r="CU143" s="229"/>
      <c r="CV143" s="229"/>
      <c r="CW143" s="229"/>
      <c r="CX143" s="229"/>
      <c r="CY143" s="229"/>
      <c r="CZ143" s="229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  <c r="EF143" s="229"/>
      <c r="EG143" s="229"/>
      <c r="EH143" s="229"/>
      <c r="EI143" s="229"/>
      <c r="EJ143" s="229"/>
      <c r="EK143" s="229"/>
      <c r="EL143" s="229"/>
      <c r="EM143" s="229"/>
      <c r="EN143" s="229"/>
      <c r="EO143" s="229"/>
      <c r="EP143" s="229"/>
      <c r="EQ143" s="229"/>
      <c r="ER143" s="229"/>
      <c r="ES143" s="229"/>
      <c r="ET143" s="229"/>
      <c r="EU143" s="229"/>
      <c r="EV143" s="229"/>
      <c r="EW143" s="229"/>
      <c r="EX143" s="229"/>
      <c r="EY143" s="229"/>
      <c r="EZ143" s="229"/>
      <c r="FA143" s="229"/>
      <c r="FB143" s="229"/>
      <c r="FC143" s="229"/>
      <c r="FD143" s="229"/>
      <c r="FE143" s="229"/>
      <c r="FF143" s="229"/>
      <c r="FG143" s="229"/>
      <c r="FH143" s="229"/>
      <c r="FI143" s="229"/>
      <c r="FJ143" s="229"/>
      <c r="FK143" s="229"/>
      <c r="FL143" s="229"/>
      <c r="FM143" s="229"/>
      <c r="FN143" s="229"/>
      <c r="FO143" s="229"/>
      <c r="FP143" s="229"/>
      <c r="FQ143" s="229"/>
      <c r="FR143" s="229"/>
      <c r="FS143" s="229"/>
      <c r="FT143" s="229"/>
      <c r="FU143" s="229"/>
      <c r="FV143" s="229"/>
      <c r="FW143" s="229"/>
      <c r="FX143" s="229"/>
      <c r="FY143" s="229"/>
      <c r="FZ143" s="229"/>
      <c r="GA143" s="229"/>
      <c r="GB143" s="229"/>
      <c r="GC143" s="229"/>
      <c r="GD143" s="229"/>
      <c r="GE143" s="229"/>
      <c r="GF143" s="229"/>
      <c r="GG143" s="229"/>
      <c r="GH143" s="229"/>
      <c r="GI143" s="229"/>
      <c r="GJ143" s="229"/>
      <c r="GK143" s="229"/>
      <c r="GL143" s="229"/>
      <c r="GM143" s="229"/>
      <c r="GN143" s="229"/>
      <c r="GO143" s="229"/>
      <c r="GP143" s="229"/>
      <c r="GQ143" s="229"/>
      <c r="GR143" s="229"/>
      <c r="GS143" s="229"/>
      <c r="GT143" s="229"/>
      <c r="GU143" s="229"/>
      <c r="GV143" s="229"/>
      <c r="GW143" s="229"/>
      <c r="GX143" s="229"/>
      <c r="GY143" s="229"/>
      <c r="GZ143" s="229"/>
      <c r="HA143" s="229"/>
      <c r="HB143" s="229"/>
      <c r="HC143" s="229"/>
      <c r="HD143" s="229"/>
      <c r="HE143" s="229"/>
      <c r="HF143" s="229"/>
      <c r="HG143" s="229"/>
      <c r="HH143" s="229"/>
      <c r="HI143" s="229"/>
      <c r="HJ143" s="229"/>
      <c r="HK143" s="229"/>
      <c r="HL143" s="229"/>
      <c r="HM143" s="229"/>
      <c r="HN143" s="229"/>
      <c r="HO143" s="229"/>
      <c r="HP143" s="229"/>
      <c r="HQ143" s="229"/>
      <c r="HR143" s="229"/>
      <c r="HS143" s="229"/>
      <c r="HT143" s="229"/>
      <c r="HU143" s="229"/>
      <c r="HV143" s="229"/>
      <c r="HW143" s="229"/>
      <c r="HX143" s="229"/>
      <c r="HY143" s="229"/>
      <c r="HZ143" s="229"/>
      <c r="IA143" s="229"/>
      <c r="IB143" s="229"/>
      <c r="IC143" s="229"/>
      <c r="ID143" s="229"/>
      <c r="IE143" s="229"/>
      <c r="IF143" s="229"/>
      <c r="IG143" s="229"/>
      <c r="IH143" s="229"/>
      <c r="II143" s="229"/>
      <c r="IJ143" s="229"/>
      <c r="IK143" s="229"/>
      <c r="IL143" s="229"/>
      <c r="IM143" s="229"/>
      <c r="IN143" s="229"/>
      <c r="IO143" s="229"/>
      <c r="IP143" s="229"/>
      <c r="IQ143" s="229"/>
      <c r="IR143" s="229"/>
      <c r="IS143" s="229"/>
      <c r="IT143" s="229"/>
      <c r="IU143" s="229"/>
      <c r="IV143" s="229"/>
      <c r="IW143" s="229"/>
      <c r="IX143" s="229"/>
      <c r="IY143" s="229"/>
      <c r="IZ143" s="229"/>
      <c r="JA143" s="229"/>
      <c r="JB143" s="229"/>
      <c r="JC143" s="229"/>
      <c r="JD143" s="229"/>
      <c r="JE143" s="229"/>
      <c r="JF143" s="229"/>
      <c r="JG143" s="229"/>
      <c r="JH143" s="229"/>
      <c r="JI143" s="229"/>
      <c r="JJ143" s="229"/>
      <c r="JK143" s="229"/>
      <c r="JL143" s="229"/>
      <c r="JM143" s="229"/>
      <c r="JN143" s="229"/>
      <c r="JO143" s="229"/>
      <c r="JP143" s="229"/>
      <c r="JQ143" s="229"/>
      <c r="JR143" s="229"/>
      <c r="JS143" s="229"/>
      <c r="JT143" s="229"/>
      <c r="JU143" s="229"/>
      <c r="JV143" s="229"/>
      <c r="JW143" s="229"/>
      <c r="JX143" s="229"/>
      <c r="JY143" s="229"/>
      <c r="JZ143" s="229"/>
      <c r="KA143" s="229"/>
      <c r="KB143" s="229"/>
      <c r="KC143" s="229"/>
      <c r="KD143" s="229"/>
      <c r="KE143" s="229"/>
      <c r="KF143" s="229"/>
      <c r="KG143" s="229"/>
      <c r="KH143" s="229"/>
      <c r="KI143" s="229"/>
      <c r="KJ143" s="229"/>
      <c r="KK143" s="229"/>
      <c r="KL143" s="229"/>
      <c r="KM143" s="229"/>
      <c r="KN143" s="229"/>
      <c r="KO143" s="229"/>
      <c r="KP143" s="229"/>
      <c r="KQ143" s="229"/>
      <c r="KR143" s="229"/>
      <c r="KS143" s="229"/>
      <c r="KT143" s="229"/>
      <c r="KU143" s="229"/>
      <c r="KV143" s="229"/>
      <c r="KW143" s="229"/>
      <c r="KX143" s="229"/>
      <c r="KY143" s="229"/>
      <c r="KZ143" s="229"/>
      <c r="LA143" s="229"/>
      <c r="LB143" s="229"/>
      <c r="LC143" s="229"/>
      <c r="LD143" s="229"/>
      <c r="LE143" s="229"/>
      <c r="LF143" s="229"/>
      <c r="LG143" s="229"/>
      <c r="LH143" s="229"/>
      <c r="LI143" s="229"/>
      <c r="LJ143" s="229"/>
      <c r="LK143" s="229"/>
      <c r="LL143" s="229"/>
      <c r="LM143" s="229"/>
      <c r="LN143" s="229"/>
      <c r="LO143" s="229"/>
      <c r="LP143" s="229"/>
      <c r="LQ143" s="229"/>
      <c r="LR143" s="229"/>
      <c r="LS143" s="229"/>
      <c r="LT143" s="229"/>
      <c r="LU143" s="229"/>
      <c r="LV143" s="229"/>
      <c r="LW143" s="229"/>
      <c r="LX143" s="229"/>
      <c r="LY143" s="229"/>
      <c r="LZ143" s="229"/>
      <c r="MA143" s="229"/>
      <c r="MB143" s="229"/>
      <c r="MC143" s="229"/>
      <c r="MD143" s="229"/>
      <c r="ME143" s="229"/>
      <c r="MF143" s="229"/>
      <c r="MG143" s="229"/>
      <c r="MH143" s="229"/>
      <c r="MI143" s="229"/>
      <c r="MJ143" s="229"/>
      <c r="MK143" s="229"/>
      <c r="ML143" s="229"/>
      <c r="MM143" s="229"/>
      <c r="MN143" s="229"/>
      <c r="MO143" s="229"/>
      <c r="MP143" s="229"/>
      <c r="MQ143" s="229"/>
      <c r="MR143" s="229"/>
      <c r="MS143" s="229"/>
      <c r="MT143" s="229"/>
      <c r="MU143" s="229"/>
      <c r="MV143" s="229"/>
      <c r="MW143" s="229"/>
      <c r="MX143" s="229"/>
      <c r="MY143" s="229"/>
      <c r="MZ143" s="229"/>
      <c r="NA143" s="229"/>
      <c r="NB143" s="229"/>
      <c r="NC143" s="229"/>
      <c r="ND143" s="229"/>
      <c r="NE143" s="229"/>
      <c r="NF143" s="229"/>
      <c r="NG143" s="229"/>
      <c r="NH143" s="229"/>
      <c r="NI143" s="229"/>
      <c r="NJ143" s="229"/>
      <c r="NK143" s="229"/>
      <c r="NL143" s="229"/>
      <c r="NM143" s="229"/>
      <c r="NN143" s="229"/>
      <c r="NO143" s="229"/>
      <c r="NP143" s="229"/>
      <c r="NQ143" s="229"/>
      <c r="NR143" s="229"/>
      <c r="NS143" s="229"/>
      <c r="NT143" s="229"/>
      <c r="NU143" s="229"/>
      <c r="NV143" s="229"/>
      <c r="NW143" s="229"/>
      <c r="NX143" s="229"/>
      <c r="NY143" s="229"/>
      <c r="NZ143" s="229"/>
      <c r="OA143" s="229"/>
      <c r="OB143" s="229"/>
      <c r="OC143" s="229"/>
      <c r="OD143" s="229"/>
      <c r="OE143" s="229"/>
      <c r="OF143" s="229"/>
      <c r="OG143" s="229"/>
      <c r="OH143" s="229"/>
      <c r="OI143" s="229"/>
      <c r="OJ143" s="229"/>
      <c r="OK143" s="229"/>
      <c r="OL143" s="229"/>
      <c r="OM143" s="229"/>
      <c r="ON143" s="229"/>
      <c r="OO143" s="229"/>
      <c r="OP143" s="229"/>
      <c r="OQ143" s="229"/>
      <c r="OR143" s="229"/>
      <c r="OS143" s="229"/>
      <c r="OT143" s="229"/>
      <c r="OU143" s="229"/>
      <c r="OV143" s="229"/>
      <c r="OW143" s="229"/>
      <c r="OX143" s="229"/>
      <c r="OY143" s="229"/>
      <c r="OZ143" s="229"/>
      <c r="PA143" s="229"/>
      <c r="PB143" s="229"/>
      <c r="PC143" s="229"/>
      <c r="PD143" s="229"/>
      <c r="PE143" s="229"/>
      <c r="PF143" s="229"/>
      <c r="PG143" s="229"/>
      <c r="PH143" s="229"/>
      <c r="PI143" s="229"/>
      <c r="PJ143" s="229"/>
      <c r="PK143" s="229"/>
      <c r="PL143" s="229"/>
      <c r="PM143" s="229"/>
      <c r="PN143" s="229"/>
      <c r="PO143" s="229"/>
      <c r="PP143" s="229"/>
      <c r="PQ143" s="229"/>
      <c r="PR143" s="229"/>
      <c r="PS143" s="229"/>
      <c r="PT143" s="229"/>
      <c r="PU143" s="229"/>
      <c r="PV143" s="229"/>
      <c r="PW143" s="229"/>
      <c r="PX143" s="229"/>
      <c r="PY143" s="229"/>
      <c r="PZ143" s="229"/>
      <c r="QA143" s="229"/>
      <c r="QB143" s="229"/>
      <c r="QC143" s="229"/>
      <c r="QD143" s="229"/>
      <c r="QE143" s="229"/>
      <c r="QF143" s="229"/>
      <c r="QG143" s="229"/>
      <c r="QH143" s="229"/>
      <c r="QI143" s="229"/>
      <c r="QJ143" s="229"/>
      <c r="QK143" s="229"/>
      <c r="QL143" s="229"/>
      <c r="QM143" s="229"/>
      <c r="QN143" s="229"/>
      <c r="QO143" s="229"/>
      <c r="QP143" s="229"/>
      <c r="QQ143" s="229"/>
      <c r="QR143" s="229"/>
      <c r="QS143" s="229"/>
      <c r="QT143" s="229"/>
      <c r="QU143" s="229"/>
      <c r="QV143" s="229"/>
      <c r="QW143" s="229"/>
      <c r="QX143" s="229"/>
      <c r="QY143" s="229"/>
      <c r="QZ143" s="229"/>
      <c r="RA143" s="229"/>
      <c r="RB143" s="229"/>
      <c r="RC143" s="229"/>
      <c r="RD143" s="229"/>
      <c r="RE143" s="229"/>
      <c r="RF143" s="229"/>
      <c r="RG143" s="229"/>
      <c r="RH143" s="229"/>
      <c r="RI143" s="229"/>
      <c r="RJ143" s="229"/>
      <c r="RK143" s="229"/>
      <c r="RL143" s="229"/>
      <c r="RM143" s="229"/>
      <c r="RN143" s="229"/>
      <c r="RO143" s="229"/>
      <c r="RP143" s="229"/>
      <c r="RQ143" s="229"/>
      <c r="RR143" s="229"/>
      <c r="RS143" s="229"/>
      <c r="RT143" s="229"/>
      <c r="RU143" s="229"/>
      <c r="RV143" s="229"/>
      <c r="RW143" s="229"/>
      <c r="RX143" s="229"/>
      <c r="RY143" s="229"/>
      <c r="RZ143" s="229"/>
      <c r="SA143" s="229"/>
      <c r="SB143" s="229"/>
      <c r="SC143" s="229"/>
      <c r="SD143" s="229"/>
      <c r="SE143" s="229"/>
      <c r="SF143" s="229"/>
      <c r="SG143" s="229"/>
      <c r="SH143" s="229"/>
      <c r="SI143" s="229"/>
      <c r="SJ143" s="229"/>
      <c r="SK143" s="229"/>
      <c r="SL143" s="229"/>
      <c r="SM143" s="229"/>
      <c r="SN143" s="229"/>
      <c r="SO143" s="229"/>
      <c r="SP143" s="229"/>
      <c r="SQ143" s="229"/>
      <c r="SR143" s="229"/>
      <c r="SS143" s="229"/>
      <c r="ST143" s="229"/>
      <c r="SU143" s="229"/>
      <c r="SV143" s="229"/>
      <c r="SW143" s="229"/>
      <c r="SX143" s="229"/>
      <c r="SY143" s="229"/>
      <c r="SZ143" s="229"/>
      <c r="TA143" s="229"/>
      <c r="TB143" s="229"/>
      <c r="TC143" s="229"/>
      <c r="TD143" s="229"/>
      <c r="TE143" s="229"/>
      <c r="TF143" s="229"/>
      <c r="TG143" s="229"/>
      <c r="TH143" s="229"/>
      <c r="TI143" s="229"/>
      <c r="TJ143" s="229"/>
      <c r="TK143" s="229"/>
      <c r="TL143" s="229"/>
      <c r="TM143" s="229"/>
      <c r="TN143" s="229"/>
      <c r="TO143" s="229"/>
      <c r="TP143" s="229"/>
      <c r="TQ143" s="229"/>
      <c r="TR143" s="229"/>
      <c r="TS143" s="229"/>
      <c r="TT143" s="229"/>
      <c r="TU143" s="229"/>
      <c r="TV143" s="229"/>
      <c r="TW143" s="229"/>
      <c r="TX143" s="229"/>
      <c r="TY143" s="229"/>
      <c r="TZ143" s="229"/>
      <c r="UA143" s="229"/>
      <c r="UB143" s="229"/>
      <c r="UC143" s="229"/>
      <c r="UD143" s="229"/>
      <c r="UE143" s="229"/>
      <c r="UF143" s="229"/>
      <c r="UG143" s="229"/>
      <c r="UH143" s="229"/>
      <c r="UI143" s="229"/>
      <c r="UJ143" s="229"/>
      <c r="UK143" s="229"/>
      <c r="UL143" s="229"/>
      <c r="UM143" s="229"/>
      <c r="UN143" s="229"/>
      <c r="UO143" s="229"/>
      <c r="UP143" s="229"/>
      <c r="UQ143" s="229"/>
      <c r="UR143" s="229"/>
      <c r="US143" s="229"/>
      <c r="UT143" s="229"/>
      <c r="UU143" s="229"/>
      <c r="UV143" s="229"/>
      <c r="UW143" s="229"/>
      <c r="UX143" s="229"/>
      <c r="UY143" s="229"/>
      <c r="UZ143" s="229"/>
      <c r="VA143" s="229"/>
      <c r="VB143" s="229"/>
      <c r="VC143" s="229"/>
      <c r="VD143" s="229"/>
      <c r="VE143" s="229"/>
      <c r="VF143" s="229"/>
      <c r="VG143" s="229"/>
      <c r="VH143" s="229"/>
      <c r="VI143" s="229"/>
      <c r="VJ143" s="229"/>
      <c r="VK143" s="229"/>
      <c r="VL143" s="229"/>
      <c r="VM143" s="229"/>
      <c r="VN143" s="229"/>
      <c r="VO143" s="229"/>
      <c r="VP143" s="229"/>
      <c r="VQ143" s="229"/>
      <c r="VR143" s="229"/>
      <c r="VS143" s="229"/>
      <c r="VT143" s="229"/>
      <c r="VU143" s="229"/>
      <c r="VV143" s="229"/>
      <c r="VW143" s="229"/>
      <c r="VX143" s="229"/>
      <c r="VY143" s="229"/>
      <c r="VZ143" s="229"/>
      <c r="WA143" s="229"/>
      <c r="WB143" s="229"/>
      <c r="WC143" s="229"/>
      <c r="WD143" s="229"/>
      <c r="WE143" s="229"/>
      <c r="WF143" s="229"/>
      <c r="WG143" s="229"/>
      <c r="WH143" s="229"/>
      <c r="WI143" s="229"/>
      <c r="WJ143" s="229"/>
      <c r="WK143" s="229"/>
      <c r="WL143" s="229"/>
      <c r="WM143" s="229"/>
      <c r="WN143" s="229"/>
      <c r="WO143" s="229"/>
      <c r="WP143" s="229"/>
      <c r="WQ143" s="229"/>
      <c r="WR143" s="229"/>
      <c r="WS143" s="229"/>
      <c r="WT143" s="229"/>
      <c r="WU143" s="229"/>
      <c r="WV143" s="229"/>
      <c r="WW143" s="229"/>
      <c r="WX143" s="229"/>
      <c r="WY143" s="229"/>
      <c r="WZ143" s="229"/>
      <c r="XA143" s="229"/>
      <c r="XB143" s="229"/>
      <c r="XC143" s="229"/>
      <c r="XD143" s="229"/>
      <c r="XE143" s="229"/>
      <c r="XF143" s="229"/>
      <c r="XG143" s="229"/>
      <c r="XH143" s="229"/>
      <c r="XI143" s="229"/>
      <c r="XJ143" s="229"/>
      <c r="XK143" s="229"/>
      <c r="XL143" s="229"/>
      <c r="XM143" s="229"/>
      <c r="XN143" s="229"/>
      <c r="XO143" s="229"/>
      <c r="XP143" s="229"/>
      <c r="XQ143" s="229"/>
      <c r="XR143" s="229"/>
      <c r="XS143" s="229"/>
      <c r="XT143" s="229"/>
      <c r="XU143" s="229"/>
      <c r="XV143" s="229"/>
      <c r="XW143" s="229"/>
      <c r="XX143" s="229"/>
      <c r="XY143" s="229"/>
      <c r="XZ143" s="229"/>
      <c r="YA143" s="229"/>
      <c r="YB143" s="229"/>
      <c r="YC143" s="229"/>
      <c r="YD143" s="229"/>
      <c r="YE143" s="229"/>
      <c r="YF143" s="229"/>
      <c r="YG143" s="229"/>
      <c r="YH143" s="229"/>
      <c r="YI143" s="229"/>
      <c r="YJ143" s="229"/>
      <c r="YK143" s="229"/>
      <c r="YL143" s="229"/>
      <c r="YM143" s="229"/>
      <c r="YN143" s="229"/>
      <c r="YO143" s="229"/>
      <c r="YP143" s="229"/>
      <c r="YQ143" s="229"/>
      <c r="YR143" s="229"/>
      <c r="YS143" s="229"/>
      <c r="YT143" s="229"/>
      <c r="YU143" s="229"/>
      <c r="YV143" s="229"/>
      <c r="YW143" s="229"/>
      <c r="YX143" s="229"/>
      <c r="YY143" s="229"/>
      <c r="YZ143" s="229"/>
      <c r="ZA143" s="229"/>
      <c r="ZB143" s="229"/>
      <c r="ZC143" s="229"/>
      <c r="ZD143" s="229"/>
      <c r="ZE143" s="229"/>
      <c r="ZF143" s="229"/>
      <c r="ZG143" s="229"/>
      <c r="ZH143" s="229"/>
      <c r="ZI143" s="229"/>
      <c r="ZJ143" s="229"/>
      <c r="ZK143" s="229"/>
      <c r="ZL143" s="229"/>
      <c r="ZM143" s="229"/>
      <c r="ZN143" s="229"/>
      <c r="ZO143" s="229"/>
      <c r="ZP143" s="229"/>
      <c r="ZQ143" s="229"/>
      <c r="ZR143" s="229"/>
      <c r="ZS143" s="229"/>
      <c r="ZT143" s="229"/>
      <c r="ZU143" s="229"/>
      <c r="ZV143" s="229"/>
      <c r="ZW143" s="229"/>
      <c r="ZX143" s="229"/>
      <c r="ZY143" s="229"/>
      <c r="ZZ143" s="229"/>
      <c r="AAA143" s="229"/>
      <c r="AAB143" s="229"/>
      <c r="AAC143" s="229"/>
      <c r="AAD143" s="229"/>
      <c r="AAE143" s="229"/>
      <c r="AAF143" s="229"/>
      <c r="AAG143" s="229"/>
      <c r="AAH143" s="229"/>
      <c r="AAI143" s="229"/>
      <c r="AAJ143" s="229"/>
      <c r="AAK143" s="229"/>
      <c r="AAL143" s="229"/>
      <c r="AAM143" s="229"/>
      <c r="AAN143" s="229"/>
      <c r="AAO143" s="229"/>
      <c r="AAP143" s="229"/>
      <c r="AAQ143" s="229"/>
      <c r="AAR143" s="229"/>
      <c r="AAS143" s="229"/>
      <c r="AAT143" s="229"/>
      <c r="AAU143" s="229"/>
      <c r="AAV143" s="229"/>
      <c r="AAW143" s="229"/>
      <c r="AAX143" s="229"/>
      <c r="AAY143" s="229"/>
      <c r="AAZ143" s="229"/>
      <c r="ABA143" s="229"/>
      <c r="ABB143" s="229"/>
      <c r="ABC143" s="229"/>
      <c r="ABD143" s="229"/>
      <c r="ABE143" s="229"/>
      <c r="ABF143" s="229"/>
      <c r="ABG143" s="229"/>
      <c r="ABH143" s="229"/>
      <c r="ABI143" s="229"/>
      <c r="ABJ143" s="229"/>
      <c r="ABK143" s="229"/>
      <c r="ABL143" s="229"/>
      <c r="ABM143" s="229"/>
      <c r="ABN143" s="229"/>
      <c r="ABO143" s="229"/>
      <c r="ABP143" s="229"/>
      <c r="ABQ143" s="229"/>
      <c r="ABR143" s="229"/>
      <c r="ABS143" s="229"/>
      <c r="ABT143" s="229"/>
      <c r="ABU143" s="229"/>
      <c r="ABV143" s="229"/>
      <c r="ABW143" s="229"/>
      <c r="ABX143" s="229"/>
      <c r="ABY143" s="229"/>
      <c r="ABZ143" s="229"/>
      <c r="ACA143" s="229"/>
      <c r="ACB143" s="229"/>
      <c r="ACC143" s="229"/>
      <c r="ACD143" s="229"/>
      <c r="ACE143" s="229"/>
      <c r="ACF143" s="229"/>
      <c r="ACG143" s="229"/>
      <c r="ACH143" s="229"/>
      <c r="ACI143" s="229"/>
      <c r="ACJ143" s="229"/>
      <c r="ACK143" s="229"/>
      <c r="ACL143" s="229"/>
      <c r="ACM143" s="229"/>
      <c r="ACN143" s="229"/>
      <c r="ACO143" s="229"/>
      <c r="ACP143" s="229"/>
      <c r="ACQ143" s="229"/>
      <c r="ACR143" s="229"/>
      <c r="ACS143" s="229"/>
      <c r="ACT143" s="229"/>
      <c r="ACU143" s="229"/>
      <c r="ACV143" s="229"/>
      <c r="ACW143" s="229"/>
      <c r="ACX143" s="229"/>
      <c r="ACY143" s="229"/>
      <c r="ACZ143" s="229"/>
      <c r="ADA143" s="229"/>
      <c r="ADB143" s="229"/>
      <c r="ADC143" s="229"/>
      <c r="ADD143" s="229"/>
      <c r="ADE143" s="229"/>
      <c r="ADF143" s="229"/>
      <c r="ADG143" s="229"/>
      <c r="ADH143" s="229"/>
      <c r="ADI143" s="229"/>
      <c r="ADJ143" s="229"/>
      <c r="ADK143" s="229"/>
      <c r="ADL143" s="229"/>
      <c r="ADM143" s="229"/>
      <c r="ADN143" s="229"/>
      <c r="ADO143" s="229"/>
      <c r="ADP143" s="229"/>
      <c r="ADQ143" s="229"/>
      <c r="ADR143" s="229"/>
      <c r="ADS143" s="229"/>
      <c r="ADT143" s="229"/>
      <c r="ADU143" s="229"/>
      <c r="ADV143" s="229"/>
      <c r="ADW143" s="229"/>
      <c r="ADX143" s="229"/>
      <c r="ADY143" s="229"/>
      <c r="ADZ143" s="229"/>
      <c r="AEA143" s="229"/>
      <c r="AEB143" s="229"/>
      <c r="AEC143" s="229"/>
      <c r="AED143" s="229"/>
      <c r="AEE143" s="229"/>
      <c r="AEF143" s="229"/>
      <c r="AEG143" s="229"/>
      <c r="AEH143" s="229"/>
      <c r="AEI143" s="229"/>
      <c r="AEJ143" s="229"/>
      <c r="AEK143" s="229"/>
      <c r="AEL143" s="229"/>
      <c r="AEM143" s="229"/>
      <c r="AEN143" s="229"/>
      <c r="AEO143" s="229"/>
      <c r="AEP143" s="229"/>
      <c r="AEQ143" s="229"/>
      <c r="AER143" s="229"/>
      <c r="AES143" s="229"/>
      <c r="AET143" s="229"/>
      <c r="AEU143" s="229"/>
      <c r="AEV143" s="229"/>
      <c r="AEW143" s="229"/>
      <c r="AEX143" s="229"/>
      <c r="AEY143" s="229"/>
      <c r="AEZ143" s="229"/>
      <c r="AFA143" s="229"/>
      <c r="AFB143" s="229"/>
      <c r="AFC143" s="229"/>
      <c r="AFD143" s="229"/>
      <c r="AFE143" s="229"/>
      <c r="AFF143" s="229"/>
      <c r="AFG143" s="229"/>
      <c r="AFH143" s="229"/>
      <c r="AFI143" s="229"/>
      <c r="AFJ143" s="229"/>
      <c r="AFK143" s="229"/>
      <c r="AFL143" s="229"/>
      <c r="AFM143" s="229"/>
      <c r="AFN143" s="229"/>
      <c r="AFO143" s="229"/>
      <c r="AFP143" s="229"/>
      <c r="AFQ143" s="229"/>
      <c r="AFR143" s="229"/>
      <c r="AFS143" s="229"/>
      <c r="AFT143" s="229"/>
      <c r="AFU143" s="229"/>
      <c r="AFV143" s="229"/>
      <c r="AFW143" s="229"/>
      <c r="AFX143" s="229"/>
      <c r="AFY143" s="229"/>
      <c r="AFZ143" s="229"/>
      <c r="AGA143" s="229"/>
      <c r="AGB143" s="229"/>
      <c r="AGC143" s="229"/>
      <c r="AGD143" s="229"/>
      <c r="AGE143" s="229"/>
      <c r="AGF143" s="229"/>
      <c r="AGG143" s="229"/>
      <c r="AGH143" s="229"/>
      <c r="AGI143" s="229"/>
      <c r="AGJ143" s="229"/>
      <c r="AGK143" s="229"/>
      <c r="AGL143" s="229"/>
      <c r="AGM143" s="229"/>
      <c r="AGN143" s="229"/>
      <c r="AGO143" s="229"/>
      <c r="AGP143" s="229"/>
      <c r="AGQ143" s="229"/>
      <c r="AGR143" s="229"/>
      <c r="AGS143" s="229"/>
      <c r="AGT143" s="229"/>
      <c r="AGU143" s="229"/>
      <c r="AGV143" s="229"/>
      <c r="AGW143" s="229"/>
      <c r="AGX143" s="229"/>
      <c r="AGY143" s="229"/>
      <c r="AGZ143" s="229"/>
      <c r="AHA143" s="229"/>
      <c r="AHB143" s="229"/>
      <c r="AHC143" s="229"/>
      <c r="AHD143" s="229"/>
      <c r="AHE143" s="229"/>
      <c r="AHF143" s="229"/>
      <c r="AHG143" s="229"/>
      <c r="AHH143" s="229"/>
      <c r="AHI143" s="229"/>
      <c r="AHJ143" s="229"/>
      <c r="AHK143" s="229"/>
      <c r="AHL143" s="229"/>
      <c r="AHM143" s="229"/>
      <c r="AHN143" s="229"/>
      <c r="AHO143" s="229"/>
      <c r="AHP143" s="229"/>
      <c r="AHQ143" s="229"/>
      <c r="AHR143" s="229"/>
      <c r="AHS143" s="229"/>
      <c r="AHT143" s="229"/>
      <c r="AHU143" s="229"/>
      <c r="AHV143" s="229"/>
      <c r="AHW143" s="229"/>
      <c r="AHX143" s="229"/>
      <c r="AHY143" s="229"/>
      <c r="AHZ143" s="229"/>
      <c r="AIA143" s="229"/>
      <c r="AIB143" s="229"/>
      <c r="AIC143" s="229"/>
      <c r="AID143" s="229"/>
      <c r="AIE143" s="229"/>
      <c r="AIF143" s="229"/>
      <c r="AIG143" s="229"/>
      <c r="AIH143" s="229"/>
      <c r="AII143" s="229"/>
      <c r="AIJ143" s="229"/>
      <c r="AIK143" s="229"/>
      <c r="AIL143" s="229"/>
      <c r="AIM143" s="229"/>
      <c r="AIN143" s="229"/>
      <c r="AIO143" s="229"/>
      <c r="AIP143" s="229"/>
      <c r="AIQ143" s="229"/>
      <c r="AIR143" s="229"/>
      <c r="AIS143" s="229"/>
      <c r="AIT143" s="229"/>
      <c r="AIU143" s="229"/>
      <c r="AIV143" s="229"/>
      <c r="AIW143" s="229"/>
      <c r="AIX143" s="229"/>
      <c r="AIY143" s="229"/>
      <c r="AIZ143" s="229"/>
      <c r="AJA143" s="229"/>
      <c r="AJB143" s="229"/>
      <c r="AJC143" s="229"/>
      <c r="AJD143" s="229"/>
      <c r="AJE143" s="229"/>
      <c r="AJF143" s="229"/>
      <c r="AJG143" s="229"/>
      <c r="AJH143" s="229"/>
      <c r="AJI143" s="229"/>
      <c r="AJJ143" s="229"/>
      <c r="AJK143" s="229"/>
      <c r="AJL143" s="229"/>
      <c r="AJM143" s="229"/>
      <c r="AJN143" s="229"/>
      <c r="AJO143" s="229"/>
      <c r="AJP143" s="229"/>
      <c r="AJQ143" s="229"/>
      <c r="AJR143" s="229"/>
      <c r="AJS143" s="229"/>
      <c r="AJT143" s="229"/>
      <c r="AJU143" s="229"/>
      <c r="AJV143" s="229"/>
      <c r="AJW143" s="229"/>
      <c r="AJX143" s="229"/>
      <c r="AJY143" s="229"/>
      <c r="AJZ143" s="229"/>
      <c r="AKA143" s="229"/>
      <c r="AKB143" s="229"/>
      <c r="AKC143" s="229"/>
      <c r="AKD143" s="229"/>
      <c r="AKE143" s="229"/>
      <c r="AKF143" s="229"/>
      <c r="AKG143" s="229"/>
      <c r="AKH143" s="229"/>
      <c r="AKI143" s="229"/>
      <c r="AKJ143" s="229"/>
      <c r="AKK143" s="229"/>
      <c r="AKL143" s="229"/>
      <c r="AKM143" s="229"/>
      <c r="AKN143" s="229"/>
      <c r="AKO143" s="229"/>
      <c r="AKP143" s="229"/>
      <c r="AKQ143" s="229"/>
      <c r="AKR143" s="229"/>
      <c r="AKS143" s="229"/>
      <c r="AKT143" s="229"/>
      <c r="AKU143" s="229"/>
      <c r="AKV143" s="229"/>
      <c r="AKW143" s="229"/>
      <c r="AKX143" s="229"/>
      <c r="AKY143" s="229"/>
      <c r="AKZ143" s="229"/>
      <c r="ALA143" s="229"/>
      <c r="ALB143" s="229"/>
      <c r="ALC143" s="229"/>
      <c r="ALD143" s="229"/>
      <c r="ALE143" s="229"/>
      <c r="ALF143" s="229"/>
      <c r="ALG143" s="229"/>
      <c r="ALH143" s="229"/>
      <c r="ALI143" s="229"/>
      <c r="ALJ143" s="229"/>
      <c r="ALK143" s="229"/>
      <c r="ALL143" s="229"/>
      <c r="ALM143" s="229"/>
      <c r="ALN143" s="229"/>
      <c r="ALO143" s="229"/>
      <c r="ALP143" s="229"/>
      <c r="ALQ143" s="229"/>
      <c r="ALR143" s="229"/>
      <c r="ALS143" s="229"/>
      <c r="ALT143" s="229"/>
      <c r="ALU143" s="229"/>
      <c r="ALV143" s="229"/>
      <c r="ALW143" s="229"/>
      <c r="ALX143" s="229"/>
      <c r="ALY143" s="229"/>
      <c r="ALZ143" s="229"/>
      <c r="AMA143" s="229"/>
      <c r="AMB143" s="229"/>
      <c r="AMC143" s="229"/>
      <c r="AMD143" s="229"/>
      <c r="AME143" s="229"/>
      <c r="AMF143" s="229"/>
      <c r="AMG143" s="229"/>
      <c r="AMH143" s="229"/>
      <c r="AMI143" s="229"/>
      <c r="AMJ143" s="229"/>
    </row>
    <row r="144" spans="1:1024" s="310" customFormat="1" ht="54.6" customHeight="1" x14ac:dyDescent="0.25">
      <c r="A144" s="309"/>
      <c r="B144" s="253"/>
      <c r="C144" s="311" t="s">
        <v>331</v>
      </c>
      <c r="D144" s="232" t="s">
        <v>33</v>
      </c>
      <c r="E144" s="232" t="s">
        <v>322</v>
      </c>
      <c r="F144" s="232" t="s">
        <v>236</v>
      </c>
      <c r="G144" s="312" t="s">
        <v>323</v>
      </c>
      <c r="H144" s="232" t="s">
        <v>61</v>
      </c>
      <c r="I144" s="324">
        <f>I145+I147+I148+I149+I150+I146</f>
        <v>1644.53</v>
      </c>
      <c r="J144" s="323">
        <f>J145+J146+J148+J149+J150</f>
        <v>-7.3940000000000001</v>
      </c>
      <c r="K144" s="323">
        <f>K145+K146+K147+K148+K149+K150+K151</f>
        <v>1839.1559999999999</v>
      </c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  <c r="BX144" s="309"/>
      <c r="BY144" s="309"/>
      <c r="BZ144" s="309"/>
      <c r="CA144" s="309"/>
      <c r="CB144" s="309"/>
      <c r="CC144" s="309"/>
      <c r="CD144" s="309"/>
      <c r="CE144" s="309"/>
      <c r="CF144" s="309"/>
      <c r="CG144" s="309"/>
      <c r="CH144" s="309"/>
      <c r="CI144" s="309"/>
      <c r="CJ144" s="309"/>
      <c r="CK144" s="309"/>
      <c r="CL144" s="309"/>
      <c r="CM144" s="309"/>
      <c r="CN144" s="309"/>
      <c r="CO144" s="309"/>
      <c r="CP144" s="309"/>
      <c r="CQ144" s="309"/>
      <c r="CR144" s="309"/>
      <c r="CS144" s="309"/>
      <c r="CT144" s="309"/>
      <c r="CU144" s="309"/>
      <c r="CV144" s="309"/>
      <c r="CW144" s="309"/>
      <c r="CX144" s="309"/>
      <c r="CY144" s="309"/>
      <c r="CZ144" s="309"/>
      <c r="DA144" s="309"/>
      <c r="DB144" s="309"/>
      <c r="DC144" s="309"/>
      <c r="DD144" s="309"/>
      <c r="DE144" s="309"/>
      <c r="DF144" s="309"/>
      <c r="DG144" s="309"/>
      <c r="DH144" s="309"/>
      <c r="DI144" s="309"/>
      <c r="DJ144" s="309"/>
      <c r="DK144" s="309"/>
      <c r="DL144" s="309"/>
      <c r="DM144" s="309"/>
      <c r="DN144" s="309"/>
      <c r="DO144" s="309"/>
      <c r="DP144" s="309"/>
      <c r="DQ144" s="309"/>
      <c r="DR144" s="309"/>
      <c r="DS144" s="309"/>
      <c r="DT144" s="309"/>
      <c r="DU144" s="309"/>
      <c r="DV144" s="309"/>
      <c r="DW144" s="309"/>
      <c r="DX144" s="309"/>
      <c r="DY144" s="309"/>
      <c r="DZ144" s="309"/>
      <c r="EA144" s="309"/>
      <c r="EB144" s="309"/>
      <c r="EC144" s="309"/>
      <c r="ED144" s="309"/>
      <c r="EE144" s="309"/>
      <c r="EF144" s="309"/>
      <c r="EG144" s="309"/>
      <c r="EH144" s="309"/>
      <c r="EI144" s="309"/>
      <c r="EJ144" s="309"/>
      <c r="EK144" s="309"/>
      <c r="EL144" s="309"/>
      <c r="EM144" s="309"/>
      <c r="EN144" s="309"/>
      <c r="EO144" s="309"/>
      <c r="EP144" s="309"/>
      <c r="EQ144" s="309"/>
      <c r="ER144" s="309"/>
      <c r="ES144" s="309"/>
      <c r="ET144" s="309"/>
      <c r="EU144" s="309"/>
      <c r="EV144" s="309"/>
      <c r="EW144" s="309"/>
      <c r="EX144" s="309"/>
      <c r="EY144" s="309"/>
      <c r="EZ144" s="309"/>
      <c r="FA144" s="309"/>
      <c r="FB144" s="309"/>
      <c r="FC144" s="309"/>
      <c r="FD144" s="309"/>
      <c r="FE144" s="309"/>
      <c r="FF144" s="309"/>
      <c r="FG144" s="309"/>
      <c r="FH144" s="309"/>
      <c r="FI144" s="309"/>
      <c r="FJ144" s="309"/>
      <c r="FK144" s="309"/>
      <c r="FL144" s="309"/>
      <c r="FM144" s="309"/>
      <c r="FN144" s="309"/>
      <c r="FO144" s="309"/>
      <c r="FP144" s="309"/>
      <c r="FQ144" s="309"/>
      <c r="FR144" s="309"/>
      <c r="FS144" s="309"/>
      <c r="FT144" s="309"/>
      <c r="FU144" s="309"/>
      <c r="FV144" s="309"/>
      <c r="FW144" s="309"/>
      <c r="FX144" s="309"/>
      <c r="FY144" s="309"/>
      <c r="FZ144" s="309"/>
      <c r="GA144" s="309"/>
      <c r="GB144" s="309"/>
      <c r="GC144" s="309"/>
      <c r="GD144" s="309"/>
      <c r="GE144" s="309"/>
      <c r="GF144" s="309"/>
      <c r="GG144" s="309"/>
      <c r="GH144" s="309"/>
      <c r="GI144" s="309"/>
      <c r="GJ144" s="309"/>
      <c r="GK144" s="309"/>
      <c r="GL144" s="309"/>
      <c r="GM144" s="309"/>
      <c r="GN144" s="309"/>
      <c r="GO144" s="309"/>
      <c r="GP144" s="309"/>
      <c r="GQ144" s="309"/>
      <c r="GR144" s="309"/>
      <c r="GS144" s="309"/>
      <c r="GT144" s="309"/>
      <c r="GU144" s="309"/>
      <c r="GV144" s="309"/>
      <c r="GW144" s="309"/>
      <c r="GX144" s="309"/>
      <c r="GY144" s="309"/>
      <c r="GZ144" s="309"/>
      <c r="HA144" s="309"/>
      <c r="HB144" s="309"/>
      <c r="HC144" s="309"/>
      <c r="HD144" s="309"/>
      <c r="HE144" s="309"/>
      <c r="HF144" s="309"/>
      <c r="HG144" s="309"/>
      <c r="HH144" s="309"/>
      <c r="HI144" s="309"/>
      <c r="HJ144" s="309"/>
      <c r="HK144" s="309"/>
      <c r="HL144" s="309"/>
      <c r="HM144" s="309"/>
      <c r="HN144" s="309"/>
      <c r="HO144" s="309"/>
      <c r="HP144" s="309"/>
      <c r="HQ144" s="309"/>
      <c r="HR144" s="309"/>
      <c r="HS144" s="309"/>
      <c r="HT144" s="309"/>
      <c r="HU144" s="309"/>
      <c r="HV144" s="309"/>
      <c r="HW144" s="309"/>
      <c r="HX144" s="309"/>
      <c r="HY144" s="309"/>
      <c r="HZ144" s="309"/>
      <c r="IA144" s="309"/>
      <c r="IB144" s="309"/>
      <c r="IC144" s="309"/>
      <c r="ID144" s="309"/>
      <c r="IE144" s="309"/>
      <c r="IF144" s="309"/>
      <c r="IG144" s="309"/>
      <c r="IH144" s="309"/>
      <c r="II144" s="309"/>
      <c r="IJ144" s="309"/>
      <c r="IK144" s="309"/>
      <c r="IL144" s="309"/>
      <c r="IM144" s="309"/>
      <c r="IN144" s="309"/>
      <c r="IO144" s="309"/>
      <c r="IP144" s="309"/>
      <c r="IQ144" s="309"/>
      <c r="IR144" s="309"/>
      <c r="IS144" s="309"/>
      <c r="IT144" s="309"/>
      <c r="IU144" s="309"/>
      <c r="IV144" s="309"/>
      <c r="IW144" s="309"/>
      <c r="IX144" s="309"/>
      <c r="IY144" s="309"/>
      <c r="IZ144" s="309"/>
      <c r="JA144" s="309"/>
      <c r="JB144" s="309"/>
      <c r="JC144" s="309"/>
      <c r="JD144" s="309"/>
      <c r="JE144" s="309"/>
      <c r="JF144" s="309"/>
      <c r="JG144" s="309"/>
      <c r="JH144" s="309"/>
      <c r="JI144" s="309"/>
      <c r="JJ144" s="309"/>
      <c r="JK144" s="309"/>
      <c r="JL144" s="309"/>
      <c r="JM144" s="309"/>
      <c r="JN144" s="309"/>
      <c r="JO144" s="309"/>
      <c r="JP144" s="309"/>
      <c r="JQ144" s="309"/>
      <c r="JR144" s="309"/>
      <c r="JS144" s="309"/>
      <c r="JT144" s="309"/>
      <c r="JU144" s="309"/>
      <c r="JV144" s="309"/>
      <c r="JW144" s="309"/>
      <c r="JX144" s="309"/>
      <c r="JY144" s="309"/>
      <c r="JZ144" s="309"/>
      <c r="KA144" s="309"/>
      <c r="KB144" s="309"/>
      <c r="KC144" s="309"/>
      <c r="KD144" s="309"/>
      <c r="KE144" s="309"/>
      <c r="KF144" s="309"/>
      <c r="KG144" s="309"/>
      <c r="KH144" s="309"/>
      <c r="KI144" s="309"/>
      <c r="KJ144" s="309"/>
      <c r="KK144" s="309"/>
      <c r="KL144" s="309"/>
      <c r="KM144" s="309"/>
      <c r="KN144" s="309"/>
      <c r="KO144" s="309"/>
      <c r="KP144" s="309"/>
      <c r="KQ144" s="309"/>
      <c r="KR144" s="309"/>
      <c r="KS144" s="309"/>
      <c r="KT144" s="309"/>
      <c r="KU144" s="309"/>
      <c r="KV144" s="309"/>
      <c r="KW144" s="309"/>
      <c r="KX144" s="309"/>
      <c r="KY144" s="309"/>
      <c r="KZ144" s="309"/>
      <c r="LA144" s="309"/>
      <c r="LB144" s="309"/>
      <c r="LC144" s="309"/>
      <c r="LD144" s="309"/>
      <c r="LE144" s="309"/>
      <c r="LF144" s="309"/>
      <c r="LG144" s="309"/>
      <c r="LH144" s="309"/>
      <c r="LI144" s="309"/>
      <c r="LJ144" s="309"/>
      <c r="LK144" s="309"/>
      <c r="LL144" s="309"/>
      <c r="LM144" s="309"/>
      <c r="LN144" s="309"/>
      <c r="LO144" s="309"/>
      <c r="LP144" s="309"/>
      <c r="LQ144" s="309"/>
      <c r="LR144" s="309"/>
      <c r="LS144" s="309"/>
      <c r="LT144" s="309"/>
      <c r="LU144" s="309"/>
      <c r="LV144" s="309"/>
      <c r="LW144" s="309"/>
      <c r="LX144" s="309"/>
      <c r="LY144" s="309"/>
      <c r="LZ144" s="309"/>
      <c r="MA144" s="309"/>
      <c r="MB144" s="309"/>
      <c r="MC144" s="309"/>
      <c r="MD144" s="309"/>
      <c r="ME144" s="309"/>
      <c r="MF144" s="309"/>
      <c r="MG144" s="309"/>
      <c r="MH144" s="309"/>
      <c r="MI144" s="309"/>
      <c r="MJ144" s="309"/>
      <c r="MK144" s="309"/>
      <c r="ML144" s="309"/>
      <c r="MM144" s="309"/>
      <c r="MN144" s="309"/>
      <c r="MO144" s="309"/>
      <c r="MP144" s="309"/>
      <c r="MQ144" s="309"/>
      <c r="MR144" s="309"/>
      <c r="MS144" s="309"/>
      <c r="MT144" s="309"/>
      <c r="MU144" s="309"/>
      <c r="MV144" s="309"/>
      <c r="MW144" s="309"/>
      <c r="MX144" s="309"/>
      <c r="MY144" s="309"/>
      <c r="MZ144" s="309"/>
      <c r="NA144" s="309"/>
      <c r="NB144" s="309"/>
      <c r="NC144" s="309"/>
      <c r="ND144" s="309"/>
      <c r="NE144" s="309"/>
      <c r="NF144" s="309"/>
      <c r="NG144" s="309"/>
      <c r="NH144" s="309"/>
      <c r="NI144" s="309"/>
      <c r="NJ144" s="309"/>
      <c r="NK144" s="309"/>
      <c r="NL144" s="309"/>
      <c r="NM144" s="309"/>
      <c r="NN144" s="309"/>
      <c r="NO144" s="309"/>
      <c r="NP144" s="309"/>
      <c r="NQ144" s="309"/>
      <c r="NR144" s="309"/>
      <c r="NS144" s="309"/>
      <c r="NT144" s="309"/>
      <c r="NU144" s="309"/>
      <c r="NV144" s="309"/>
      <c r="NW144" s="309"/>
      <c r="NX144" s="309"/>
      <c r="NY144" s="309"/>
      <c r="NZ144" s="309"/>
      <c r="OA144" s="309"/>
      <c r="OB144" s="309"/>
      <c r="OC144" s="309"/>
      <c r="OD144" s="309"/>
      <c r="OE144" s="309"/>
      <c r="OF144" s="309"/>
      <c r="OG144" s="309"/>
      <c r="OH144" s="309"/>
      <c r="OI144" s="309"/>
      <c r="OJ144" s="309"/>
      <c r="OK144" s="309"/>
      <c r="OL144" s="309"/>
      <c r="OM144" s="309"/>
      <c r="ON144" s="309"/>
      <c r="OO144" s="309"/>
      <c r="OP144" s="309"/>
      <c r="OQ144" s="309"/>
      <c r="OR144" s="309"/>
      <c r="OS144" s="309"/>
      <c r="OT144" s="309"/>
      <c r="OU144" s="309"/>
      <c r="OV144" s="309"/>
      <c r="OW144" s="309"/>
      <c r="OX144" s="309"/>
      <c r="OY144" s="309"/>
      <c r="OZ144" s="309"/>
      <c r="PA144" s="309"/>
      <c r="PB144" s="309"/>
      <c r="PC144" s="309"/>
      <c r="PD144" s="309"/>
      <c r="PE144" s="309"/>
      <c r="PF144" s="309"/>
      <c r="PG144" s="309"/>
      <c r="PH144" s="309"/>
      <c r="PI144" s="309"/>
      <c r="PJ144" s="309"/>
      <c r="PK144" s="309"/>
      <c r="PL144" s="309"/>
      <c r="PM144" s="309"/>
      <c r="PN144" s="309"/>
      <c r="PO144" s="309"/>
      <c r="PP144" s="309"/>
      <c r="PQ144" s="309"/>
      <c r="PR144" s="309"/>
      <c r="PS144" s="309"/>
      <c r="PT144" s="309"/>
      <c r="PU144" s="309"/>
      <c r="PV144" s="309"/>
      <c r="PW144" s="309"/>
      <c r="PX144" s="309"/>
      <c r="PY144" s="309"/>
      <c r="PZ144" s="309"/>
      <c r="QA144" s="309"/>
      <c r="QB144" s="309"/>
      <c r="QC144" s="309"/>
      <c r="QD144" s="309"/>
      <c r="QE144" s="309"/>
      <c r="QF144" s="309"/>
      <c r="QG144" s="309"/>
      <c r="QH144" s="309"/>
      <c r="QI144" s="309"/>
      <c r="QJ144" s="309"/>
      <c r="QK144" s="309"/>
      <c r="QL144" s="309"/>
      <c r="QM144" s="309"/>
      <c r="QN144" s="309"/>
      <c r="QO144" s="309"/>
      <c r="QP144" s="309"/>
      <c r="QQ144" s="309"/>
      <c r="QR144" s="309"/>
      <c r="QS144" s="309"/>
      <c r="QT144" s="309"/>
      <c r="QU144" s="309"/>
      <c r="QV144" s="309"/>
      <c r="QW144" s="309"/>
      <c r="QX144" s="309"/>
      <c r="QY144" s="309"/>
      <c r="QZ144" s="309"/>
      <c r="RA144" s="309"/>
      <c r="RB144" s="309"/>
      <c r="RC144" s="309"/>
      <c r="RD144" s="309"/>
      <c r="RE144" s="309"/>
      <c r="RF144" s="309"/>
      <c r="RG144" s="309"/>
      <c r="RH144" s="309"/>
      <c r="RI144" s="309"/>
      <c r="RJ144" s="309"/>
      <c r="RK144" s="309"/>
      <c r="RL144" s="309"/>
      <c r="RM144" s="309"/>
      <c r="RN144" s="309"/>
      <c r="RO144" s="309"/>
      <c r="RP144" s="309"/>
      <c r="RQ144" s="309"/>
      <c r="RR144" s="309"/>
      <c r="RS144" s="309"/>
      <c r="RT144" s="309"/>
      <c r="RU144" s="309"/>
      <c r="RV144" s="309"/>
      <c r="RW144" s="309"/>
      <c r="RX144" s="309"/>
      <c r="RY144" s="309"/>
      <c r="RZ144" s="309"/>
      <c r="SA144" s="309"/>
      <c r="SB144" s="309"/>
      <c r="SC144" s="309"/>
      <c r="SD144" s="309"/>
      <c r="SE144" s="309"/>
      <c r="SF144" s="309"/>
      <c r="SG144" s="309"/>
      <c r="SH144" s="309"/>
      <c r="SI144" s="309"/>
      <c r="SJ144" s="309"/>
      <c r="SK144" s="309"/>
      <c r="SL144" s="309"/>
      <c r="SM144" s="309"/>
      <c r="SN144" s="309"/>
      <c r="SO144" s="309"/>
      <c r="SP144" s="309"/>
      <c r="SQ144" s="309"/>
      <c r="SR144" s="309"/>
      <c r="SS144" s="309"/>
      <c r="ST144" s="309"/>
      <c r="SU144" s="309"/>
      <c r="SV144" s="309"/>
      <c r="SW144" s="309"/>
      <c r="SX144" s="309"/>
      <c r="SY144" s="309"/>
      <c r="SZ144" s="309"/>
      <c r="TA144" s="309"/>
      <c r="TB144" s="309"/>
      <c r="TC144" s="309"/>
      <c r="TD144" s="309"/>
      <c r="TE144" s="309"/>
      <c r="TF144" s="309"/>
      <c r="TG144" s="309"/>
      <c r="TH144" s="309"/>
      <c r="TI144" s="309"/>
      <c r="TJ144" s="309"/>
      <c r="TK144" s="309"/>
      <c r="TL144" s="309"/>
      <c r="TM144" s="309"/>
      <c r="TN144" s="309"/>
      <c r="TO144" s="309"/>
      <c r="TP144" s="309"/>
      <c r="TQ144" s="309"/>
      <c r="TR144" s="309"/>
      <c r="TS144" s="309"/>
      <c r="TT144" s="309"/>
      <c r="TU144" s="309"/>
      <c r="TV144" s="309"/>
      <c r="TW144" s="309"/>
      <c r="TX144" s="309"/>
      <c r="TY144" s="309"/>
      <c r="TZ144" s="309"/>
      <c r="UA144" s="309"/>
      <c r="UB144" s="309"/>
      <c r="UC144" s="309"/>
      <c r="UD144" s="309"/>
      <c r="UE144" s="309"/>
      <c r="UF144" s="309"/>
      <c r="UG144" s="309"/>
      <c r="UH144" s="309"/>
      <c r="UI144" s="309"/>
      <c r="UJ144" s="309"/>
      <c r="UK144" s="309"/>
      <c r="UL144" s="309"/>
      <c r="UM144" s="309"/>
      <c r="UN144" s="309"/>
      <c r="UO144" s="309"/>
      <c r="UP144" s="309"/>
      <c r="UQ144" s="309"/>
      <c r="UR144" s="309"/>
      <c r="US144" s="309"/>
      <c r="UT144" s="309"/>
      <c r="UU144" s="309"/>
      <c r="UV144" s="309"/>
      <c r="UW144" s="309"/>
      <c r="UX144" s="309"/>
      <c r="UY144" s="309"/>
      <c r="UZ144" s="309"/>
      <c r="VA144" s="309"/>
      <c r="VB144" s="309"/>
      <c r="VC144" s="309"/>
      <c r="VD144" s="309"/>
      <c r="VE144" s="309"/>
      <c r="VF144" s="309"/>
      <c r="VG144" s="309"/>
      <c r="VH144" s="309"/>
      <c r="VI144" s="309"/>
      <c r="VJ144" s="309"/>
      <c r="VK144" s="309"/>
      <c r="VL144" s="309"/>
      <c r="VM144" s="309"/>
      <c r="VN144" s="309"/>
      <c r="VO144" s="309"/>
      <c r="VP144" s="309"/>
      <c r="VQ144" s="309"/>
      <c r="VR144" s="309"/>
      <c r="VS144" s="309"/>
      <c r="VT144" s="309"/>
      <c r="VU144" s="309"/>
      <c r="VV144" s="309"/>
      <c r="VW144" s="309"/>
      <c r="VX144" s="309"/>
      <c r="VY144" s="309"/>
      <c r="VZ144" s="309"/>
      <c r="WA144" s="309"/>
      <c r="WB144" s="309"/>
      <c r="WC144" s="309"/>
      <c r="WD144" s="309"/>
      <c r="WE144" s="309"/>
      <c r="WF144" s="309"/>
      <c r="WG144" s="309"/>
      <c r="WH144" s="309"/>
      <c r="WI144" s="309"/>
      <c r="WJ144" s="309"/>
      <c r="WK144" s="309"/>
      <c r="WL144" s="309"/>
      <c r="WM144" s="309"/>
      <c r="WN144" s="309"/>
      <c r="WO144" s="309"/>
      <c r="WP144" s="309"/>
      <c r="WQ144" s="309"/>
      <c r="WR144" s="309"/>
      <c r="WS144" s="309"/>
      <c r="WT144" s="309"/>
      <c r="WU144" s="309"/>
      <c r="WV144" s="309"/>
      <c r="WW144" s="309"/>
      <c r="WX144" s="309"/>
      <c r="WY144" s="309"/>
      <c r="WZ144" s="309"/>
      <c r="XA144" s="309"/>
      <c r="XB144" s="309"/>
      <c r="XC144" s="309"/>
      <c r="XD144" s="309"/>
      <c r="XE144" s="309"/>
      <c r="XF144" s="309"/>
      <c r="XG144" s="309"/>
      <c r="XH144" s="309"/>
      <c r="XI144" s="309"/>
      <c r="XJ144" s="309"/>
      <c r="XK144" s="309"/>
      <c r="XL144" s="309"/>
      <c r="XM144" s="309"/>
      <c r="XN144" s="309"/>
      <c r="XO144" s="309"/>
      <c r="XP144" s="309"/>
      <c r="XQ144" s="309"/>
      <c r="XR144" s="309"/>
      <c r="XS144" s="309"/>
      <c r="XT144" s="309"/>
      <c r="XU144" s="309"/>
      <c r="XV144" s="309"/>
      <c r="XW144" s="309"/>
      <c r="XX144" s="309"/>
      <c r="XY144" s="309"/>
      <c r="XZ144" s="309"/>
      <c r="YA144" s="309"/>
      <c r="YB144" s="309"/>
      <c r="YC144" s="309"/>
      <c r="YD144" s="309"/>
      <c r="YE144" s="309"/>
      <c r="YF144" s="309"/>
      <c r="YG144" s="309"/>
      <c r="YH144" s="309"/>
      <c r="YI144" s="309"/>
      <c r="YJ144" s="309"/>
      <c r="YK144" s="309"/>
      <c r="YL144" s="309"/>
      <c r="YM144" s="309"/>
      <c r="YN144" s="309"/>
      <c r="YO144" s="309"/>
      <c r="YP144" s="309"/>
      <c r="YQ144" s="309"/>
      <c r="YR144" s="309"/>
      <c r="YS144" s="309"/>
      <c r="YT144" s="309"/>
      <c r="YU144" s="309"/>
      <c r="YV144" s="309"/>
      <c r="YW144" s="309"/>
      <c r="YX144" s="309"/>
      <c r="YY144" s="309"/>
      <c r="YZ144" s="309"/>
      <c r="ZA144" s="309"/>
      <c r="ZB144" s="309"/>
      <c r="ZC144" s="309"/>
      <c r="ZD144" s="309"/>
      <c r="ZE144" s="309"/>
      <c r="ZF144" s="309"/>
      <c r="ZG144" s="309"/>
      <c r="ZH144" s="309"/>
      <c r="ZI144" s="309"/>
      <c r="ZJ144" s="309"/>
      <c r="ZK144" s="309"/>
      <c r="ZL144" s="309"/>
      <c r="ZM144" s="309"/>
      <c r="ZN144" s="309"/>
      <c r="ZO144" s="309"/>
      <c r="ZP144" s="309"/>
      <c r="ZQ144" s="309"/>
      <c r="ZR144" s="309"/>
      <c r="ZS144" s="309"/>
      <c r="ZT144" s="309"/>
      <c r="ZU144" s="309"/>
      <c r="ZV144" s="309"/>
      <c r="ZW144" s="309"/>
      <c r="ZX144" s="309"/>
      <c r="ZY144" s="309"/>
      <c r="ZZ144" s="309"/>
      <c r="AAA144" s="309"/>
      <c r="AAB144" s="309"/>
      <c r="AAC144" s="309"/>
      <c r="AAD144" s="309"/>
      <c r="AAE144" s="309"/>
      <c r="AAF144" s="309"/>
      <c r="AAG144" s="309"/>
      <c r="AAH144" s="309"/>
      <c r="AAI144" s="309"/>
      <c r="AAJ144" s="309"/>
      <c r="AAK144" s="309"/>
      <c r="AAL144" s="309"/>
      <c r="AAM144" s="309"/>
      <c r="AAN144" s="309"/>
      <c r="AAO144" s="309"/>
      <c r="AAP144" s="309"/>
      <c r="AAQ144" s="309"/>
      <c r="AAR144" s="309"/>
      <c r="AAS144" s="309"/>
      <c r="AAT144" s="309"/>
      <c r="AAU144" s="309"/>
      <c r="AAV144" s="309"/>
      <c r="AAW144" s="309"/>
      <c r="AAX144" s="309"/>
      <c r="AAY144" s="309"/>
      <c r="AAZ144" s="309"/>
      <c r="ABA144" s="309"/>
      <c r="ABB144" s="309"/>
      <c r="ABC144" s="309"/>
      <c r="ABD144" s="309"/>
      <c r="ABE144" s="309"/>
      <c r="ABF144" s="309"/>
      <c r="ABG144" s="309"/>
      <c r="ABH144" s="309"/>
      <c r="ABI144" s="309"/>
      <c r="ABJ144" s="309"/>
      <c r="ABK144" s="309"/>
      <c r="ABL144" s="309"/>
      <c r="ABM144" s="309"/>
      <c r="ABN144" s="309"/>
      <c r="ABO144" s="309"/>
      <c r="ABP144" s="309"/>
      <c r="ABQ144" s="309"/>
      <c r="ABR144" s="309"/>
      <c r="ABS144" s="309"/>
      <c r="ABT144" s="309"/>
      <c r="ABU144" s="309"/>
      <c r="ABV144" s="309"/>
      <c r="ABW144" s="309"/>
      <c r="ABX144" s="309"/>
      <c r="ABY144" s="309"/>
      <c r="ABZ144" s="309"/>
      <c r="ACA144" s="309"/>
      <c r="ACB144" s="309"/>
      <c r="ACC144" s="309"/>
      <c r="ACD144" s="309"/>
      <c r="ACE144" s="309"/>
      <c r="ACF144" s="309"/>
      <c r="ACG144" s="309"/>
      <c r="ACH144" s="309"/>
      <c r="ACI144" s="309"/>
      <c r="ACJ144" s="309"/>
      <c r="ACK144" s="309"/>
      <c r="ACL144" s="309"/>
      <c r="ACM144" s="309"/>
      <c r="ACN144" s="309"/>
      <c r="ACO144" s="309"/>
      <c r="ACP144" s="309"/>
      <c r="ACQ144" s="309"/>
      <c r="ACR144" s="309"/>
      <c r="ACS144" s="309"/>
      <c r="ACT144" s="309"/>
      <c r="ACU144" s="309"/>
      <c r="ACV144" s="309"/>
      <c r="ACW144" s="309"/>
      <c r="ACX144" s="309"/>
      <c r="ACY144" s="309"/>
      <c r="ACZ144" s="309"/>
      <c r="ADA144" s="309"/>
      <c r="ADB144" s="309"/>
      <c r="ADC144" s="309"/>
      <c r="ADD144" s="309"/>
      <c r="ADE144" s="309"/>
      <c r="ADF144" s="309"/>
      <c r="ADG144" s="309"/>
      <c r="ADH144" s="309"/>
      <c r="ADI144" s="309"/>
      <c r="ADJ144" s="309"/>
      <c r="ADK144" s="309"/>
      <c r="ADL144" s="309"/>
      <c r="ADM144" s="309"/>
      <c r="ADN144" s="309"/>
      <c r="ADO144" s="309"/>
      <c r="ADP144" s="309"/>
      <c r="ADQ144" s="309"/>
      <c r="ADR144" s="309"/>
      <c r="ADS144" s="309"/>
      <c r="ADT144" s="309"/>
      <c r="ADU144" s="309"/>
      <c r="ADV144" s="309"/>
      <c r="ADW144" s="309"/>
      <c r="ADX144" s="309"/>
      <c r="ADY144" s="309"/>
      <c r="ADZ144" s="309"/>
      <c r="AEA144" s="309"/>
      <c r="AEB144" s="309"/>
      <c r="AEC144" s="309"/>
      <c r="AED144" s="309"/>
      <c r="AEE144" s="309"/>
      <c r="AEF144" s="309"/>
      <c r="AEG144" s="309"/>
      <c r="AEH144" s="309"/>
      <c r="AEI144" s="309"/>
      <c r="AEJ144" s="309"/>
      <c r="AEK144" s="309"/>
      <c r="AEL144" s="309"/>
      <c r="AEM144" s="309"/>
      <c r="AEN144" s="309"/>
      <c r="AEO144" s="309"/>
      <c r="AEP144" s="309"/>
      <c r="AEQ144" s="309"/>
      <c r="AER144" s="309"/>
      <c r="AES144" s="309"/>
      <c r="AET144" s="309"/>
      <c r="AEU144" s="309"/>
      <c r="AEV144" s="309"/>
      <c r="AEW144" s="309"/>
      <c r="AEX144" s="309"/>
      <c r="AEY144" s="309"/>
      <c r="AEZ144" s="309"/>
      <c r="AFA144" s="309"/>
      <c r="AFB144" s="309"/>
      <c r="AFC144" s="309"/>
      <c r="AFD144" s="309"/>
      <c r="AFE144" s="309"/>
      <c r="AFF144" s="309"/>
      <c r="AFG144" s="309"/>
      <c r="AFH144" s="309"/>
      <c r="AFI144" s="309"/>
      <c r="AFJ144" s="309"/>
      <c r="AFK144" s="309"/>
      <c r="AFL144" s="309"/>
      <c r="AFM144" s="309"/>
      <c r="AFN144" s="309"/>
      <c r="AFO144" s="309"/>
      <c r="AFP144" s="309"/>
      <c r="AFQ144" s="309"/>
      <c r="AFR144" s="309"/>
      <c r="AFS144" s="309"/>
      <c r="AFT144" s="309"/>
      <c r="AFU144" s="309"/>
      <c r="AFV144" s="309"/>
      <c r="AFW144" s="309"/>
      <c r="AFX144" s="309"/>
      <c r="AFY144" s="309"/>
      <c r="AFZ144" s="309"/>
      <c r="AGA144" s="309"/>
      <c r="AGB144" s="309"/>
      <c r="AGC144" s="309"/>
      <c r="AGD144" s="309"/>
      <c r="AGE144" s="309"/>
      <c r="AGF144" s="309"/>
      <c r="AGG144" s="309"/>
      <c r="AGH144" s="309"/>
      <c r="AGI144" s="309"/>
      <c r="AGJ144" s="309"/>
      <c r="AGK144" s="309"/>
      <c r="AGL144" s="309"/>
      <c r="AGM144" s="309"/>
      <c r="AGN144" s="309"/>
      <c r="AGO144" s="309"/>
      <c r="AGP144" s="309"/>
      <c r="AGQ144" s="309"/>
      <c r="AGR144" s="309"/>
      <c r="AGS144" s="309"/>
      <c r="AGT144" s="309"/>
      <c r="AGU144" s="309"/>
      <c r="AGV144" s="309"/>
      <c r="AGW144" s="309"/>
      <c r="AGX144" s="309"/>
      <c r="AGY144" s="309"/>
      <c r="AGZ144" s="309"/>
      <c r="AHA144" s="309"/>
      <c r="AHB144" s="309"/>
      <c r="AHC144" s="309"/>
      <c r="AHD144" s="309"/>
      <c r="AHE144" s="309"/>
      <c r="AHF144" s="309"/>
      <c r="AHG144" s="309"/>
      <c r="AHH144" s="309"/>
      <c r="AHI144" s="309"/>
      <c r="AHJ144" s="309"/>
      <c r="AHK144" s="309"/>
      <c r="AHL144" s="309"/>
      <c r="AHM144" s="309"/>
      <c r="AHN144" s="309"/>
      <c r="AHO144" s="309"/>
      <c r="AHP144" s="309"/>
      <c r="AHQ144" s="309"/>
      <c r="AHR144" s="309"/>
      <c r="AHS144" s="309"/>
      <c r="AHT144" s="309"/>
      <c r="AHU144" s="309"/>
      <c r="AHV144" s="309"/>
      <c r="AHW144" s="309"/>
      <c r="AHX144" s="309"/>
      <c r="AHY144" s="309"/>
      <c r="AHZ144" s="309"/>
      <c r="AIA144" s="309"/>
      <c r="AIB144" s="309"/>
      <c r="AIC144" s="309"/>
      <c r="AID144" s="309"/>
      <c r="AIE144" s="309"/>
      <c r="AIF144" s="309"/>
      <c r="AIG144" s="309"/>
      <c r="AIH144" s="309"/>
      <c r="AII144" s="309"/>
      <c r="AIJ144" s="309"/>
      <c r="AIK144" s="309"/>
      <c r="AIL144" s="309"/>
      <c r="AIM144" s="309"/>
      <c r="AIN144" s="309"/>
      <c r="AIO144" s="309"/>
      <c r="AIP144" s="309"/>
      <c r="AIQ144" s="309"/>
      <c r="AIR144" s="309"/>
      <c r="AIS144" s="309"/>
      <c r="AIT144" s="309"/>
      <c r="AIU144" s="309"/>
      <c r="AIV144" s="309"/>
      <c r="AIW144" s="309"/>
      <c r="AIX144" s="309"/>
      <c r="AIY144" s="309"/>
      <c r="AIZ144" s="309"/>
      <c r="AJA144" s="309"/>
      <c r="AJB144" s="309"/>
      <c r="AJC144" s="309"/>
      <c r="AJD144" s="309"/>
      <c r="AJE144" s="309"/>
      <c r="AJF144" s="309"/>
      <c r="AJG144" s="309"/>
      <c r="AJH144" s="309"/>
      <c r="AJI144" s="309"/>
      <c r="AJJ144" s="309"/>
      <c r="AJK144" s="309"/>
      <c r="AJL144" s="309"/>
      <c r="AJM144" s="309"/>
      <c r="AJN144" s="309"/>
      <c r="AJO144" s="309"/>
      <c r="AJP144" s="309"/>
      <c r="AJQ144" s="309"/>
      <c r="AJR144" s="309"/>
      <c r="AJS144" s="309"/>
      <c r="AJT144" s="309"/>
      <c r="AJU144" s="309"/>
      <c r="AJV144" s="309"/>
      <c r="AJW144" s="309"/>
      <c r="AJX144" s="309"/>
      <c r="AJY144" s="309"/>
      <c r="AJZ144" s="309"/>
      <c r="AKA144" s="309"/>
      <c r="AKB144" s="309"/>
      <c r="AKC144" s="309"/>
      <c r="AKD144" s="309"/>
      <c r="AKE144" s="309"/>
      <c r="AKF144" s="309"/>
      <c r="AKG144" s="309"/>
      <c r="AKH144" s="309"/>
      <c r="AKI144" s="309"/>
      <c r="AKJ144" s="309"/>
      <c r="AKK144" s="309"/>
      <c r="AKL144" s="309"/>
      <c r="AKM144" s="309"/>
      <c r="AKN144" s="309"/>
      <c r="AKO144" s="309"/>
      <c r="AKP144" s="309"/>
      <c r="AKQ144" s="309"/>
      <c r="AKR144" s="309"/>
      <c r="AKS144" s="309"/>
      <c r="AKT144" s="309"/>
      <c r="AKU144" s="309"/>
      <c r="AKV144" s="309"/>
      <c r="AKW144" s="309"/>
      <c r="AKX144" s="309"/>
      <c r="AKY144" s="309"/>
      <c r="AKZ144" s="309"/>
      <c r="ALA144" s="309"/>
      <c r="ALB144" s="309"/>
      <c r="ALC144" s="309"/>
      <c r="ALD144" s="309"/>
      <c r="ALE144" s="309"/>
      <c r="ALF144" s="309"/>
      <c r="ALG144" s="309"/>
      <c r="ALH144" s="309"/>
      <c r="ALI144" s="309"/>
      <c r="ALJ144" s="309"/>
      <c r="ALK144" s="309"/>
      <c r="ALL144" s="309"/>
      <c r="ALM144" s="309"/>
      <c r="ALN144" s="309"/>
      <c r="ALO144" s="309"/>
      <c r="ALP144" s="309"/>
      <c r="ALQ144" s="309"/>
      <c r="ALR144" s="309"/>
      <c r="ALS144" s="309"/>
      <c r="ALT144" s="309"/>
      <c r="ALU144" s="309"/>
      <c r="ALV144" s="309"/>
      <c r="ALW144" s="309"/>
      <c r="ALX144" s="309"/>
      <c r="ALY144" s="309"/>
      <c r="ALZ144" s="309"/>
      <c r="AMA144" s="309"/>
      <c r="AMB144" s="309"/>
      <c r="AMC144" s="309"/>
      <c r="AMD144" s="309"/>
      <c r="AME144" s="309"/>
      <c r="AMF144" s="309"/>
      <c r="AMG144" s="309"/>
      <c r="AMH144" s="309"/>
      <c r="AMI144" s="309"/>
      <c r="AMJ144" s="309"/>
    </row>
    <row r="145" spans="1:1024" ht="44.4" customHeight="1" x14ac:dyDescent="0.25">
      <c r="B145" s="76"/>
      <c r="C145" s="147" t="s">
        <v>259</v>
      </c>
      <c r="D145" s="113" t="s">
        <v>33</v>
      </c>
      <c r="E145" s="113" t="s">
        <v>322</v>
      </c>
      <c r="F145" s="113" t="s">
        <v>236</v>
      </c>
      <c r="G145" s="179" t="s">
        <v>323</v>
      </c>
      <c r="H145" s="113" t="s">
        <v>260</v>
      </c>
      <c r="I145" s="142">
        <v>1435.72</v>
      </c>
      <c r="J145" s="116">
        <v>3.41</v>
      </c>
      <c r="K145" s="142">
        <f>I145+J145</f>
        <v>1439.13</v>
      </c>
    </row>
    <row r="146" spans="1:1024" ht="16.8" customHeight="1" x14ac:dyDescent="0.25">
      <c r="B146" s="76"/>
      <c r="C146" s="147" t="s">
        <v>461</v>
      </c>
      <c r="D146" s="113" t="s">
        <v>33</v>
      </c>
      <c r="E146" s="113" t="s">
        <v>322</v>
      </c>
      <c r="F146" s="113" t="s">
        <v>236</v>
      </c>
      <c r="G146" s="179" t="s">
        <v>323</v>
      </c>
      <c r="H146" s="113" t="s">
        <v>460</v>
      </c>
      <c r="I146" s="142">
        <v>85</v>
      </c>
      <c r="J146" s="116">
        <v>-27.173999999999999</v>
      </c>
      <c r="K146" s="142">
        <f>I146+J146</f>
        <v>57.826000000000001</v>
      </c>
    </row>
    <row r="147" spans="1:1024" ht="18.75" customHeight="1" x14ac:dyDescent="0.25">
      <c r="B147" s="76"/>
      <c r="C147" s="153" t="s">
        <v>93</v>
      </c>
      <c r="D147" s="113" t="s">
        <v>33</v>
      </c>
      <c r="E147" s="113" t="s">
        <v>322</v>
      </c>
      <c r="F147" s="113" t="s">
        <v>236</v>
      </c>
      <c r="G147" s="179" t="s">
        <v>323</v>
      </c>
      <c r="H147" s="113" t="s">
        <v>326</v>
      </c>
      <c r="I147" s="142">
        <v>10</v>
      </c>
      <c r="J147" s="116"/>
      <c r="K147" s="142">
        <v>10</v>
      </c>
    </row>
    <row r="148" spans="1:1024" ht="28.95" customHeight="1" x14ac:dyDescent="0.25">
      <c r="B148" s="76"/>
      <c r="C148" s="147" t="s">
        <v>261</v>
      </c>
      <c r="D148" s="113" t="s">
        <v>33</v>
      </c>
      <c r="E148" s="121" t="s">
        <v>322</v>
      </c>
      <c r="F148" s="121" t="s">
        <v>236</v>
      </c>
      <c r="G148" s="179" t="s">
        <v>323</v>
      </c>
      <c r="H148" s="136" t="s">
        <v>263</v>
      </c>
      <c r="I148" s="142">
        <v>58.3</v>
      </c>
      <c r="J148" s="142">
        <v>0</v>
      </c>
      <c r="K148" s="142">
        <f>I148+J148</f>
        <v>58.3</v>
      </c>
    </row>
    <row r="149" spans="1:1024" ht="13.95" customHeight="1" x14ac:dyDescent="0.25">
      <c r="B149" s="76"/>
      <c r="C149" s="147" t="s">
        <v>359</v>
      </c>
      <c r="D149" s="113" t="s">
        <v>33</v>
      </c>
      <c r="E149" s="121" t="s">
        <v>322</v>
      </c>
      <c r="F149" s="121" t="s">
        <v>236</v>
      </c>
      <c r="G149" s="179" t="s">
        <v>323</v>
      </c>
      <c r="H149" s="136" t="s">
        <v>265</v>
      </c>
      <c r="I149" s="142">
        <v>4.6900000000000004</v>
      </c>
      <c r="J149" s="142">
        <v>3.18</v>
      </c>
      <c r="K149" s="142">
        <f>I149+J149</f>
        <v>7.870000000000001</v>
      </c>
    </row>
    <row r="150" spans="1:1024" ht="12.6" customHeight="1" x14ac:dyDescent="0.25">
      <c r="B150" s="76"/>
      <c r="C150" s="147" t="s">
        <v>360</v>
      </c>
      <c r="D150" s="113" t="s">
        <v>33</v>
      </c>
      <c r="E150" s="121" t="s">
        <v>322</v>
      </c>
      <c r="F150" s="121" t="s">
        <v>236</v>
      </c>
      <c r="G150" s="179" t="s">
        <v>323</v>
      </c>
      <c r="H150" s="136" t="s">
        <v>346</v>
      </c>
      <c r="I150" s="142">
        <v>50.82</v>
      </c>
      <c r="J150" s="142">
        <v>13.19</v>
      </c>
      <c r="K150" s="142">
        <f>I150+J150</f>
        <v>64.010000000000005</v>
      </c>
    </row>
    <row r="151" spans="1:1024" ht="33.6" customHeight="1" x14ac:dyDescent="0.25">
      <c r="B151" s="76"/>
      <c r="C151" s="147" t="s">
        <v>259</v>
      </c>
      <c r="D151" s="113" t="s">
        <v>33</v>
      </c>
      <c r="E151" s="121" t="s">
        <v>322</v>
      </c>
      <c r="F151" s="121" t="s">
        <v>236</v>
      </c>
      <c r="G151" s="136" t="s">
        <v>459</v>
      </c>
      <c r="H151" s="136" t="s">
        <v>260</v>
      </c>
      <c r="I151" s="142">
        <v>0</v>
      </c>
      <c r="J151" s="142">
        <v>202.02</v>
      </c>
      <c r="K151" s="142">
        <f>I151+J151</f>
        <v>202.02</v>
      </c>
    </row>
    <row r="152" spans="1:1024" ht="85.2" customHeight="1" x14ac:dyDescent="0.25">
      <c r="B152" s="76"/>
      <c r="C152" s="147" t="s">
        <v>403</v>
      </c>
      <c r="D152" s="113" t="s">
        <v>33</v>
      </c>
      <c r="E152" s="121" t="s">
        <v>322</v>
      </c>
      <c r="F152" s="121" t="s">
        <v>236</v>
      </c>
      <c r="G152" s="179" t="s">
        <v>446</v>
      </c>
      <c r="H152" s="136"/>
      <c r="I152" s="166">
        <f>I153</f>
        <v>8.6839999999999993</v>
      </c>
      <c r="J152" s="142"/>
      <c r="K152" s="166">
        <f>K153</f>
        <v>8.68</v>
      </c>
    </row>
    <row r="153" spans="1:1024" ht="27.6" x14ac:dyDescent="0.25">
      <c r="B153" s="76"/>
      <c r="C153" s="147" t="s">
        <v>259</v>
      </c>
      <c r="D153" s="113" t="s">
        <v>33</v>
      </c>
      <c r="E153" s="121" t="s">
        <v>322</v>
      </c>
      <c r="F153" s="121" t="s">
        <v>236</v>
      </c>
      <c r="G153" s="179" t="s">
        <v>446</v>
      </c>
      <c r="H153" s="136" t="s">
        <v>260</v>
      </c>
      <c r="I153" s="142">
        <v>8.6839999999999993</v>
      </c>
      <c r="J153" s="142"/>
      <c r="K153" s="142">
        <v>8.68</v>
      </c>
    </row>
    <row r="154" spans="1:1024" s="206" customFormat="1" ht="19.2" customHeight="1" x14ac:dyDescent="0.25">
      <c r="A154" s="156"/>
      <c r="B154" s="314" t="s">
        <v>464</v>
      </c>
      <c r="C154" s="151" t="s">
        <v>244</v>
      </c>
      <c r="D154" s="118" t="s">
        <v>33</v>
      </c>
      <c r="E154" s="148" t="s">
        <v>348</v>
      </c>
      <c r="F154" s="148" t="s">
        <v>236</v>
      </c>
      <c r="G154" s="149" t="s">
        <v>245</v>
      </c>
      <c r="H154" s="149"/>
      <c r="I154" s="166">
        <f>I155</f>
        <v>72</v>
      </c>
      <c r="J154" s="166"/>
      <c r="K154" s="166">
        <f>K155</f>
        <v>72</v>
      </c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6"/>
      <c r="DM154" s="156"/>
      <c r="DN154" s="156"/>
      <c r="DO154" s="156"/>
      <c r="DP154" s="156"/>
      <c r="DQ154" s="156"/>
      <c r="DR154" s="156"/>
      <c r="DS154" s="156"/>
      <c r="DT154" s="156"/>
      <c r="DU154" s="156"/>
      <c r="DV154" s="156"/>
      <c r="DW154" s="156"/>
      <c r="DX154" s="156"/>
      <c r="DY154" s="156"/>
      <c r="DZ154" s="156"/>
      <c r="EA154" s="156"/>
      <c r="EB154" s="156"/>
      <c r="EC154" s="156"/>
      <c r="ED154" s="156"/>
      <c r="EE154" s="156"/>
      <c r="EF154" s="156"/>
      <c r="EG154" s="156"/>
      <c r="EH154" s="156"/>
      <c r="EI154" s="156"/>
      <c r="EJ154" s="156"/>
      <c r="EK154" s="156"/>
      <c r="EL154" s="156"/>
      <c r="EM154" s="156"/>
      <c r="EN154" s="156"/>
      <c r="EO154" s="156"/>
      <c r="EP154" s="156"/>
      <c r="EQ154" s="156"/>
      <c r="ER154" s="156"/>
      <c r="ES154" s="156"/>
      <c r="ET154" s="156"/>
      <c r="EU154" s="156"/>
      <c r="EV154" s="156"/>
      <c r="EW154" s="156"/>
      <c r="EX154" s="156"/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6"/>
      <c r="FK154" s="156"/>
      <c r="FL154" s="156"/>
      <c r="FM154" s="156"/>
      <c r="FN154" s="156"/>
      <c r="FO154" s="156"/>
      <c r="FP154" s="156"/>
      <c r="FQ154" s="156"/>
      <c r="FR154" s="156"/>
      <c r="FS154" s="156"/>
      <c r="FT154" s="156"/>
      <c r="FU154" s="156"/>
      <c r="FV154" s="156"/>
      <c r="FW154" s="156"/>
      <c r="FX154" s="156"/>
      <c r="FY154" s="156"/>
      <c r="FZ154" s="156"/>
      <c r="GA154" s="156"/>
      <c r="GB154" s="156"/>
      <c r="GC154" s="156"/>
      <c r="GD154" s="156"/>
      <c r="GE154" s="156"/>
      <c r="GF154" s="156"/>
      <c r="GG154" s="156"/>
      <c r="GH154" s="156"/>
      <c r="GI154" s="156"/>
      <c r="GJ154" s="156"/>
      <c r="GK154" s="156"/>
      <c r="GL154" s="156"/>
      <c r="GM154" s="156"/>
      <c r="GN154" s="156"/>
      <c r="GO154" s="156"/>
      <c r="GP154" s="156"/>
      <c r="GQ154" s="156"/>
      <c r="GR154" s="156"/>
      <c r="GS154" s="156"/>
      <c r="GT154" s="156"/>
      <c r="GU154" s="156"/>
      <c r="GV154" s="156"/>
      <c r="GW154" s="156"/>
      <c r="GX154" s="156"/>
      <c r="GY154" s="156"/>
      <c r="GZ154" s="156"/>
      <c r="HA154" s="156"/>
      <c r="HB154" s="156"/>
      <c r="HC154" s="156"/>
      <c r="HD154" s="156"/>
      <c r="HE154" s="156"/>
      <c r="HF154" s="156"/>
      <c r="HG154" s="156"/>
      <c r="HH154" s="156"/>
      <c r="HI154" s="156"/>
      <c r="HJ154" s="156"/>
      <c r="HK154" s="156"/>
      <c r="HL154" s="156"/>
      <c r="HM154" s="156"/>
      <c r="HN154" s="156"/>
      <c r="HO154" s="156"/>
      <c r="HP154" s="156"/>
      <c r="HQ154" s="156"/>
      <c r="HR154" s="156"/>
      <c r="HS154" s="156"/>
      <c r="HT154" s="156"/>
      <c r="HU154" s="156"/>
      <c r="HV154" s="156"/>
      <c r="HW154" s="156"/>
      <c r="HX154" s="156"/>
      <c r="HY154" s="156"/>
      <c r="HZ154" s="156"/>
      <c r="IA154" s="156"/>
      <c r="IB154" s="156"/>
      <c r="IC154" s="156"/>
      <c r="ID154" s="156"/>
      <c r="IE154" s="156"/>
      <c r="IF154" s="156"/>
      <c r="IG154" s="156"/>
      <c r="IH154" s="156"/>
      <c r="II154" s="156"/>
      <c r="IJ154" s="156"/>
      <c r="IK154" s="156"/>
      <c r="IL154" s="156"/>
      <c r="IM154" s="156"/>
      <c r="IN154" s="156"/>
      <c r="IO154" s="156"/>
      <c r="IP154" s="156"/>
      <c r="IQ154" s="156"/>
      <c r="IR154" s="156"/>
      <c r="IS154" s="156"/>
      <c r="IT154" s="156"/>
      <c r="IU154" s="156"/>
      <c r="IV154" s="156"/>
      <c r="IW154" s="156"/>
      <c r="IX154" s="156"/>
      <c r="IY154" s="156"/>
      <c r="IZ154" s="156"/>
      <c r="JA154" s="156"/>
      <c r="JB154" s="156"/>
      <c r="JC154" s="156"/>
      <c r="JD154" s="156"/>
      <c r="JE154" s="156"/>
      <c r="JF154" s="156"/>
      <c r="JG154" s="156"/>
      <c r="JH154" s="156"/>
      <c r="JI154" s="156"/>
      <c r="JJ154" s="156"/>
      <c r="JK154" s="156"/>
      <c r="JL154" s="156"/>
      <c r="JM154" s="156"/>
      <c r="JN154" s="156"/>
      <c r="JO154" s="156"/>
      <c r="JP154" s="156"/>
      <c r="JQ154" s="156"/>
      <c r="JR154" s="156"/>
      <c r="JS154" s="156"/>
      <c r="JT154" s="156"/>
      <c r="JU154" s="156"/>
      <c r="JV154" s="156"/>
      <c r="JW154" s="156"/>
      <c r="JX154" s="156"/>
      <c r="JY154" s="156"/>
      <c r="JZ154" s="156"/>
      <c r="KA154" s="156"/>
      <c r="KB154" s="156"/>
      <c r="KC154" s="156"/>
      <c r="KD154" s="156"/>
      <c r="KE154" s="156"/>
      <c r="KF154" s="156"/>
      <c r="KG154" s="156"/>
      <c r="KH154" s="156"/>
      <c r="KI154" s="156"/>
      <c r="KJ154" s="156"/>
      <c r="KK154" s="156"/>
      <c r="KL154" s="156"/>
      <c r="KM154" s="156"/>
      <c r="KN154" s="156"/>
      <c r="KO154" s="156"/>
      <c r="KP154" s="156"/>
      <c r="KQ154" s="156"/>
      <c r="KR154" s="156"/>
      <c r="KS154" s="156"/>
      <c r="KT154" s="156"/>
      <c r="KU154" s="156"/>
      <c r="KV154" s="156"/>
      <c r="KW154" s="156"/>
      <c r="KX154" s="156"/>
      <c r="KY154" s="156"/>
      <c r="KZ154" s="156"/>
      <c r="LA154" s="156"/>
      <c r="LB154" s="156"/>
      <c r="LC154" s="156"/>
      <c r="LD154" s="156"/>
      <c r="LE154" s="156"/>
      <c r="LF154" s="156"/>
      <c r="LG154" s="156"/>
      <c r="LH154" s="156"/>
      <c r="LI154" s="156"/>
      <c r="LJ154" s="156"/>
      <c r="LK154" s="156"/>
      <c r="LL154" s="156"/>
      <c r="LM154" s="156"/>
      <c r="LN154" s="156"/>
      <c r="LO154" s="156"/>
      <c r="LP154" s="156"/>
      <c r="LQ154" s="156"/>
      <c r="LR154" s="156"/>
      <c r="LS154" s="156"/>
      <c r="LT154" s="156"/>
      <c r="LU154" s="156"/>
      <c r="LV154" s="156"/>
      <c r="LW154" s="156"/>
      <c r="LX154" s="156"/>
      <c r="LY154" s="156"/>
      <c r="LZ154" s="156"/>
      <c r="MA154" s="156"/>
      <c r="MB154" s="156"/>
      <c r="MC154" s="156"/>
      <c r="MD154" s="156"/>
      <c r="ME154" s="156"/>
      <c r="MF154" s="156"/>
      <c r="MG154" s="156"/>
      <c r="MH154" s="156"/>
      <c r="MI154" s="156"/>
      <c r="MJ154" s="156"/>
      <c r="MK154" s="156"/>
      <c r="ML154" s="156"/>
      <c r="MM154" s="156"/>
      <c r="MN154" s="156"/>
      <c r="MO154" s="156"/>
      <c r="MP154" s="156"/>
      <c r="MQ154" s="156"/>
      <c r="MR154" s="156"/>
      <c r="MS154" s="156"/>
      <c r="MT154" s="156"/>
      <c r="MU154" s="156"/>
      <c r="MV154" s="156"/>
      <c r="MW154" s="156"/>
      <c r="MX154" s="156"/>
      <c r="MY154" s="156"/>
      <c r="MZ154" s="156"/>
      <c r="NA154" s="156"/>
      <c r="NB154" s="156"/>
      <c r="NC154" s="156"/>
      <c r="ND154" s="156"/>
      <c r="NE154" s="156"/>
      <c r="NF154" s="156"/>
      <c r="NG154" s="156"/>
      <c r="NH154" s="156"/>
      <c r="NI154" s="156"/>
      <c r="NJ154" s="156"/>
      <c r="NK154" s="156"/>
      <c r="NL154" s="156"/>
      <c r="NM154" s="156"/>
      <c r="NN154" s="156"/>
      <c r="NO154" s="156"/>
      <c r="NP154" s="156"/>
      <c r="NQ154" s="156"/>
      <c r="NR154" s="156"/>
      <c r="NS154" s="156"/>
      <c r="NT154" s="156"/>
      <c r="NU154" s="156"/>
      <c r="NV154" s="156"/>
      <c r="NW154" s="156"/>
      <c r="NX154" s="156"/>
      <c r="NY154" s="156"/>
      <c r="NZ154" s="156"/>
      <c r="OA154" s="156"/>
      <c r="OB154" s="156"/>
      <c r="OC154" s="156"/>
      <c r="OD154" s="156"/>
      <c r="OE154" s="156"/>
      <c r="OF154" s="156"/>
      <c r="OG154" s="156"/>
      <c r="OH154" s="156"/>
      <c r="OI154" s="156"/>
      <c r="OJ154" s="156"/>
      <c r="OK154" s="156"/>
      <c r="OL154" s="156"/>
      <c r="OM154" s="156"/>
      <c r="ON154" s="156"/>
      <c r="OO154" s="156"/>
      <c r="OP154" s="156"/>
      <c r="OQ154" s="156"/>
      <c r="OR154" s="156"/>
      <c r="OS154" s="156"/>
      <c r="OT154" s="156"/>
      <c r="OU154" s="156"/>
      <c r="OV154" s="156"/>
      <c r="OW154" s="156"/>
      <c r="OX154" s="156"/>
      <c r="OY154" s="156"/>
      <c r="OZ154" s="156"/>
      <c r="PA154" s="156"/>
      <c r="PB154" s="156"/>
      <c r="PC154" s="156"/>
      <c r="PD154" s="156"/>
      <c r="PE154" s="156"/>
      <c r="PF154" s="156"/>
      <c r="PG154" s="156"/>
      <c r="PH154" s="156"/>
      <c r="PI154" s="156"/>
      <c r="PJ154" s="156"/>
      <c r="PK154" s="156"/>
      <c r="PL154" s="156"/>
      <c r="PM154" s="156"/>
      <c r="PN154" s="156"/>
      <c r="PO154" s="156"/>
      <c r="PP154" s="156"/>
      <c r="PQ154" s="156"/>
      <c r="PR154" s="156"/>
      <c r="PS154" s="156"/>
      <c r="PT154" s="156"/>
      <c r="PU154" s="156"/>
      <c r="PV154" s="156"/>
      <c r="PW154" s="156"/>
      <c r="PX154" s="156"/>
      <c r="PY154" s="156"/>
      <c r="PZ154" s="156"/>
      <c r="QA154" s="156"/>
      <c r="QB154" s="156"/>
      <c r="QC154" s="156"/>
      <c r="QD154" s="156"/>
      <c r="QE154" s="156"/>
      <c r="QF154" s="156"/>
      <c r="QG154" s="156"/>
      <c r="QH154" s="156"/>
      <c r="QI154" s="156"/>
      <c r="QJ154" s="156"/>
      <c r="QK154" s="156"/>
      <c r="QL154" s="156"/>
      <c r="QM154" s="156"/>
      <c r="QN154" s="156"/>
      <c r="QO154" s="156"/>
      <c r="QP154" s="156"/>
      <c r="QQ154" s="156"/>
      <c r="QR154" s="156"/>
      <c r="QS154" s="156"/>
      <c r="QT154" s="156"/>
      <c r="QU154" s="156"/>
      <c r="QV154" s="156"/>
      <c r="QW154" s="156"/>
      <c r="QX154" s="156"/>
      <c r="QY154" s="156"/>
      <c r="QZ154" s="156"/>
      <c r="RA154" s="156"/>
      <c r="RB154" s="156"/>
      <c r="RC154" s="156"/>
      <c r="RD154" s="156"/>
      <c r="RE154" s="156"/>
      <c r="RF154" s="156"/>
      <c r="RG154" s="156"/>
      <c r="RH154" s="156"/>
      <c r="RI154" s="156"/>
      <c r="RJ154" s="156"/>
      <c r="RK154" s="156"/>
      <c r="RL154" s="156"/>
      <c r="RM154" s="156"/>
      <c r="RN154" s="156"/>
      <c r="RO154" s="156"/>
      <c r="RP154" s="156"/>
      <c r="RQ154" s="156"/>
      <c r="RR154" s="156"/>
      <c r="RS154" s="156"/>
      <c r="RT154" s="156"/>
      <c r="RU154" s="156"/>
      <c r="RV154" s="156"/>
      <c r="RW154" s="156"/>
      <c r="RX154" s="156"/>
      <c r="RY154" s="156"/>
      <c r="RZ154" s="156"/>
      <c r="SA154" s="156"/>
      <c r="SB154" s="156"/>
      <c r="SC154" s="156"/>
      <c r="SD154" s="156"/>
      <c r="SE154" s="156"/>
      <c r="SF154" s="156"/>
      <c r="SG154" s="156"/>
      <c r="SH154" s="156"/>
      <c r="SI154" s="156"/>
      <c r="SJ154" s="156"/>
      <c r="SK154" s="156"/>
      <c r="SL154" s="156"/>
      <c r="SM154" s="156"/>
      <c r="SN154" s="156"/>
      <c r="SO154" s="156"/>
      <c r="SP154" s="156"/>
      <c r="SQ154" s="156"/>
      <c r="SR154" s="156"/>
      <c r="SS154" s="156"/>
      <c r="ST154" s="156"/>
      <c r="SU154" s="156"/>
      <c r="SV154" s="156"/>
      <c r="SW154" s="156"/>
      <c r="SX154" s="156"/>
      <c r="SY154" s="156"/>
      <c r="SZ154" s="156"/>
      <c r="TA154" s="156"/>
      <c r="TB154" s="156"/>
      <c r="TC154" s="156"/>
      <c r="TD154" s="156"/>
      <c r="TE154" s="156"/>
      <c r="TF154" s="156"/>
      <c r="TG154" s="156"/>
      <c r="TH154" s="156"/>
      <c r="TI154" s="156"/>
      <c r="TJ154" s="156"/>
      <c r="TK154" s="156"/>
      <c r="TL154" s="156"/>
      <c r="TM154" s="156"/>
      <c r="TN154" s="156"/>
      <c r="TO154" s="156"/>
      <c r="TP154" s="156"/>
      <c r="TQ154" s="156"/>
      <c r="TR154" s="156"/>
      <c r="TS154" s="156"/>
      <c r="TT154" s="156"/>
      <c r="TU154" s="156"/>
      <c r="TV154" s="156"/>
      <c r="TW154" s="156"/>
      <c r="TX154" s="156"/>
      <c r="TY154" s="156"/>
      <c r="TZ154" s="156"/>
      <c r="UA154" s="156"/>
      <c r="UB154" s="156"/>
      <c r="UC154" s="156"/>
      <c r="UD154" s="156"/>
      <c r="UE154" s="156"/>
      <c r="UF154" s="156"/>
      <c r="UG154" s="156"/>
      <c r="UH154" s="156"/>
      <c r="UI154" s="156"/>
      <c r="UJ154" s="156"/>
      <c r="UK154" s="156"/>
      <c r="UL154" s="156"/>
      <c r="UM154" s="156"/>
      <c r="UN154" s="156"/>
      <c r="UO154" s="156"/>
      <c r="UP154" s="156"/>
      <c r="UQ154" s="156"/>
      <c r="UR154" s="156"/>
      <c r="US154" s="156"/>
      <c r="UT154" s="156"/>
      <c r="UU154" s="156"/>
      <c r="UV154" s="156"/>
      <c r="UW154" s="156"/>
      <c r="UX154" s="156"/>
      <c r="UY154" s="156"/>
      <c r="UZ154" s="156"/>
      <c r="VA154" s="156"/>
      <c r="VB154" s="156"/>
      <c r="VC154" s="156"/>
      <c r="VD154" s="156"/>
      <c r="VE154" s="156"/>
      <c r="VF154" s="156"/>
      <c r="VG154" s="156"/>
      <c r="VH154" s="156"/>
      <c r="VI154" s="156"/>
      <c r="VJ154" s="156"/>
      <c r="VK154" s="156"/>
      <c r="VL154" s="156"/>
      <c r="VM154" s="156"/>
      <c r="VN154" s="156"/>
      <c r="VO154" s="156"/>
      <c r="VP154" s="156"/>
      <c r="VQ154" s="156"/>
      <c r="VR154" s="156"/>
      <c r="VS154" s="156"/>
      <c r="VT154" s="156"/>
      <c r="VU154" s="156"/>
      <c r="VV154" s="156"/>
      <c r="VW154" s="156"/>
      <c r="VX154" s="156"/>
      <c r="VY154" s="156"/>
      <c r="VZ154" s="156"/>
      <c r="WA154" s="156"/>
      <c r="WB154" s="156"/>
      <c r="WC154" s="156"/>
      <c r="WD154" s="156"/>
      <c r="WE154" s="156"/>
      <c r="WF154" s="156"/>
      <c r="WG154" s="156"/>
      <c r="WH154" s="156"/>
      <c r="WI154" s="156"/>
      <c r="WJ154" s="156"/>
      <c r="WK154" s="156"/>
      <c r="WL154" s="156"/>
      <c r="WM154" s="156"/>
      <c r="WN154" s="156"/>
      <c r="WO154" s="156"/>
      <c r="WP154" s="156"/>
      <c r="WQ154" s="156"/>
      <c r="WR154" s="156"/>
      <c r="WS154" s="156"/>
      <c r="WT154" s="156"/>
      <c r="WU154" s="156"/>
      <c r="WV154" s="156"/>
      <c r="WW154" s="156"/>
      <c r="WX154" s="156"/>
      <c r="WY154" s="156"/>
      <c r="WZ154" s="156"/>
      <c r="XA154" s="156"/>
      <c r="XB154" s="156"/>
      <c r="XC154" s="156"/>
      <c r="XD154" s="156"/>
      <c r="XE154" s="156"/>
      <c r="XF154" s="156"/>
      <c r="XG154" s="156"/>
      <c r="XH154" s="156"/>
      <c r="XI154" s="156"/>
      <c r="XJ154" s="156"/>
      <c r="XK154" s="156"/>
      <c r="XL154" s="156"/>
      <c r="XM154" s="156"/>
      <c r="XN154" s="156"/>
      <c r="XO154" s="156"/>
      <c r="XP154" s="156"/>
      <c r="XQ154" s="156"/>
      <c r="XR154" s="156"/>
      <c r="XS154" s="156"/>
      <c r="XT154" s="156"/>
      <c r="XU154" s="156"/>
      <c r="XV154" s="156"/>
      <c r="XW154" s="156"/>
      <c r="XX154" s="156"/>
      <c r="XY154" s="156"/>
      <c r="XZ154" s="156"/>
      <c r="YA154" s="156"/>
      <c r="YB154" s="156"/>
      <c r="YC154" s="156"/>
      <c r="YD154" s="156"/>
      <c r="YE154" s="156"/>
      <c r="YF154" s="156"/>
      <c r="YG154" s="156"/>
      <c r="YH154" s="156"/>
      <c r="YI154" s="156"/>
      <c r="YJ154" s="156"/>
      <c r="YK154" s="156"/>
      <c r="YL154" s="156"/>
      <c r="YM154" s="156"/>
      <c r="YN154" s="156"/>
      <c r="YO154" s="156"/>
      <c r="YP154" s="156"/>
      <c r="YQ154" s="156"/>
      <c r="YR154" s="156"/>
      <c r="YS154" s="156"/>
      <c r="YT154" s="156"/>
      <c r="YU154" s="156"/>
      <c r="YV154" s="156"/>
      <c r="YW154" s="156"/>
      <c r="YX154" s="156"/>
      <c r="YY154" s="156"/>
      <c r="YZ154" s="156"/>
      <c r="ZA154" s="156"/>
      <c r="ZB154" s="156"/>
      <c r="ZC154" s="156"/>
      <c r="ZD154" s="156"/>
      <c r="ZE154" s="156"/>
      <c r="ZF154" s="156"/>
      <c r="ZG154" s="156"/>
      <c r="ZH154" s="156"/>
      <c r="ZI154" s="156"/>
      <c r="ZJ154" s="156"/>
      <c r="ZK154" s="156"/>
      <c r="ZL154" s="156"/>
      <c r="ZM154" s="156"/>
      <c r="ZN154" s="156"/>
      <c r="ZO154" s="156"/>
      <c r="ZP154" s="156"/>
      <c r="ZQ154" s="156"/>
      <c r="ZR154" s="156"/>
      <c r="ZS154" s="156"/>
      <c r="ZT154" s="156"/>
      <c r="ZU154" s="156"/>
      <c r="ZV154" s="156"/>
      <c r="ZW154" s="156"/>
      <c r="ZX154" s="156"/>
      <c r="ZY154" s="156"/>
      <c r="ZZ154" s="156"/>
      <c r="AAA154" s="156"/>
      <c r="AAB154" s="156"/>
      <c r="AAC154" s="156"/>
      <c r="AAD154" s="156"/>
      <c r="AAE154" s="156"/>
      <c r="AAF154" s="156"/>
      <c r="AAG154" s="156"/>
      <c r="AAH154" s="156"/>
      <c r="AAI154" s="156"/>
      <c r="AAJ154" s="156"/>
      <c r="AAK154" s="156"/>
      <c r="AAL154" s="156"/>
      <c r="AAM154" s="156"/>
      <c r="AAN154" s="156"/>
      <c r="AAO154" s="156"/>
      <c r="AAP154" s="156"/>
      <c r="AAQ154" s="156"/>
      <c r="AAR154" s="156"/>
      <c r="AAS154" s="156"/>
      <c r="AAT154" s="156"/>
      <c r="AAU154" s="156"/>
      <c r="AAV154" s="156"/>
      <c r="AAW154" s="156"/>
      <c r="AAX154" s="156"/>
      <c r="AAY154" s="156"/>
      <c r="AAZ154" s="156"/>
      <c r="ABA154" s="156"/>
      <c r="ABB154" s="156"/>
      <c r="ABC154" s="156"/>
      <c r="ABD154" s="156"/>
      <c r="ABE154" s="156"/>
      <c r="ABF154" s="156"/>
      <c r="ABG154" s="156"/>
      <c r="ABH154" s="156"/>
      <c r="ABI154" s="156"/>
      <c r="ABJ154" s="156"/>
      <c r="ABK154" s="156"/>
      <c r="ABL154" s="156"/>
      <c r="ABM154" s="156"/>
      <c r="ABN154" s="156"/>
      <c r="ABO154" s="156"/>
      <c r="ABP154" s="156"/>
      <c r="ABQ154" s="156"/>
      <c r="ABR154" s="156"/>
      <c r="ABS154" s="156"/>
      <c r="ABT154" s="156"/>
      <c r="ABU154" s="156"/>
      <c r="ABV154" s="156"/>
      <c r="ABW154" s="156"/>
      <c r="ABX154" s="156"/>
      <c r="ABY154" s="156"/>
      <c r="ABZ154" s="156"/>
      <c r="ACA154" s="156"/>
      <c r="ACB154" s="156"/>
      <c r="ACC154" s="156"/>
      <c r="ACD154" s="156"/>
      <c r="ACE154" s="156"/>
      <c r="ACF154" s="156"/>
      <c r="ACG154" s="156"/>
      <c r="ACH154" s="156"/>
      <c r="ACI154" s="156"/>
      <c r="ACJ154" s="156"/>
      <c r="ACK154" s="156"/>
      <c r="ACL154" s="156"/>
      <c r="ACM154" s="156"/>
      <c r="ACN154" s="156"/>
      <c r="ACO154" s="156"/>
      <c r="ACP154" s="156"/>
      <c r="ACQ154" s="156"/>
      <c r="ACR154" s="156"/>
      <c r="ACS154" s="156"/>
      <c r="ACT154" s="156"/>
      <c r="ACU154" s="156"/>
      <c r="ACV154" s="156"/>
      <c r="ACW154" s="156"/>
      <c r="ACX154" s="156"/>
      <c r="ACY154" s="156"/>
      <c r="ACZ154" s="156"/>
      <c r="ADA154" s="156"/>
      <c r="ADB154" s="156"/>
      <c r="ADC154" s="156"/>
      <c r="ADD154" s="156"/>
      <c r="ADE154" s="156"/>
      <c r="ADF154" s="156"/>
      <c r="ADG154" s="156"/>
      <c r="ADH154" s="156"/>
      <c r="ADI154" s="156"/>
      <c r="ADJ154" s="156"/>
      <c r="ADK154" s="156"/>
      <c r="ADL154" s="156"/>
      <c r="ADM154" s="156"/>
      <c r="ADN154" s="156"/>
      <c r="ADO154" s="156"/>
      <c r="ADP154" s="156"/>
      <c r="ADQ154" s="156"/>
      <c r="ADR154" s="156"/>
      <c r="ADS154" s="156"/>
      <c r="ADT154" s="156"/>
      <c r="ADU154" s="156"/>
      <c r="ADV154" s="156"/>
      <c r="ADW154" s="156"/>
      <c r="ADX154" s="156"/>
      <c r="ADY154" s="156"/>
      <c r="ADZ154" s="156"/>
      <c r="AEA154" s="156"/>
      <c r="AEB154" s="156"/>
      <c r="AEC154" s="156"/>
      <c r="AED154" s="156"/>
      <c r="AEE154" s="156"/>
      <c r="AEF154" s="156"/>
      <c r="AEG154" s="156"/>
      <c r="AEH154" s="156"/>
      <c r="AEI154" s="156"/>
      <c r="AEJ154" s="156"/>
      <c r="AEK154" s="156"/>
      <c r="AEL154" s="156"/>
      <c r="AEM154" s="156"/>
      <c r="AEN154" s="156"/>
      <c r="AEO154" s="156"/>
      <c r="AEP154" s="156"/>
      <c r="AEQ154" s="156"/>
      <c r="AER154" s="156"/>
      <c r="AES154" s="156"/>
      <c r="AET154" s="156"/>
      <c r="AEU154" s="156"/>
      <c r="AEV154" s="156"/>
      <c r="AEW154" s="156"/>
      <c r="AEX154" s="156"/>
      <c r="AEY154" s="156"/>
      <c r="AEZ154" s="156"/>
      <c r="AFA154" s="156"/>
      <c r="AFB154" s="156"/>
      <c r="AFC154" s="156"/>
      <c r="AFD154" s="156"/>
      <c r="AFE154" s="156"/>
      <c r="AFF154" s="156"/>
      <c r="AFG154" s="156"/>
      <c r="AFH154" s="156"/>
      <c r="AFI154" s="156"/>
      <c r="AFJ154" s="156"/>
      <c r="AFK154" s="156"/>
      <c r="AFL154" s="156"/>
      <c r="AFM154" s="156"/>
      <c r="AFN154" s="156"/>
      <c r="AFO154" s="156"/>
      <c r="AFP154" s="156"/>
      <c r="AFQ154" s="156"/>
      <c r="AFR154" s="156"/>
      <c r="AFS154" s="156"/>
      <c r="AFT154" s="156"/>
      <c r="AFU154" s="156"/>
      <c r="AFV154" s="156"/>
      <c r="AFW154" s="156"/>
      <c r="AFX154" s="156"/>
      <c r="AFY154" s="156"/>
      <c r="AFZ154" s="156"/>
      <c r="AGA154" s="156"/>
      <c r="AGB154" s="156"/>
      <c r="AGC154" s="156"/>
      <c r="AGD154" s="156"/>
      <c r="AGE154" s="156"/>
      <c r="AGF154" s="156"/>
      <c r="AGG154" s="156"/>
      <c r="AGH154" s="156"/>
      <c r="AGI154" s="156"/>
      <c r="AGJ154" s="156"/>
      <c r="AGK154" s="156"/>
      <c r="AGL154" s="156"/>
      <c r="AGM154" s="156"/>
      <c r="AGN154" s="156"/>
      <c r="AGO154" s="156"/>
      <c r="AGP154" s="156"/>
      <c r="AGQ154" s="156"/>
      <c r="AGR154" s="156"/>
      <c r="AGS154" s="156"/>
      <c r="AGT154" s="156"/>
      <c r="AGU154" s="156"/>
      <c r="AGV154" s="156"/>
      <c r="AGW154" s="156"/>
      <c r="AGX154" s="156"/>
      <c r="AGY154" s="156"/>
      <c r="AGZ154" s="156"/>
      <c r="AHA154" s="156"/>
      <c r="AHB154" s="156"/>
      <c r="AHC154" s="156"/>
      <c r="AHD154" s="156"/>
      <c r="AHE154" s="156"/>
      <c r="AHF154" s="156"/>
      <c r="AHG154" s="156"/>
      <c r="AHH154" s="156"/>
      <c r="AHI154" s="156"/>
      <c r="AHJ154" s="156"/>
      <c r="AHK154" s="156"/>
      <c r="AHL154" s="156"/>
      <c r="AHM154" s="156"/>
      <c r="AHN154" s="156"/>
      <c r="AHO154" s="156"/>
      <c r="AHP154" s="156"/>
      <c r="AHQ154" s="156"/>
      <c r="AHR154" s="156"/>
      <c r="AHS154" s="156"/>
      <c r="AHT154" s="156"/>
      <c r="AHU154" s="156"/>
      <c r="AHV154" s="156"/>
      <c r="AHW154" s="156"/>
      <c r="AHX154" s="156"/>
      <c r="AHY154" s="156"/>
      <c r="AHZ154" s="156"/>
      <c r="AIA154" s="156"/>
      <c r="AIB154" s="156"/>
      <c r="AIC154" s="156"/>
      <c r="AID154" s="156"/>
      <c r="AIE154" s="156"/>
      <c r="AIF154" s="156"/>
      <c r="AIG154" s="156"/>
      <c r="AIH154" s="156"/>
      <c r="AII154" s="156"/>
      <c r="AIJ154" s="156"/>
      <c r="AIK154" s="156"/>
      <c r="AIL154" s="156"/>
      <c r="AIM154" s="156"/>
      <c r="AIN154" s="156"/>
      <c r="AIO154" s="156"/>
      <c r="AIP154" s="156"/>
      <c r="AIQ154" s="156"/>
      <c r="AIR154" s="156"/>
      <c r="AIS154" s="156"/>
      <c r="AIT154" s="156"/>
      <c r="AIU154" s="156"/>
      <c r="AIV154" s="156"/>
      <c r="AIW154" s="156"/>
      <c r="AIX154" s="156"/>
      <c r="AIY154" s="156"/>
      <c r="AIZ154" s="156"/>
      <c r="AJA154" s="156"/>
      <c r="AJB154" s="156"/>
      <c r="AJC154" s="156"/>
      <c r="AJD154" s="156"/>
      <c r="AJE154" s="156"/>
      <c r="AJF154" s="156"/>
      <c r="AJG154" s="156"/>
      <c r="AJH154" s="156"/>
      <c r="AJI154" s="156"/>
      <c r="AJJ154" s="156"/>
      <c r="AJK154" s="156"/>
      <c r="AJL154" s="156"/>
      <c r="AJM154" s="156"/>
      <c r="AJN154" s="156"/>
      <c r="AJO154" s="156"/>
      <c r="AJP154" s="156"/>
      <c r="AJQ154" s="156"/>
      <c r="AJR154" s="156"/>
      <c r="AJS154" s="156"/>
      <c r="AJT154" s="156"/>
      <c r="AJU154" s="156"/>
      <c r="AJV154" s="156"/>
      <c r="AJW154" s="156"/>
      <c r="AJX154" s="156"/>
      <c r="AJY154" s="156"/>
      <c r="AJZ154" s="156"/>
      <c r="AKA154" s="156"/>
      <c r="AKB154" s="156"/>
      <c r="AKC154" s="156"/>
      <c r="AKD154" s="156"/>
      <c r="AKE154" s="156"/>
      <c r="AKF154" s="156"/>
      <c r="AKG154" s="156"/>
      <c r="AKH154" s="156"/>
      <c r="AKI154" s="156"/>
      <c r="AKJ154" s="156"/>
      <c r="AKK154" s="156"/>
      <c r="AKL154" s="156"/>
      <c r="AKM154" s="156"/>
      <c r="AKN154" s="156"/>
      <c r="AKO154" s="156"/>
      <c r="AKP154" s="156"/>
      <c r="AKQ154" s="156"/>
      <c r="AKR154" s="156"/>
      <c r="AKS154" s="156"/>
      <c r="AKT154" s="156"/>
      <c r="AKU154" s="156"/>
      <c r="AKV154" s="156"/>
      <c r="AKW154" s="156"/>
      <c r="AKX154" s="156"/>
      <c r="AKY154" s="156"/>
      <c r="AKZ154" s="156"/>
      <c r="ALA154" s="156"/>
      <c r="ALB154" s="156"/>
      <c r="ALC154" s="156"/>
      <c r="ALD154" s="156"/>
      <c r="ALE154" s="156"/>
      <c r="ALF154" s="156"/>
      <c r="ALG154" s="156"/>
      <c r="ALH154" s="156"/>
      <c r="ALI154" s="156"/>
      <c r="ALJ154" s="156"/>
      <c r="ALK154" s="156"/>
      <c r="ALL154" s="156"/>
      <c r="ALM154" s="156"/>
      <c r="ALN154" s="156"/>
      <c r="ALO154" s="156"/>
      <c r="ALP154" s="156"/>
      <c r="ALQ154" s="156"/>
      <c r="ALR154" s="156"/>
      <c r="ALS154" s="156"/>
      <c r="ALT154" s="156"/>
      <c r="ALU154" s="156"/>
      <c r="ALV154" s="156"/>
      <c r="ALW154" s="156"/>
      <c r="ALX154" s="156"/>
      <c r="ALY154" s="156"/>
      <c r="ALZ154" s="156"/>
      <c r="AMA154" s="156"/>
      <c r="AMB154" s="156"/>
      <c r="AMC154" s="156"/>
      <c r="AMD154" s="156"/>
      <c r="AME154" s="156"/>
      <c r="AMF154" s="156"/>
      <c r="AMG154" s="156"/>
      <c r="AMH154" s="156"/>
      <c r="AMI154" s="156"/>
      <c r="AMJ154" s="156"/>
    </row>
    <row r="155" spans="1:1024" s="208" customFormat="1" ht="14.4" customHeight="1" x14ac:dyDescent="0.25">
      <c r="A155" s="207"/>
      <c r="B155" s="314"/>
      <c r="C155" s="147" t="s">
        <v>369</v>
      </c>
      <c r="D155" s="113" t="s">
        <v>33</v>
      </c>
      <c r="E155" s="121" t="s">
        <v>348</v>
      </c>
      <c r="F155" s="121" t="s">
        <v>236</v>
      </c>
      <c r="G155" s="136" t="s">
        <v>332</v>
      </c>
      <c r="H155" s="136"/>
      <c r="I155" s="142">
        <f>I156</f>
        <v>72</v>
      </c>
      <c r="J155" s="142"/>
      <c r="K155" s="142">
        <f>K156</f>
        <v>72</v>
      </c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7"/>
      <c r="CC155" s="207"/>
      <c r="CD155" s="207"/>
      <c r="CE155" s="207"/>
      <c r="CF155" s="207"/>
      <c r="CG155" s="207"/>
      <c r="CH155" s="207"/>
      <c r="CI155" s="207"/>
      <c r="CJ155" s="207"/>
      <c r="CK155" s="207"/>
      <c r="CL155" s="207"/>
      <c r="CM155" s="207"/>
      <c r="CN155" s="207"/>
      <c r="CO155" s="207"/>
      <c r="CP155" s="207"/>
      <c r="CQ155" s="207"/>
      <c r="CR155" s="207"/>
      <c r="CS155" s="207"/>
      <c r="CT155" s="207"/>
      <c r="CU155" s="207"/>
      <c r="CV155" s="207"/>
      <c r="CW155" s="207"/>
      <c r="CX155" s="207"/>
      <c r="CY155" s="207"/>
      <c r="CZ155" s="207"/>
      <c r="DA155" s="207"/>
      <c r="DB155" s="207"/>
      <c r="DC155" s="207"/>
      <c r="DD155" s="207"/>
      <c r="DE155" s="207"/>
      <c r="DF155" s="207"/>
      <c r="DG155" s="207"/>
      <c r="DH155" s="207"/>
      <c r="DI155" s="207"/>
      <c r="DJ155" s="207"/>
      <c r="DK155" s="207"/>
      <c r="DL155" s="207"/>
      <c r="DM155" s="207"/>
      <c r="DN155" s="207"/>
      <c r="DO155" s="207"/>
      <c r="DP155" s="207"/>
      <c r="DQ155" s="207"/>
      <c r="DR155" s="207"/>
      <c r="DS155" s="207"/>
      <c r="DT155" s="207"/>
      <c r="DU155" s="207"/>
      <c r="DV155" s="207"/>
      <c r="DW155" s="207"/>
      <c r="DX155" s="207"/>
      <c r="DY155" s="207"/>
      <c r="DZ155" s="207"/>
      <c r="EA155" s="207"/>
      <c r="EB155" s="207"/>
      <c r="EC155" s="207"/>
      <c r="ED155" s="207"/>
      <c r="EE155" s="207"/>
      <c r="EF155" s="207"/>
      <c r="EG155" s="207"/>
      <c r="EH155" s="207"/>
      <c r="EI155" s="207"/>
      <c r="EJ155" s="207"/>
      <c r="EK155" s="207"/>
      <c r="EL155" s="207"/>
      <c r="EM155" s="207"/>
      <c r="EN155" s="207"/>
      <c r="EO155" s="207"/>
      <c r="EP155" s="207"/>
      <c r="EQ155" s="207"/>
      <c r="ER155" s="207"/>
      <c r="ES155" s="207"/>
      <c r="ET155" s="207"/>
      <c r="EU155" s="207"/>
      <c r="EV155" s="207"/>
      <c r="EW155" s="207"/>
      <c r="EX155" s="207"/>
      <c r="EY155" s="207"/>
      <c r="EZ155" s="207"/>
      <c r="FA155" s="207"/>
      <c r="FB155" s="207"/>
      <c r="FC155" s="207"/>
      <c r="FD155" s="207"/>
      <c r="FE155" s="207"/>
      <c r="FF155" s="207"/>
      <c r="FG155" s="207"/>
      <c r="FH155" s="207"/>
      <c r="FI155" s="207"/>
      <c r="FJ155" s="207"/>
      <c r="FK155" s="207"/>
      <c r="FL155" s="207"/>
      <c r="FM155" s="207"/>
      <c r="FN155" s="207"/>
      <c r="FO155" s="207"/>
      <c r="FP155" s="207"/>
      <c r="FQ155" s="207"/>
      <c r="FR155" s="207"/>
      <c r="FS155" s="207"/>
      <c r="FT155" s="207"/>
      <c r="FU155" s="207"/>
      <c r="FV155" s="207"/>
      <c r="FW155" s="207"/>
      <c r="FX155" s="207"/>
      <c r="FY155" s="207"/>
      <c r="FZ155" s="207"/>
      <c r="GA155" s="207"/>
      <c r="GB155" s="207"/>
      <c r="GC155" s="207"/>
      <c r="GD155" s="207"/>
      <c r="GE155" s="207"/>
      <c r="GF155" s="207"/>
      <c r="GG155" s="207"/>
      <c r="GH155" s="207"/>
      <c r="GI155" s="207"/>
      <c r="GJ155" s="207"/>
      <c r="GK155" s="207"/>
      <c r="GL155" s="207"/>
      <c r="GM155" s="207"/>
      <c r="GN155" s="207"/>
      <c r="GO155" s="207"/>
      <c r="GP155" s="207"/>
      <c r="GQ155" s="207"/>
      <c r="GR155" s="207"/>
      <c r="GS155" s="207"/>
      <c r="GT155" s="207"/>
      <c r="GU155" s="207"/>
      <c r="GV155" s="207"/>
      <c r="GW155" s="207"/>
      <c r="GX155" s="207"/>
      <c r="GY155" s="207"/>
      <c r="GZ155" s="207"/>
      <c r="HA155" s="207"/>
      <c r="HB155" s="207"/>
      <c r="HC155" s="207"/>
      <c r="HD155" s="207"/>
      <c r="HE155" s="207"/>
      <c r="HF155" s="207"/>
      <c r="HG155" s="207"/>
      <c r="HH155" s="207"/>
      <c r="HI155" s="207"/>
      <c r="HJ155" s="207"/>
      <c r="HK155" s="207"/>
      <c r="HL155" s="207"/>
      <c r="HM155" s="207"/>
      <c r="HN155" s="207"/>
      <c r="HO155" s="207"/>
      <c r="HP155" s="207"/>
      <c r="HQ155" s="207"/>
      <c r="HR155" s="207"/>
      <c r="HS155" s="207"/>
      <c r="HT155" s="207"/>
      <c r="HU155" s="207"/>
      <c r="HV155" s="207"/>
      <c r="HW155" s="207"/>
      <c r="HX155" s="207"/>
      <c r="HY155" s="207"/>
      <c r="HZ155" s="207"/>
      <c r="IA155" s="207"/>
      <c r="IB155" s="207"/>
      <c r="IC155" s="207"/>
      <c r="ID155" s="207"/>
      <c r="IE155" s="207"/>
      <c r="IF155" s="207"/>
      <c r="IG155" s="207"/>
      <c r="IH155" s="207"/>
      <c r="II155" s="207"/>
      <c r="IJ155" s="207"/>
      <c r="IK155" s="207"/>
      <c r="IL155" s="207"/>
      <c r="IM155" s="207"/>
      <c r="IN155" s="207"/>
      <c r="IO155" s="207"/>
      <c r="IP155" s="207"/>
      <c r="IQ155" s="207"/>
      <c r="IR155" s="207"/>
      <c r="IS155" s="207"/>
      <c r="IT155" s="207"/>
      <c r="IU155" s="207"/>
      <c r="IV155" s="207"/>
      <c r="IW155" s="207"/>
      <c r="IX155" s="207"/>
      <c r="IY155" s="207"/>
      <c r="IZ155" s="207"/>
      <c r="JA155" s="207"/>
      <c r="JB155" s="207"/>
      <c r="JC155" s="207"/>
      <c r="JD155" s="207"/>
      <c r="JE155" s="207"/>
      <c r="JF155" s="207"/>
      <c r="JG155" s="207"/>
      <c r="JH155" s="207"/>
      <c r="JI155" s="207"/>
      <c r="JJ155" s="207"/>
      <c r="JK155" s="207"/>
      <c r="JL155" s="207"/>
      <c r="JM155" s="207"/>
      <c r="JN155" s="207"/>
      <c r="JO155" s="207"/>
      <c r="JP155" s="207"/>
      <c r="JQ155" s="207"/>
      <c r="JR155" s="207"/>
      <c r="JS155" s="207"/>
      <c r="JT155" s="207"/>
      <c r="JU155" s="207"/>
      <c r="JV155" s="207"/>
      <c r="JW155" s="207"/>
      <c r="JX155" s="207"/>
      <c r="JY155" s="207"/>
      <c r="JZ155" s="207"/>
      <c r="KA155" s="207"/>
      <c r="KB155" s="207"/>
      <c r="KC155" s="207"/>
      <c r="KD155" s="207"/>
      <c r="KE155" s="207"/>
      <c r="KF155" s="207"/>
      <c r="KG155" s="207"/>
      <c r="KH155" s="207"/>
      <c r="KI155" s="207"/>
      <c r="KJ155" s="207"/>
      <c r="KK155" s="207"/>
      <c r="KL155" s="207"/>
      <c r="KM155" s="207"/>
      <c r="KN155" s="207"/>
      <c r="KO155" s="207"/>
      <c r="KP155" s="207"/>
      <c r="KQ155" s="207"/>
      <c r="KR155" s="207"/>
      <c r="KS155" s="207"/>
      <c r="KT155" s="207"/>
      <c r="KU155" s="207"/>
      <c r="KV155" s="207"/>
      <c r="KW155" s="207"/>
      <c r="KX155" s="207"/>
      <c r="KY155" s="207"/>
      <c r="KZ155" s="207"/>
      <c r="LA155" s="207"/>
      <c r="LB155" s="207"/>
      <c r="LC155" s="207"/>
      <c r="LD155" s="207"/>
      <c r="LE155" s="207"/>
      <c r="LF155" s="207"/>
      <c r="LG155" s="207"/>
      <c r="LH155" s="207"/>
      <c r="LI155" s="207"/>
      <c r="LJ155" s="207"/>
      <c r="LK155" s="207"/>
      <c r="LL155" s="207"/>
      <c r="LM155" s="207"/>
      <c r="LN155" s="207"/>
      <c r="LO155" s="207"/>
      <c r="LP155" s="207"/>
      <c r="LQ155" s="207"/>
      <c r="LR155" s="207"/>
      <c r="LS155" s="207"/>
      <c r="LT155" s="207"/>
      <c r="LU155" s="207"/>
      <c r="LV155" s="207"/>
      <c r="LW155" s="207"/>
      <c r="LX155" s="207"/>
      <c r="LY155" s="207"/>
      <c r="LZ155" s="207"/>
      <c r="MA155" s="207"/>
      <c r="MB155" s="207"/>
      <c r="MC155" s="207"/>
      <c r="MD155" s="207"/>
      <c r="ME155" s="207"/>
      <c r="MF155" s="207"/>
      <c r="MG155" s="207"/>
      <c r="MH155" s="207"/>
      <c r="MI155" s="207"/>
      <c r="MJ155" s="207"/>
      <c r="MK155" s="207"/>
      <c r="ML155" s="207"/>
      <c r="MM155" s="207"/>
      <c r="MN155" s="207"/>
      <c r="MO155" s="207"/>
      <c r="MP155" s="207"/>
      <c r="MQ155" s="207"/>
      <c r="MR155" s="207"/>
      <c r="MS155" s="207"/>
      <c r="MT155" s="207"/>
      <c r="MU155" s="207"/>
      <c r="MV155" s="207"/>
      <c r="MW155" s="207"/>
      <c r="MX155" s="207"/>
      <c r="MY155" s="207"/>
      <c r="MZ155" s="207"/>
      <c r="NA155" s="207"/>
      <c r="NB155" s="207"/>
      <c r="NC155" s="207"/>
      <c r="ND155" s="207"/>
      <c r="NE155" s="207"/>
      <c r="NF155" s="207"/>
      <c r="NG155" s="207"/>
      <c r="NH155" s="207"/>
      <c r="NI155" s="207"/>
      <c r="NJ155" s="207"/>
      <c r="NK155" s="207"/>
      <c r="NL155" s="207"/>
      <c r="NM155" s="207"/>
      <c r="NN155" s="207"/>
      <c r="NO155" s="207"/>
      <c r="NP155" s="207"/>
      <c r="NQ155" s="207"/>
      <c r="NR155" s="207"/>
      <c r="NS155" s="207"/>
      <c r="NT155" s="207"/>
      <c r="NU155" s="207"/>
      <c r="NV155" s="207"/>
      <c r="NW155" s="207"/>
      <c r="NX155" s="207"/>
      <c r="NY155" s="207"/>
      <c r="NZ155" s="207"/>
      <c r="OA155" s="207"/>
      <c r="OB155" s="207"/>
      <c r="OC155" s="207"/>
      <c r="OD155" s="207"/>
      <c r="OE155" s="207"/>
      <c r="OF155" s="207"/>
      <c r="OG155" s="207"/>
      <c r="OH155" s="207"/>
      <c r="OI155" s="207"/>
      <c r="OJ155" s="207"/>
      <c r="OK155" s="207"/>
      <c r="OL155" s="207"/>
      <c r="OM155" s="207"/>
      <c r="ON155" s="207"/>
      <c r="OO155" s="207"/>
      <c r="OP155" s="207"/>
      <c r="OQ155" s="207"/>
      <c r="OR155" s="207"/>
      <c r="OS155" s="207"/>
      <c r="OT155" s="207"/>
      <c r="OU155" s="207"/>
      <c r="OV155" s="207"/>
      <c r="OW155" s="207"/>
      <c r="OX155" s="207"/>
      <c r="OY155" s="207"/>
      <c r="OZ155" s="207"/>
      <c r="PA155" s="207"/>
      <c r="PB155" s="207"/>
      <c r="PC155" s="207"/>
      <c r="PD155" s="207"/>
      <c r="PE155" s="207"/>
      <c r="PF155" s="207"/>
      <c r="PG155" s="207"/>
      <c r="PH155" s="207"/>
      <c r="PI155" s="207"/>
      <c r="PJ155" s="207"/>
      <c r="PK155" s="207"/>
      <c r="PL155" s="207"/>
      <c r="PM155" s="207"/>
      <c r="PN155" s="207"/>
      <c r="PO155" s="207"/>
      <c r="PP155" s="207"/>
      <c r="PQ155" s="207"/>
      <c r="PR155" s="207"/>
      <c r="PS155" s="207"/>
      <c r="PT155" s="207"/>
      <c r="PU155" s="207"/>
      <c r="PV155" s="207"/>
      <c r="PW155" s="207"/>
      <c r="PX155" s="207"/>
      <c r="PY155" s="207"/>
      <c r="PZ155" s="207"/>
      <c r="QA155" s="207"/>
      <c r="QB155" s="207"/>
      <c r="QC155" s="207"/>
      <c r="QD155" s="207"/>
      <c r="QE155" s="207"/>
      <c r="QF155" s="207"/>
      <c r="QG155" s="207"/>
      <c r="QH155" s="207"/>
      <c r="QI155" s="207"/>
      <c r="QJ155" s="207"/>
      <c r="QK155" s="207"/>
      <c r="QL155" s="207"/>
      <c r="QM155" s="207"/>
      <c r="QN155" s="207"/>
      <c r="QO155" s="207"/>
      <c r="QP155" s="207"/>
      <c r="QQ155" s="207"/>
      <c r="QR155" s="207"/>
      <c r="QS155" s="207"/>
      <c r="QT155" s="207"/>
      <c r="QU155" s="207"/>
      <c r="QV155" s="207"/>
      <c r="QW155" s="207"/>
      <c r="QX155" s="207"/>
      <c r="QY155" s="207"/>
      <c r="QZ155" s="207"/>
      <c r="RA155" s="207"/>
      <c r="RB155" s="207"/>
      <c r="RC155" s="207"/>
      <c r="RD155" s="207"/>
      <c r="RE155" s="207"/>
      <c r="RF155" s="207"/>
      <c r="RG155" s="207"/>
      <c r="RH155" s="207"/>
      <c r="RI155" s="207"/>
      <c r="RJ155" s="207"/>
      <c r="RK155" s="207"/>
      <c r="RL155" s="207"/>
      <c r="RM155" s="207"/>
      <c r="RN155" s="207"/>
      <c r="RO155" s="207"/>
      <c r="RP155" s="207"/>
      <c r="RQ155" s="207"/>
      <c r="RR155" s="207"/>
      <c r="RS155" s="207"/>
      <c r="RT155" s="207"/>
      <c r="RU155" s="207"/>
      <c r="RV155" s="207"/>
      <c r="RW155" s="207"/>
      <c r="RX155" s="207"/>
      <c r="RY155" s="207"/>
      <c r="RZ155" s="207"/>
      <c r="SA155" s="207"/>
      <c r="SB155" s="207"/>
      <c r="SC155" s="207"/>
      <c r="SD155" s="207"/>
      <c r="SE155" s="207"/>
      <c r="SF155" s="207"/>
      <c r="SG155" s="207"/>
      <c r="SH155" s="207"/>
      <c r="SI155" s="207"/>
      <c r="SJ155" s="207"/>
      <c r="SK155" s="207"/>
      <c r="SL155" s="207"/>
      <c r="SM155" s="207"/>
      <c r="SN155" s="207"/>
      <c r="SO155" s="207"/>
      <c r="SP155" s="207"/>
      <c r="SQ155" s="207"/>
      <c r="SR155" s="207"/>
      <c r="SS155" s="207"/>
      <c r="ST155" s="207"/>
      <c r="SU155" s="207"/>
      <c r="SV155" s="207"/>
      <c r="SW155" s="207"/>
      <c r="SX155" s="207"/>
      <c r="SY155" s="207"/>
      <c r="SZ155" s="207"/>
      <c r="TA155" s="207"/>
      <c r="TB155" s="207"/>
      <c r="TC155" s="207"/>
      <c r="TD155" s="207"/>
      <c r="TE155" s="207"/>
      <c r="TF155" s="207"/>
      <c r="TG155" s="207"/>
      <c r="TH155" s="207"/>
      <c r="TI155" s="207"/>
      <c r="TJ155" s="207"/>
      <c r="TK155" s="207"/>
      <c r="TL155" s="207"/>
      <c r="TM155" s="207"/>
      <c r="TN155" s="207"/>
      <c r="TO155" s="207"/>
      <c r="TP155" s="207"/>
      <c r="TQ155" s="207"/>
      <c r="TR155" s="207"/>
      <c r="TS155" s="207"/>
      <c r="TT155" s="207"/>
      <c r="TU155" s="207"/>
      <c r="TV155" s="207"/>
      <c r="TW155" s="207"/>
      <c r="TX155" s="207"/>
      <c r="TY155" s="207"/>
      <c r="TZ155" s="207"/>
      <c r="UA155" s="207"/>
      <c r="UB155" s="207"/>
      <c r="UC155" s="207"/>
      <c r="UD155" s="207"/>
      <c r="UE155" s="207"/>
      <c r="UF155" s="207"/>
      <c r="UG155" s="207"/>
      <c r="UH155" s="207"/>
      <c r="UI155" s="207"/>
      <c r="UJ155" s="207"/>
      <c r="UK155" s="207"/>
      <c r="UL155" s="207"/>
      <c r="UM155" s="207"/>
      <c r="UN155" s="207"/>
      <c r="UO155" s="207"/>
      <c r="UP155" s="207"/>
      <c r="UQ155" s="207"/>
      <c r="UR155" s="207"/>
      <c r="US155" s="207"/>
      <c r="UT155" s="207"/>
      <c r="UU155" s="207"/>
      <c r="UV155" s="207"/>
      <c r="UW155" s="207"/>
      <c r="UX155" s="207"/>
      <c r="UY155" s="207"/>
      <c r="UZ155" s="207"/>
      <c r="VA155" s="207"/>
      <c r="VB155" s="207"/>
      <c r="VC155" s="207"/>
      <c r="VD155" s="207"/>
      <c r="VE155" s="207"/>
      <c r="VF155" s="207"/>
      <c r="VG155" s="207"/>
      <c r="VH155" s="207"/>
      <c r="VI155" s="207"/>
      <c r="VJ155" s="207"/>
      <c r="VK155" s="207"/>
      <c r="VL155" s="207"/>
      <c r="VM155" s="207"/>
      <c r="VN155" s="207"/>
      <c r="VO155" s="207"/>
      <c r="VP155" s="207"/>
      <c r="VQ155" s="207"/>
      <c r="VR155" s="207"/>
      <c r="VS155" s="207"/>
      <c r="VT155" s="207"/>
      <c r="VU155" s="207"/>
      <c r="VV155" s="207"/>
      <c r="VW155" s="207"/>
      <c r="VX155" s="207"/>
      <c r="VY155" s="207"/>
      <c r="VZ155" s="207"/>
      <c r="WA155" s="207"/>
      <c r="WB155" s="207"/>
      <c r="WC155" s="207"/>
      <c r="WD155" s="207"/>
      <c r="WE155" s="207"/>
      <c r="WF155" s="207"/>
      <c r="WG155" s="207"/>
      <c r="WH155" s="207"/>
      <c r="WI155" s="207"/>
      <c r="WJ155" s="207"/>
      <c r="WK155" s="207"/>
      <c r="WL155" s="207"/>
      <c r="WM155" s="207"/>
      <c r="WN155" s="207"/>
      <c r="WO155" s="207"/>
      <c r="WP155" s="207"/>
      <c r="WQ155" s="207"/>
      <c r="WR155" s="207"/>
      <c r="WS155" s="207"/>
      <c r="WT155" s="207"/>
      <c r="WU155" s="207"/>
      <c r="WV155" s="207"/>
      <c r="WW155" s="207"/>
      <c r="WX155" s="207"/>
      <c r="WY155" s="207"/>
      <c r="WZ155" s="207"/>
      <c r="XA155" s="207"/>
      <c r="XB155" s="207"/>
      <c r="XC155" s="207"/>
      <c r="XD155" s="207"/>
      <c r="XE155" s="207"/>
      <c r="XF155" s="207"/>
      <c r="XG155" s="207"/>
      <c r="XH155" s="207"/>
      <c r="XI155" s="207"/>
      <c r="XJ155" s="207"/>
      <c r="XK155" s="207"/>
      <c r="XL155" s="207"/>
      <c r="XM155" s="207"/>
      <c r="XN155" s="207"/>
      <c r="XO155" s="207"/>
      <c r="XP155" s="207"/>
      <c r="XQ155" s="207"/>
      <c r="XR155" s="207"/>
      <c r="XS155" s="207"/>
      <c r="XT155" s="207"/>
      <c r="XU155" s="207"/>
      <c r="XV155" s="207"/>
      <c r="XW155" s="207"/>
      <c r="XX155" s="207"/>
      <c r="XY155" s="207"/>
      <c r="XZ155" s="207"/>
      <c r="YA155" s="207"/>
      <c r="YB155" s="207"/>
      <c r="YC155" s="207"/>
      <c r="YD155" s="207"/>
      <c r="YE155" s="207"/>
      <c r="YF155" s="207"/>
      <c r="YG155" s="207"/>
      <c r="YH155" s="207"/>
      <c r="YI155" s="207"/>
      <c r="YJ155" s="207"/>
      <c r="YK155" s="207"/>
      <c r="YL155" s="207"/>
      <c r="YM155" s="207"/>
      <c r="YN155" s="207"/>
      <c r="YO155" s="207"/>
      <c r="YP155" s="207"/>
      <c r="YQ155" s="207"/>
      <c r="YR155" s="207"/>
      <c r="YS155" s="207"/>
      <c r="YT155" s="207"/>
      <c r="YU155" s="207"/>
      <c r="YV155" s="207"/>
      <c r="YW155" s="207"/>
      <c r="YX155" s="207"/>
      <c r="YY155" s="207"/>
      <c r="YZ155" s="207"/>
      <c r="ZA155" s="207"/>
      <c r="ZB155" s="207"/>
      <c r="ZC155" s="207"/>
      <c r="ZD155" s="207"/>
      <c r="ZE155" s="207"/>
      <c r="ZF155" s="207"/>
      <c r="ZG155" s="207"/>
      <c r="ZH155" s="207"/>
      <c r="ZI155" s="207"/>
      <c r="ZJ155" s="207"/>
      <c r="ZK155" s="207"/>
      <c r="ZL155" s="207"/>
      <c r="ZM155" s="207"/>
      <c r="ZN155" s="207"/>
      <c r="ZO155" s="207"/>
      <c r="ZP155" s="207"/>
      <c r="ZQ155" s="207"/>
      <c r="ZR155" s="207"/>
      <c r="ZS155" s="207"/>
      <c r="ZT155" s="207"/>
      <c r="ZU155" s="207"/>
      <c r="ZV155" s="207"/>
      <c r="ZW155" s="207"/>
      <c r="ZX155" s="207"/>
      <c r="ZY155" s="207"/>
      <c r="ZZ155" s="207"/>
      <c r="AAA155" s="207"/>
      <c r="AAB155" s="207"/>
      <c r="AAC155" s="207"/>
      <c r="AAD155" s="207"/>
      <c r="AAE155" s="207"/>
      <c r="AAF155" s="207"/>
      <c r="AAG155" s="207"/>
      <c r="AAH155" s="207"/>
      <c r="AAI155" s="207"/>
      <c r="AAJ155" s="207"/>
      <c r="AAK155" s="207"/>
      <c r="AAL155" s="207"/>
      <c r="AAM155" s="207"/>
      <c r="AAN155" s="207"/>
      <c r="AAO155" s="207"/>
      <c r="AAP155" s="207"/>
      <c r="AAQ155" s="207"/>
      <c r="AAR155" s="207"/>
      <c r="AAS155" s="207"/>
      <c r="AAT155" s="207"/>
      <c r="AAU155" s="207"/>
      <c r="AAV155" s="207"/>
      <c r="AAW155" s="207"/>
      <c r="AAX155" s="207"/>
      <c r="AAY155" s="207"/>
      <c r="AAZ155" s="207"/>
      <c r="ABA155" s="207"/>
      <c r="ABB155" s="207"/>
      <c r="ABC155" s="207"/>
      <c r="ABD155" s="207"/>
      <c r="ABE155" s="207"/>
      <c r="ABF155" s="207"/>
      <c r="ABG155" s="207"/>
      <c r="ABH155" s="207"/>
      <c r="ABI155" s="207"/>
      <c r="ABJ155" s="207"/>
      <c r="ABK155" s="207"/>
      <c r="ABL155" s="207"/>
      <c r="ABM155" s="207"/>
      <c r="ABN155" s="207"/>
      <c r="ABO155" s="207"/>
      <c r="ABP155" s="207"/>
      <c r="ABQ155" s="207"/>
      <c r="ABR155" s="207"/>
      <c r="ABS155" s="207"/>
      <c r="ABT155" s="207"/>
      <c r="ABU155" s="207"/>
      <c r="ABV155" s="207"/>
      <c r="ABW155" s="207"/>
      <c r="ABX155" s="207"/>
      <c r="ABY155" s="207"/>
      <c r="ABZ155" s="207"/>
      <c r="ACA155" s="207"/>
      <c r="ACB155" s="207"/>
      <c r="ACC155" s="207"/>
      <c r="ACD155" s="207"/>
      <c r="ACE155" s="207"/>
      <c r="ACF155" s="207"/>
      <c r="ACG155" s="207"/>
      <c r="ACH155" s="207"/>
      <c r="ACI155" s="207"/>
      <c r="ACJ155" s="207"/>
      <c r="ACK155" s="207"/>
      <c r="ACL155" s="207"/>
      <c r="ACM155" s="207"/>
      <c r="ACN155" s="207"/>
      <c r="ACO155" s="207"/>
      <c r="ACP155" s="207"/>
      <c r="ACQ155" s="207"/>
      <c r="ACR155" s="207"/>
      <c r="ACS155" s="207"/>
      <c r="ACT155" s="207"/>
      <c r="ACU155" s="207"/>
      <c r="ACV155" s="207"/>
      <c r="ACW155" s="207"/>
      <c r="ACX155" s="207"/>
      <c r="ACY155" s="207"/>
      <c r="ACZ155" s="207"/>
      <c r="ADA155" s="207"/>
      <c r="ADB155" s="207"/>
      <c r="ADC155" s="207"/>
      <c r="ADD155" s="207"/>
      <c r="ADE155" s="207"/>
      <c r="ADF155" s="207"/>
      <c r="ADG155" s="207"/>
      <c r="ADH155" s="207"/>
      <c r="ADI155" s="207"/>
      <c r="ADJ155" s="207"/>
      <c r="ADK155" s="207"/>
      <c r="ADL155" s="207"/>
      <c r="ADM155" s="207"/>
      <c r="ADN155" s="207"/>
      <c r="ADO155" s="207"/>
      <c r="ADP155" s="207"/>
      <c r="ADQ155" s="207"/>
      <c r="ADR155" s="207"/>
      <c r="ADS155" s="207"/>
      <c r="ADT155" s="207"/>
      <c r="ADU155" s="207"/>
      <c r="ADV155" s="207"/>
      <c r="ADW155" s="207"/>
      <c r="ADX155" s="207"/>
      <c r="ADY155" s="207"/>
      <c r="ADZ155" s="207"/>
      <c r="AEA155" s="207"/>
      <c r="AEB155" s="207"/>
      <c r="AEC155" s="207"/>
      <c r="AED155" s="207"/>
      <c r="AEE155" s="207"/>
      <c r="AEF155" s="207"/>
      <c r="AEG155" s="207"/>
      <c r="AEH155" s="207"/>
      <c r="AEI155" s="207"/>
      <c r="AEJ155" s="207"/>
      <c r="AEK155" s="207"/>
      <c r="AEL155" s="207"/>
      <c r="AEM155" s="207"/>
      <c r="AEN155" s="207"/>
      <c r="AEO155" s="207"/>
      <c r="AEP155" s="207"/>
      <c r="AEQ155" s="207"/>
      <c r="AER155" s="207"/>
      <c r="AES155" s="207"/>
      <c r="AET155" s="207"/>
      <c r="AEU155" s="207"/>
      <c r="AEV155" s="207"/>
      <c r="AEW155" s="207"/>
      <c r="AEX155" s="207"/>
      <c r="AEY155" s="207"/>
      <c r="AEZ155" s="207"/>
      <c r="AFA155" s="207"/>
      <c r="AFB155" s="207"/>
      <c r="AFC155" s="207"/>
      <c r="AFD155" s="207"/>
      <c r="AFE155" s="207"/>
      <c r="AFF155" s="207"/>
      <c r="AFG155" s="207"/>
      <c r="AFH155" s="207"/>
      <c r="AFI155" s="207"/>
      <c r="AFJ155" s="207"/>
      <c r="AFK155" s="207"/>
      <c r="AFL155" s="207"/>
      <c r="AFM155" s="207"/>
      <c r="AFN155" s="207"/>
      <c r="AFO155" s="207"/>
      <c r="AFP155" s="207"/>
      <c r="AFQ155" s="207"/>
      <c r="AFR155" s="207"/>
      <c r="AFS155" s="207"/>
      <c r="AFT155" s="207"/>
      <c r="AFU155" s="207"/>
      <c r="AFV155" s="207"/>
      <c r="AFW155" s="207"/>
      <c r="AFX155" s="207"/>
      <c r="AFY155" s="207"/>
      <c r="AFZ155" s="207"/>
      <c r="AGA155" s="207"/>
      <c r="AGB155" s="207"/>
      <c r="AGC155" s="207"/>
      <c r="AGD155" s="207"/>
      <c r="AGE155" s="207"/>
      <c r="AGF155" s="207"/>
      <c r="AGG155" s="207"/>
      <c r="AGH155" s="207"/>
      <c r="AGI155" s="207"/>
      <c r="AGJ155" s="207"/>
      <c r="AGK155" s="207"/>
      <c r="AGL155" s="207"/>
      <c r="AGM155" s="207"/>
      <c r="AGN155" s="207"/>
      <c r="AGO155" s="207"/>
      <c r="AGP155" s="207"/>
      <c r="AGQ155" s="207"/>
      <c r="AGR155" s="207"/>
      <c r="AGS155" s="207"/>
      <c r="AGT155" s="207"/>
      <c r="AGU155" s="207"/>
      <c r="AGV155" s="207"/>
      <c r="AGW155" s="207"/>
      <c r="AGX155" s="207"/>
      <c r="AGY155" s="207"/>
      <c r="AGZ155" s="207"/>
      <c r="AHA155" s="207"/>
      <c r="AHB155" s="207"/>
      <c r="AHC155" s="207"/>
      <c r="AHD155" s="207"/>
      <c r="AHE155" s="207"/>
      <c r="AHF155" s="207"/>
      <c r="AHG155" s="207"/>
      <c r="AHH155" s="207"/>
      <c r="AHI155" s="207"/>
      <c r="AHJ155" s="207"/>
      <c r="AHK155" s="207"/>
      <c r="AHL155" s="207"/>
      <c r="AHM155" s="207"/>
      <c r="AHN155" s="207"/>
      <c r="AHO155" s="207"/>
      <c r="AHP155" s="207"/>
      <c r="AHQ155" s="207"/>
      <c r="AHR155" s="207"/>
      <c r="AHS155" s="207"/>
      <c r="AHT155" s="207"/>
      <c r="AHU155" s="207"/>
      <c r="AHV155" s="207"/>
      <c r="AHW155" s="207"/>
      <c r="AHX155" s="207"/>
      <c r="AHY155" s="207"/>
      <c r="AHZ155" s="207"/>
      <c r="AIA155" s="207"/>
      <c r="AIB155" s="207"/>
      <c r="AIC155" s="207"/>
      <c r="AID155" s="207"/>
      <c r="AIE155" s="207"/>
      <c r="AIF155" s="207"/>
      <c r="AIG155" s="207"/>
      <c r="AIH155" s="207"/>
      <c r="AII155" s="207"/>
      <c r="AIJ155" s="207"/>
      <c r="AIK155" s="207"/>
      <c r="AIL155" s="207"/>
      <c r="AIM155" s="207"/>
      <c r="AIN155" s="207"/>
      <c r="AIO155" s="207"/>
      <c r="AIP155" s="207"/>
      <c r="AIQ155" s="207"/>
      <c r="AIR155" s="207"/>
      <c r="AIS155" s="207"/>
      <c r="AIT155" s="207"/>
      <c r="AIU155" s="207"/>
      <c r="AIV155" s="207"/>
      <c r="AIW155" s="207"/>
      <c r="AIX155" s="207"/>
      <c r="AIY155" s="207"/>
      <c r="AIZ155" s="207"/>
      <c r="AJA155" s="207"/>
      <c r="AJB155" s="207"/>
      <c r="AJC155" s="207"/>
      <c r="AJD155" s="207"/>
      <c r="AJE155" s="207"/>
      <c r="AJF155" s="207"/>
      <c r="AJG155" s="207"/>
      <c r="AJH155" s="207"/>
      <c r="AJI155" s="207"/>
      <c r="AJJ155" s="207"/>
      <c r="AJK155" s="207"/>
      <c r="AJL155" s="207"/>
      <c r="AJM155" s="207"/>
      <c r="AJN155" s="207"/>
      <c r="AJO155" s="207"/>
      <c r="AJP155" s="207"/>
      <c r="AJQ155" s="207"/>
      <c r="AJR155" s="207"/>
      <c r="AJS155" s="207"/>
      <c r="AJT155" s="207"/>
      <c r="AJU155" s="207"/>
      <c r="AJV155" s="207"/>
      <c r="AJW155" s="207"/>
      <c r="AJX155" s="207"/>
      <c r="AJY155" s="207"/>
      <c r="AJZ155" s="207"/>
      <c r="AKA155" s="207"/>
      <c r="AKB155" s="207"/>
      <c r="AKC155" s="207"/>
      <c r="AKD155" s="207"/>
      <c r="AKE155" s="207"/>
      <c r="AKF155" s="207"/>
      <c r="AKG155" s="207"/>
      <c r="AKH155" s="207"/>
      <c r="AKI155" s="207"/>
      <c r="AKJ155" s="207"/>
      <c r="AKK155" s="207"/>
      <c r="AKL155" s="207"/>
      <c r="AKM155" s="207"/>
      <c r="AKN155" s="207"/>
      <c r="AKO155" s="207"/>
      <c r="AKP155" s="207"/>
      <c r="AKQ155" s="207"/>
      <c r="AKR155" s="207"/>
      <c r="AKS155" s="207"/>
      <c r="AKT155" s="207"/>
      <c r="AKU155" s="207"/>
      <c r="AKV155" s="207"/>
      <c r="AKW155" s="207"/>
      <c r="AKX155" s="207"/>
      <c r="AKY155" s="207"/>
      <c r="AKZ155" s="207"/>
      <c r="ALA155" s="207"/>
      <c r="ALB155" s="207"/>
      <c r="ALC155" s="207"/>
      <c r="ALD155" s="207"/>
      <c r="ALE155" s="207"/>
      <c r="ALF155" s="207"/>
      <c r="ALG155" s="207"/>
      <c r="ALH155" s="207"/>
      <c r="ALI155" s="207"/>
      <c r="ALJ155" s="207"/>
      <c r="ALK155" s="207"/>
      <c r="ALL155" s="207"/>
      <c r="ALM155" s="207"/>
      <c r="ALN155" s="207"/>
      <c r="ALO155" s="207"/>
      <c r="ALP155" s="207"/>
      <c r="ALQ155" s="207"/>
      <c r="ALR155" s="207"/>
      <c r="ALS155" s="207"/>
      <c r="ALT155" s="207"/>
      <c r="ALU155" s="207"/>
      <c r="ALV155" s="207"/>
      <c r="ALW155" s="207"/>
      <c r="ALX155" s="207"/>
      <c r="ALY155" s="207"/>
      <c r="ALZ155" s="207"/>
      <c r="AMA155" s="207"/>
      <c r="AMB155" s="207"/>
      <c r="AMC155" s="207"/>
      <c r="AMD155" s="207"/>
      <c r="AME155" s="207"/>
      <c r="AMF155" s="207"/>
      <c r="AMG155" s="207"/>
      <c r="AMH155" s="207"/>
      <c r="AMI155" s="207"/>
      <c r="AMJ155" s="207"/>
    </row>
    <row r="156" spans="1:1024" ht="22.2" customHeight="1" x14ac:dyDescent="0.25">
      <c r="B156" s="314"/>
      <c r="C156" s="147" t="s">
        <v>370</v>
      </c>
      <c r="D156" s="113" t="s">
        <v>33</v>
      </c>
      <c r="E156" s="121" t="s">
        <v>348</v>
      </c>
      <c r="F156" s="121" t="s">
        <v>236</v>
      </c>
      <c r="G156" s="136" t="s">
        <v>332</v>
      </c>
      <c r="H156" s="136" t="s">
        <v>333</v>
      </c>
      <c r="I156" s="142">
        <v>72</v>
      </c>
      <c r="J156" s="142"/>
      <c r="K156" s="142">
        <v>72</v>
      </c>
    </row>
    <row r="157" spans="1:1024" s="237" customFormat="1" ht="18.75" hidden="1" customHeight="1" x14ac:dyDescent="0.25">
      <c r="A157" s="229"/>
      <c r="B157" s="315" t="s">
        <v>465</v>
      </c>
      <c r="C157" s="231" t="s">
        <v>179</v>
      </c>
      <c r="D157" s="232" t="s">
        <v>33</v>
      </c>
      <c r="E157" s="233" t="s">
        <v>276</v>
      </c>
      <c r="F157" s="233" t="s">
        <v>310</v>
      </c>
      <c r="G157" s="234"/>
      <c r="H157" s="233"/>
      <c r="I157" s="323">
        <f>I169</f>
        <v>287.52999999999997</v>
      </c>
      <c r="J157" s="323"/>
      <c r="K157" s="323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  <c r="BX157" s="229"/>
      <c r="BY157" s="229"/>
      <c r="BZ157" s="229"/>
      <c r="CA157" s="229"/>
      <c r="CB157" s="229"/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  <c r="CM157" s="229"/>
      <c r="CN157" s="229"/>
      <c r="CO157" s="229"/>
      <c r="CP157" s="229"/>
      <c r="CQ157" s="229"/>
      <c r="CR157" s="229"/>
      <c r="CS157" s="229"/>
      <c r="CT157" s="229"/>
      <c r="CU157" s="229"/>
      <c r="CV157" s="229"/>
      <c r="CW157" s="229"/>
      <c r="CX157" s="229"/>
      <c r="CY157" s="229"/>
      <c r="CZ157" s="229"/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  <c r="EF157" s="229"/>
      <c r="EG157" s="229"/>
      <c r="EH157" s="229"/>
      <c r="EI157" s="229"/>
      <c r="EJ157" s="229"/>
      <c r="EK157" s="229"/>
      <c r="EL157" s="229"/>
      <c r="EM157" s="229"/>
      <c r="EN157" s="229"/>
      <c r="EO157" s="229"/>
      <c r="EP157" s="229"/>
      <c r="EQ157" s="229"/>
      <c r="ER157" s="229"/>
      <c r="ES157" s="229"/>
      <c r="ET157" s="229"/>
      <c r="EU157" s="229"/>
      <c r="EV157" s="229"/>
      <c r="EW157" s="229"/>
      <c r="EX157" s="229"/>
      <c r="EY157" s="229"/>
      <c r="EZ157" s="229"/>
      <c r="FA157" s="229"/>
      <c r="FB157" s="229"/>
      <c r="FC157" s="229"/>
      <c r="FD157" s="229"/>
      <c r="FE157" s="229"/>
      <c r="FF157" s="229"/>
      <c r="FG157" s="229"/>
      <c r="FH157" s="229"/>
      <c r="FI157" s="229"/>
      <c r="FJ157" s="229"/>
      <c r="FK157" s="229"/>
      <c r="FL157" s="229"/>
      <c r="FM157" s="229"/>
      <c r="FN157" s="229"/>
      <c r="FO157" s="229"/>
      <c r="FP157" s="229"/>
      <c r="FQ157" s="229"/>
      <c r="FR157" s="229"/>
      <c r="FS157" s="229"/>
      <c r="FT157" s="229"/>
      <c r="FU157" s="229"/>
      <c r="FV157" s="229"/>
      <c r="FW157" s="229"/>
      <c r="FX157" s="229"/>
      <c r="FY157" s="229"/>
      <c r="FZ157" s="229"/>
      <c r="GA157" s="229"/>
      <c r="GB157" s="229"/>
      <c r="GC157" s="229"/>
      <c r="GD157" s="229"/>
      <c r="GE157" s="229"/>
      <c r="GF157" s="229"/>
      <c r="GG157" s="229"/>
      <c r="GH157" s="229"/>
      <c r="GI157" s="229"/>
      <c r="GJ157" s="229"/>
      <c r="GK157" s="229"/>
      <c r="GL157" s="229"/>
      <c r="GM157" s="229"/>
      <c r="GN157" s="229"/>
      <c r="GO157" s="229"/>
      <c r="GP157" s="229"/>
      <c r="GQ157" s="229"/>
      <c r="GR157" s="229"/>
      <c r="GS157" s="229"/>
      <c r="GT157" s="229"/>
      <c r="GU157" s="229"/>
      <c r="GV157" s="229"/>
      <c r="GW157" s="229"/>
      <c r="GX157" s="229"/>
      <c r="GY157" s="229"/>
      <c r="GZ157" s="229"/>
      <c r="HA157" s="229"/>
      <c r="HB157" s="229"/>
      <c r="HC157" s="229"/>
      <c r="HD157" s="229"/>
      <c r="HE157" s="229"/>
      <c r="HF157" s="229"/>
      <c r="HG157" s="229"/>
      <c r="HH157" s="229"/>
      <c r="HI157" s="229"/>
      <c r="HJ157" s="229"/>
      <c r="HK157" s="229"/>
      <c r="HL157" s="229"/>
      <c r="HM157" s="229"/>
      <c r="HN157" s="229"/>
      <c r="HO157" s="229"/>
      <c r="HP157" s="229"/>
      <c r="HQ157" s="229"/>
      <c r="HR157" s="229"/>
      <c r="HS157" s="229"/>
      <c r="HT157" s="229"/>
      <c r="HU157" s="229"/>
      <c r="HV157" s="229"/>
      <c r="HW157" s="229"/>
      <c r="HX157" s="229"/>
      <c r="HY157" s="229"/>
      <c r="HZ157" s="229"/>
      <c r="IA157" s="229"/>
      <c r="IB157" s="229"/>
      <c r="IC157" s="229"/>
      <c r="ID157" s="229"/>
      <c r="IE157" s="229"/>
      <c r="IF157" s="229"/>
      <c r="IG157" s="229"/>
      <c r="IH157" s="229"/>
      <c r="II157" s="229"/>
      <c r="IJ157" s="229"/>
      <c r="IK157" s="229"/>
      <c r="IL157" s="229"/>
      <c r="IM157" s="229"/>
      <c r="IN157" s="229"/>
      <c r="IO157" s="229"/>
      <c r="IP157" s="229"/>
      <c r="IQ157" s="229"/>
      <c r="IR157" s="229"/>
      <c r="IS157" s="229"/>
      <c r="IT157" s="229"/>
      <c r="IU157" s="229"/>
      <c r="IV157" s="229"/>
      <c r="IW157" s="229"/>
      <c r="IX157" s="229"/>
      <c r="IY157" s="229"/>
      <c r="IZ157" s="229"/>
      <c r="JA157" s="229"/>
      <c r="JB157" s="229"/>
      <c r="JC157" s="229"/>
      <c r="JD157" s="229"/>
      <c r="JE157" s="229"/>
      <c r="JF157" s="229"/>
      <c r="JG157" s="229"/>
      <c r="JH157" s="229"/>
      <c r="JI157" s="229"/>
      <c r="JJ157" s="229"/>
      <c r="JK157" s="229"/>
      <c r="JL157" s="229"/>
      <c r="JM157" s="229"/>
      <c r="JN157" s="229"/>
      <c r="JO157" s="229"/>
      <c r="JP157" s="229"/>
      <c r="JQ157" s="229"/>
      <c r="JR157" s="229"/>
      <c r="JS157" s="229"/>
      <c r="JT157" s="229"/>
      <c r="JU157" s="229"/>
      <c r="JV157" s="229"/>
      <c r="JW157" s="229"/>
      <c r="JX157" s="229"/>
      <c r="JY157" s="229"/>
      <c r="JZ157" s="229"/>
      <c r="KA157" s="229"/>
      <c r="KB157" s="229"/>
      <c r="KC157" s="229"/>
      <c r="KD157" s="229"/>
      <c r="KE157" s="229"/>
      <c r="KF157" s="229"/>
      <c r="KG157" s="229"/>
      <c r="KH157" s="229"/>
      <c r="KI157" s="229"/>
      <c r="KJ157" s="229"/>
      <c r="KK157" s="229"/>
      <c r="KL157" s="229"/>
      <c r="KM157" s="229"/>
      <c r="KN157" s="229"/>
      <c r="KO157" s="229"/>
      <c r="KP157" s="229"/>
      <c r="KQ157" s="229"/>
      <c r="KR157" s="229"/>
      <c r="KS157" s="229"/>
      <c r="KT157" s="229"/>
      <c r="KU157" s="229"/>
      <c r="KV157" s="229"/>
      <c r="KW157" s="229"/>
      <c r="KX157" s="229"/>
      <c r="KY157" s="229"/>
      <c r="KZ157" s="229"/>
      <c r="LA157" s="229"/>
      <c r="LB157" s="229"/>
      <c r="LC157" s="229"/>
      <c r="LD157" s="229"/>
      <c r="LE157" s="229"/>
      <c r="LF157" s="229"/>
      <c r="LG157" s="229"/>
      <c r="LH157" s="229"/>
      <c r="LI157" s="229"/>
      <c r="LJ157" s="229"/>
      <c r="LK157" s="229"/>
      <c r="LL157" s="229"/>
      <c r="LM157" s="229"/>
      <c r="LN157" s="229"/>
      <c r="LO157" s="229"/>
      <c r="LP157" s="229"/>
      <c r="LQ157" s="229"/>
      <c r="LR157" s="229"/>
      <c r="LS157" s="229"/>
      <c r="LT157" s="229"/>
      <c r="LU157" s="229"/>
      <c r="LV157" s="229"/>
      <c r="LW157" s="229"/>
      <c r="LX157" s="229"/>
      <c r="LY157" s="229"/>
      <c r="LZ157" s="229"/>
      <c r="MA157" s="229"/>
      <c r="MB157" s="229"/>
      <c r="MC157" s="229"/>
      <c r="MD157" s="229"/>
      <c r="ME157" s="229"/>
      <c r="MF157" s="229"/>
      <c r="MG157" s="229"/>
      <c r="MH157" s="229"/>
      <c r="MI157" s="229"/>
      <c r="MJ157" s="229"/>
      <c r="MK157" s="229"/>
      <c r="ML157" s="229"/>
      <c r="MM157" s="229"/>
      <c r="MN157" s="229"/>
      <c r="MO157" s="229"/>
      <c r="MP157" s="229"/>
      <c r="MQ157" s="229"/>
      <c r="MR157" s="229"/>
      <c r="MS157" s="229"/>
      <c r="MT157" s="229"/>
      <c r="MU157" s="229"/>
      <c r="MV157" s="229"/>
      <c r="MW157" s="229"/>
      <c r="MX157" s="229"/>
      <c r="MY157" s="229"/>
      <c r="MZ157" s="229"/>
      <c r="NA157" s="229"/>
      <c r="NB157" s="229"/>
      <c r="NC157" s="229"/>
      <c r="ND157" s="229"/>
      <c r="NE157" s="229"/>
      <c r="NF157" s="229"/>
      <c r="NG157" s="229"/>
      <c r="NH157" s="229"/>
      <c r="NI157" s="229"/>
      <c r="NJ157" s="229"/>
      <c r="NK157" s="229"/>
      <c r="NL157" s="229"/>
      <c r="NM157" s="229"/>
      <c r="NN157" s="229"/>
      <c r="NO157" s="229"/>
      <c r="NP157" s="229"/>
      <c r="NQ157" s="229"/>
      <c r="NR157" s="229"/>
      <c r="NS157" s="229"/>
      <c r="NT157" s="229"/>
      <c r="NU157" s="229"/>
      <c r="NV157" s="229"/>
      <c r="NW157" s="229"/>
      <c r="NX157" s="229"/>
      <c r="NY157" s="229"/>
      <c r="NZ157" s="229"/>
      <c r="OA157" s="229"/>
      <c r="OB157" s="229"/>
      <c r="OC157" s="229"/>
      <c r="OD157" s="229"/>
      <c r="OE157" s="229"/>
      <c r="OF157" s="229"/>
      <c r="OG157" s="229"/>
      <c r="OH157" s="229"/>
      <c r="OI157" s="229"/>
      <c r="OJ157" s="229"/>
      <c r="OK157" s="229"/>
      <c r="OL157" s="229"/>
      <c r="OM157" s="229"/>
      <c r="ON157" s="229"/>
      <c r="OO157" s="229"/>
      <c r="OP157" s="229"/>
      <c r="OQ157" s="229"/>
      <c r="OR157" s="229"/>
      <c r="OS157" s="229"/>
      <c r="OT157" s="229"/>
      <c r="OU157" s="229"/>
      <c r="OV157" s="229"/>
      <c r="OW157" s="229"/>
      <c r="OX157" s="229"/>
      <c r="OY157" s="229"/>
      <c r="OZ157" s="229"/>
      <c r="PA157" s="229"/>
      <c r="PB157" s="229"/>
      <c r="PC157" s="229"/>
      <c r="PD157" s="229"/>
      <c r="PE157" s="229"/>
      <c r="PF157" s="229"/>
      <c r="PG157" s="229"/>
      <c r="PH157" s="229"/>
      <c r="PI157" s="229"/>
      <c r="PJ157" s="229"/>
      <c r="PK157" s="229"/>
      <c r="PL157" s="229"/>
      <c r="PM157" s="229"/>
      <c r="PN157" s="229"/>
      <c r="PO157" s="229"/>
      <c r="PP157" s="229"/>
      <c r="PQ157" s="229"/>
      <c r="PR157" s="229"/>
      <c r="PS157" s="229"/>
      <c r="PT157" s="229"/>
      <c r="PU157" s="229"/>
      <c r="PV157" s="229"/>
      <c r="PW157" s="229"/>
      <c r="PX157" s="229"/>
      <c r="PY157" s="229"/>
      <c r="PZ157" s="229"/>
      <c r="QA157" s="229"/>
      <c r="QB157" s="229"/>
      <c r="QC157" s="229"/>
      <c r="QD157" s="229"/>
      <c r="QE157" s="229"/>
      <c r="QF157" s="229"/>
      <c r="QG157" s="229"/>
      <c r="QH157" s="229"/>
      <c r="QI157" s="229"/>
      <c r="QJ157" s="229"/>
      <c r="QK157" s="229"/>
      <c r="QL157" s="229"/>
      <c r="QM157" s="229"/>
      <c r="QN157" s="229"/>
      <c r="QO157" s="229"/>
      <c r="QP157" s="229"/>
      <c r="QQ157" s="229"/>
      <c r="QR157" s="229"/>
      <c r="QS157" s="229"/>
      <c r="QT157" s="229"/>
      <c r="QU157" s="229"/>
      <c r="QV157" s="229"/>
      <c r="QW157" s="229"/>
      <c r="QX157" s="229"/>
      <c r="QY157" s="229"/>
      <c r="QZ157" s="229"/>
      <c r="RA157" s="229"/>
      <c r="RB157" s="229"/>
      <c r="RC157" s="229"/>
      <c r="RD157" s="229"/>
      <c r="RE157" s="229"/>
      <c r="RF157" s="229"/>
      <c r="RG157" s="229"/>
      <c r="RH157" s="229"/>
      <c r="RI157" s="229"/>
      <c r="RJ157" s="229"/>
      <c r="RK157" s="229"/>
      <c r="RL157" s="229"/>
      <c r="RM157" s="229"/>
      <c r="RN157" s="229"/>
      <c r="RO157" s="229"/>
      <c r="RP157" s="229"/>
      <c r="RQ157" s="229"/>
      <c r="RR157" s="229"/>
      <c r="RS157" s="229"/>
      <c r="RT157" s="229"/>
      <c r="RU157" s="229"/>
      <c r="RV157" s="229"/>
      <c r="RW157" s="229"/>
      <c r="RX157" s="229"/>
      <c r="RY157" s="229"/>
      <c r="RZ157" s="229"/>
      <c r="SA157" s="229"/>
      <c r="SB157" s="229"/>
      <c r="SC157" s="229"/>
      <c r="SD157" s="229"/>
      <c r="SE157" s="229"/>
      <c r="SF157" s="229"/>
      <c r="SG157" s="229"/>
      <c r="SH157" s="229"/>
      <c r="SI157" s="229"/>
      <c r="SJ157" s="229"/>
      <c r="SK157" s="229"/>
      <c r="SL157" s="229"/>
      <c r="SM157" s="229"/>
      <c r="SN157" s="229"/>
      <c r="SO157" s="229"/>
      <c r="SP157" s="229"/>
      <c r="SQ157" s="229"/>
      <c r="SR157" s="229"/>
      <c r="SS157" s="229"/>
      <c r="ST157" s="229"/>
      <c r="SU157" s="229"/>
      <c r="SV157" s="229"/>
      <c r="SW157" s="229"/>
      <c r="SX157" s="229"/>
      <c r="SY157" s="229"/>
      <c r="SZ157" s="229"/>
      <c r="TA157" s="229"/>
      <c r="TB157" s="229"/>
      <c r="TC157" s="229"/>
      <c r="TD157" s="229"/>
      <c r="TE157" s="229"/>
      <c r="TF157" s="229"/>
      <c r="TG157" s="229"/>
      <c r="TH157" s="229"/>
      <c r="TI157" s="229"/>
      <c r="TJ157" s="229"/>
      <c r="TK157" s="229"/>
      <c r="TL157" s="229"/>
      <c r="TM157" s="229"/>
      <c r="TN157" s="229"/>
      <c r="TO157" s="229"/>
      <c r="TP157" s="229"/>
      <c r="TQ157" s="229"/>
      <c r="TR157" s="229"/>
      <c r="TS157" s="229"/>
      <c r="TT157" s="229"/>
      <c r="TU157" s="229"/>
      <c r="TV157" s="229"/>
      <c r="TW157" s="229"/>
      <c r="TX157" s="229"/>
      <c r="TY157" s="229"/>
      <c r="TZ157" s="229"/>
      <c r="UA157" s="229"/>
      <c r="UB157" s="229"/>
      <c r="UC157" s="229"/>
      <c r="UD157" s="229"/>
      <c r="UE157" s="229"/>
      <c r="UF157" s="229"/>
      <c r="UG157" s="229"/>
      <c r="UH157" s="229"/>
      <c r="UI157" s="229"/>
      <c r="UJ157" s="229"/>
      <c r="UK157" s="229"/>
      <c r="UL157" s="229"/>
      <c r="UM157" s="229"/>
      <c r="UN157" s="229"/>
      <c r="UO157" s="229"/>
      <c r="UP157" s="229"/>
      <c r="UQ157" s="229"/>
      <c r="UR157" s="229"/>
      <c r="US157" s="229"/>
      <c r="UT157" s="229"/>
      <c r="UU157" s="229"/>
      <c r="UV157" s="229"/>
      <c r="UW157" s="229"/>
      <c r="UX157" s="229"/>
      <c r="UY157" s="229"/>
      <c r="UZ157" s="229"/>
      <c r="VA157" s="229"/>
      <c r="VB157" s="229"/>
      <c r="VC157" s="229"/>
      <c r="VD157" s="229"/>
      <c r="VE157" s="229"/>
      <c r="VF157" s="229"/>
      <c r="VG157" s="229"/>
      <c r="VH157" s="229"/>
      <c r="VI157" s="229"/>
      <c r="VJ157" s="229"/>
      <c r="VK157" s="229"/>
      <c r="VL157" s="229"/>
      <c r="VM157" s="229"/>
      <c r="VN157" s="229"/>
      <c r="VO157" s="229"/>
      <c r="VP157" s="229"/>
      <c r="VQ157" s="229"/>
      <c r="VR157" s="229"/>
      <c r="VS157" s="229"/>
      <c r="VT157" s="229"/>
      <c r="VU157" s="229"/>
      <c r="VV157" s="229"/>
      <c r="VW157" s="229"/>
      <c r="VX157" s="229"/>
      <c r="VY157" s="229"/>
      <c r="VZ157" s="229"/>
      <c r="WA157" s="229"/>
      <c r="WB157" s="229"/>
      <c r="WC157" s="229"/>
      <c r="WD157" s="229"/>
      <c r="WE157" s="229"/>
      <c r="WF157" s="229"/>
      <c r="WG157" s="229"/>
      <c r="WH157" s="229"/>
      <c r="WI157" s="229"/>
      <c r="WJ157" s="229"/>
      <c r="WK157" s="229"/>
      <c r="WL157" s="229"/>
      <c r="WM157" s="229"/>
      <c r="WN157" s="229"/>
      <c r="WO157" s="229"/>
      <c r="WP157" s="229"/>
      <c r="WQ157" s="229"/>
      <c r="WR157" s="229"/>
      <c r="WS157" s="229"/>
      <c r="WT157" s="229"/>
      <c r="WU157" s="229"/>
      <c r="WV157" s="229"/>
      <c r="WW157" s="229"/>
      <c r="WX157" s="229"/>
      <c r="WY157" s="229"/>
      <c r="WZ157" s="229"/>
      <c r="XA157" s="229"/>
      <c r="XB157" s="229"/>
      <c r="XC157" s="229"/>
      <c r="XD157" s="229"/>
      <c r="XE157" s="229"/>
      <c r="XF157" s="229"/>
      <c r="XG157" s="229"/>
      <c r="XH157" s="229"/>
      <c r="XI157" s="229"/>
      <c r="XJ157" s="229"/>
      <c r="XK157" s="229"/>
      <c r="XL157" s="229"/>
      <c r="XM157" s="229"/>
      <c r="XN157" s="229"/>
      <c r="XO157" s="229"/>
      <c r="XP157" s="229"/>
      <c r="XQ157" s="229"/>
      <c r="XR157" s="229"/>
      <c r="XS157" s="229"/>
      <c r="XT157" s="229"/>
      <c r="XU157" s="229"/>
      <c r="XV157" s="229"/>
      <c r="XW157" s="229"/>
      <c r="XX157" s="229"/>
      <c r="XY157" s="229"/>
      <c r="XZ157" s="229"/>
      <c r="YA157" s="229"/>
      <c r="YB157" s="229"/>
      <c r="YC157" s="229"/>
      <c r="YD157" s="229"/>
      <c r="YE157" s="229"/>
      <c r="YF157" s="229"/>
      <c r="YG157" s="229"/>
      <c r="YH157" s="229"/>
      <c r="YI157" s="229"/>
      <c r="YJ157" s="229"/>
      <c r="YK157" s="229"/>
      <c r="YL157" s="229"/>
      <c r="YM157" s="229"/>
      <c r="YN157" s="229"/>
      <c r="YO157" s="229"/>
      <c r="YP157" s="229"/>
      <c r="YQ157" s="229"/>
      <c r="YR157" s="229"/>
      <c r="YS157" s="229"/>
      <c r="YT157" s="229"/>
      <c r="YU157" s="229"/>
      <c r="YV157" s="229"/>
      <c r="YW157" s="229"/>
      <c r="YX157" s="229"/>
      <c r="YY157" s="229"/>
      <c r="YZ157" s="229"/>
      <c r="ZA157" s="229"/>
      <c r="ZB157" s="229"/>
      <c r="ZC157" s="229"/>
      <c r="ZD157" s="229"/>
      <c r="ZE157" s="229"/>
      <c r="ZF157" s="229"/>
      <c r="ZG157" s="229"/>
      <c r="ZH157" s="229"/>
      <c r="ZI157" s="229"/>
      <c r="ZJ157" s="229"/>
      <c r="ZK157" s="229"/>
      <c r="ZL157" s="229"/>
      <c r="ZM157" s="229"/>
      <c r="ZN157" s="229"/>
      <c r="ZO157" s="229"/>
      <c r="ZP157" s="229"/>
      <c r="ZQ157" s="229"/>
      <c r="ZR157" s="229"/>
      <c r="ZS157" s="229"/>
      <c r="ZT157" s="229"/>
      <c r="ZU157" s="229"/>
      <c r="ZV157" s="229"/>
      <c r="ZW157" s="229"/>
      <c r="ZX157" s="229"/>
      <c r="ZY157" s="229"/>
      <c r="ZZ157" s="229"/>
      <c r="AAA157" s="229"/>
      <c r="AAB157" s="229"/>
      <c r="AAC157" s="229"/>
      <c r="AAD157" s="229"/>
      <c r="AAE157" s="229"/>
      <c r="AAF157" s="229"/>
      <c r="AAG157" s="229"/>
      <c r="AAH157" s="229"/>
      <c r="AAI157" s="229"/>
      <c r="AAJ157" s="229"/>
      <c r="AAK157" s="229"/>
      <c r="AAL157" s="229"/>
      <c r="AAM157" s="229"/>
      <c r="AAN157" s="229"/>
      <c r="AAO157" s="229"/>
      <c r="AAP157" s="229"/>
      <c r="AAQ157" s="229"/>
      <c r="AAR157" s="229"/>
      <c r="AAS157" s="229"/>
      <c r="AAT157" s="229"/>
      <c r="AAU157" s="229"/>
      <c r="AAV157" s="229"/>
      <c r="AAW157" s="229"/>
      <c r="AAX157" s="229"/>
      <c r="AAY157" s="229"/>
      <c r="AAZ157" s="229"/>
      <c r="ABA157" s="229"/>
      <c r="ABB157" s="229"/>
      <c r="ABC157" s="229"/>
      <c r="ABD157" s="229"/>
      <c r="ABE157" s="229"/>
      <c r="ABF157" s="229"/>
      <c r="ABG157" s="229"/>
      <c r="ABH157" s="229"/>
      <c r="ABI157" s="229"/>
      <c r="ABJ157" s="229"/>
      <c r="ABK157" s="229"/>
      <c r="ABL157" s="229"/>
      <c r="ABM157" s="229"/>
      <c r="ABN157" s="229"/>
      <c r="ABO157" s="229"/>
      <c r="ABP157" s="229"/>
      <c r="ABQ157" s="229"/>
      <c r="ABR157" s="229"/>
      <c r="ABS157" s="229"/>
      <c r="ABT157" s="229"/>
      <c r="ABU157" s="229"/>
      <c r="ABV157" s="229"/>
      <c r="ABW157" s="229"/>
      <c r="ABX157" s="229"/>
      <c r="ABY157" s="229"/>
      <c r="ABZ157" s="229"/>
      <c r="ACA157" s="229"/>
      <c r="ACB157" s="229"/>
      <c r="ACC157" s="229"/>
      <c r="ACD157" s="229"/>
      <c r="ACE157" s="229"/>
      <c r="ACF157" s="229"/>
      <c r="ACG157" s="229"/>
      <c r="ACH157" s="229"/>
      <c r="ACI157" s="229"/>
      <c r="ACJ157" s="229"/>
      <c r="ACK157" s="229"/>
      <c r="ACL157" s="229"/>
      <c r="ACM157" s="229"/>
      <c r="ACN157" s="229"/>
      <c r="ACO157" s="229"/>
      <c r="ACP157" s="229"/>
      <c r="ACQ157" s="229"/>
      <c r="ACR157" s="229"/>
      <c r="ACS157" s="229"/>
      <c r="ACT157" s="229"/>
      <c r="ACU157" s="229"/>
      <c r="ACV157" s="229"/>
      <c r="ACW157" s="229"/>
      <c r="ACX157" s="229"/>
      <c r="ACY157" s="229"/>
      <c r="ACZ157" s="229"/>
      <c r="ADA157" s="229"/>
      <c r="ADB157" s="229"/>
      <c r="ADC157" s="229"/>
      <c r="ADD157" s="229"/>
      <c r="ADE157" s="229"/>
      <c r="ADF157" s="229"/>
      <c r="ADG157" s="229"/>
      <c r="ADH157" s="229"/>
      <c r="ADI157" s="229"/>
      <c r="ADJ157" s="229"/>
      <c r="ADK157" s="229"/>
      <c r="ADL157" s="229"/>
      <c r="ADM157" s="229"/>
      <c r="ADN157" s="229"/>
      <c r="ADO157" s="229"/>
      <c r="ADP157" s="229"/>
      <c r="ADQ157" s="229"/>
      <c r="ADR157" s="229"/>
      <c r="ADS157" s="229"/>
      <c r="ADT157" s="229"/>
      <c r="ADU157" s="229"/>
      <c r="ADV157" s="229"/>
      <c r="ADW157" s="229"/>
      <c r="ADX157" s="229"/>
      <c r="ADY157" s="229"/>
      <c r="ADZ157" s="229"/>
      <c r="AEA157" s="229"/>
      <c r="AEB157" s="229"/>
      <c r="AEC157" s="229"/>
      <c r="AED157" s="229"/>
      <c r="AEE157" s="229"/>
      <c r="AEF157" s="229"/>
      <c r="AEG157" s="229"/>
      <c r="AEH157" s="229"/>
      <c r="AEI157" s="229"/>
      <c r="AEJ157" s="229"/>
      <c r="AEK157" s="229"/>
      <c r="AEL157" s="229"/>
      <c r="AEM157" s="229"/>
      <c r="AEN157" s="229"/>
      <c r="AEO157" s="229"/>
      <c r="AEP157" s="229"/>
      <c r="AEQ157" s="229"/>
      <c r="AER157" s="229"/>
      <c r="AES157" s="229"/>
      <c r="AET157" s="229"/>
      <c r="AEU157" s="229"/>
      <c r="AEV157" s="229"/>
      <c r="AEW157" s="229"/>
      <c r="AEX157" s="229"/>
      <c r="AEY157" s="229"/>
      <c r="AEZ157" s="229"/>
      <c r="AFA157" s="229"/>
      <c r="AFB157" s="229"/>
      <c r="AFC157" s="229"/>
      <c r="AFD157" s="229"/>
      <c r="AFE157" s="229"/>
      <c r="AFF157" s="229"/>
      <c r="AFG157" s="229"/>
      <c r="AFH157" s="229"/>
      <c r="AFI157" s="229"/>
      <c r="AFJ157" s="229"/>
      <c r="AFK157" s="229"/>
      <c r="AFL157" s="229"/>
      <c r="AFM157" s="229"/>
      <c r="AFN157" s="229"/>
      <c r="AFO157" s="229"/>
      <c r="AFP157" s="229"/>
      <c r="AFQ157" s="229"/>
      <c r="AFR157" s="229"/>
      <c r="AFS157" s="229"/>
      <c r="AFT157" s="229"/>
      <c r="AFU157" s="229"/>
      <c r="AFV157" s="229"/>
      <c r="AFW157" s="229"/>
      <c r="AFX157" s="229"/>
      <c r="AFY157" s="229"/>
      <c r="AFZ157" s="229"/>
      <c r="AGA157" s="229"/>
      <c r="AGB157" s="229"/>
      <c r="AGC157" s="229"/>
      <c r="AGD157" s="229"/>
      <c r="AGE157" s="229"/>
      <c r="AGF157" s="229"/>
      <c r="AGG157" s="229"/>
      <c r="AGH157" s="229"/>
      <c r="AGI157" s="229"/>
      <c r="AGJ157" s="229"/>
      <c r="AGK157" s="229"/>
      <c r="AGL157" s="229"/>
      <c r="AGM157" s="229"/>
      <c r="AGN157" s="229"/>
      <c r="AGO157" s="229"/>
      <c r="AGP157" s="229"/>
      <c r="AGQ157" s="229"/>
      <c r="AGR157" s="229"/>
      <c r="AGS157" s="229"/>
      <c r="AGT157" s="229"/>
      <c r="AGU157" s="229"/>
      <c r="AGV157" s="229"/>
      <c r="AGW157" s="229"/>
      <c r="AGX157" s="229"/>
      <c r="AGY157" s="229"/>
      <c r="AGZ157" s="229"/>
      <c r="AHA157" s="229"/>
      <c r="AHB157" s="229"/>
      <c r="AHC157" s="229"/>
      <c r="AHD157" s="229"/>
      <c r="AHE157" s="229"/>
      <c r="AHF157" s="229"/>
      <c r="AHG157" s="229"/>
      <c r="AHH157" s="229"/>
      <c r="AHI157" s="229"/>
      <c r="AHJ157" s="229"/>
      <c r="AHK157" s="229"/>
      <c r="AHL157" s="229"/>
      <c r="AHM157" s="229"/>
      <c r="AHN157" s="229"/>
      <c r="AHO157" s="229"/>
      <c r="AHP157" s="229"/>
      <c r="AHQ157" s="229"/>
      <c r="AHR157" s="229"/>
      <c r="AHS157" s="229"/>
      <c r="AHT157" s="229"/>
      <c r="AHU157" s="229"/>
      <c r="AHV157" s="229"/>
      <c r="AHW157" s="229"/>
      <c r="AHX157" s="229"/>
      <c r="AHY157" s="229"/>
      <c r="AHZ157" s="229"/>
      <c r="AIA157" s="229"/>
      <c r="AIB157" s="229"/>
      <c r="AIC157" s="229"/>
      <c r="AID157" s="229"/>
      <c r="AIE157" s="229"/>
      <c r="AIF157" s="229"/>
      <c r="AIG157" s="229"/>
      <c r="AIH157" s="229"/>
      <c r="AII157" s="229"/>
      <c r="AIJ157" s="229"/>
      <c r="AIK157" s="229"/>
      <c r="AIL157" s="229"/>
      <c r="AIM157" s="229"/>
      <c r="AIN157" s="229"/>
      <c r="AIO157" s="229"/>
      <c r="AIP157" s="229"/>
      <c r="AIQ157" s="229"/>
      <c r="AIR157" s="229"/>
      <c r="AIS157" s="229"/>
      <c r="AIT157" s="229"/>
      <c r="AIU157" s="229"/>
      <c r="AIV157" s="229"/>
      <c r="AIW157" s="229"/>
      <c r="AIX157" s="229"/>
      <c r="AIY157" s="229"/>
      <c r="AIZ157" s="229"/>
      <c r="AJA157" s="229"/>
      <c r="AJB157" s="229"/>
      <c r="AJC157" s="229"/>
      <c r="AJD157" s="229"/>
      <c r="AJE157" s="229"/>
      <c r="AJF157" s="229"/>
      <c r="AJG157" s="229"/>
      <c r="AJH157" s="229"/>
      <c r="AJI157" s="229"/>
      <c r="AJJ157" s="229"/>
      <c r="AJK157" s="229"/>
      <c r="AJL157" s="229"/>
      <c r="AJM157" s="229"/>
      <c r="AJN157" s="229"/>
      <c r="AJO157" s="229"/>
      <c r="AJP157" s="229"/>
      <c r="AJQ157" s="229"/>
      <c r="AJR157" s="229"/>
      <c r="AJS157" s="229"/>
      <c r="AJT157" s="229"/>
      <c r="AJU157" s="229"/>
      <c r="AJV157" s="229"/>
      <c r="AJW157" s="229"/>
      <c r="AJX157" s="229"/>
      <c r="AJY157" s="229"/>
      <c r="AJZ157" s="229"/>
      <c r="AKA157" s="229"/>
      <c r="AKB157" s="229"/>
      <c r="AKC157" s="229"/>
      <c r="AKD157" s="229"/>
      <c r="AKE157" s="229"/>
      <c r="AKF157" s="229"/>
      <c r="AKG157" s="229"/>
      <c r="AKH157" s="229"/>
      <c r="AKI157" s="229"/>
      <c r="AKJ157" s="229"/>
      <c r="AKK157" s="229"/>
      <c r="AKL157" s="229"/>
      <c r="AKM157" s="229"/>
      <c r="AKN157" s="229"/>
      <c r="AKO157" s="229"/>
      <c r="AKP157" s="229"/>
      <c r="AKQ157" s="229"/>
      <c r="AKR157" s="229"/>
      <c r="AKS157" s="229"/>
      <c r="AKT157" s="229"/>
      <c r="AKU157" s="229"/>
      <c r="AKV157" s="229"/>
      <c r="AKW157" s="229"/>
      <c r="AKX157" s="229"/>
      <c r="AKY157" s="229"/>
      <c r="AKZ157" s="229"/>
      <c r="ALA157" s="229"/>
      <c r="ALB157" s="229"/>
      <c r="ALC157" s="229"/>
      <c r="ALD157" s="229"/>
      <c r="ALE157" s="229"/>
      <c r="ALF157" s="229"/>
      <c r="ALG157" s="229"/>
      <c r="ALH157" s="229"/>
      <c r="ALI157" s="229"/>
      <c r="ALJ157" s="229"/>
      <c r="ALK157" s="229"/>
      <c r="ALL157" s="229"/>
      <c r="ALM157" s="229"/>
      <c r="ALN157" s="229"/>
      <c r="ALO157" s="229"/>
      <c r="ALP157" s="229"/>
      <c r="ALQ157" s="229"/>
      <c r="ALR157" s="229"/>
      <c r="ALS157" s="229"/>
      <c r="ALT157" s="229"/>
      <c r="ALU157" s="229"/>
      <c r="ALV157" s="229"/>
      <c r="ALW157" s="229"/>
      <c r="ALX157" s="229"/>
      <c r="ALY157" s="229"/>
      <c r="ALZ157" s="229"/>
      <c r="AMA157" s="229"/>
      <c r="AMB157" s="229"/>
      <c r="AMC157" s="229"/>
      <c r="AMD157" s="229"/>
      <c r="AME157" s="229"/>
      <c r="AMF157" s="229"/>
      <c r="AMG157" s="229"/>
      <c r="AMH157" s="229"/>
      <c r="AMI157" s="229"/>
      <c r="AMJ157" s="229"/>
    </row>
    <row r="158" spans="1:1024" s="237" customFormat="1" ht="13.8" hidden="1" x14ac:dyDescent="0.25">
      <c r="A158" s="229"/>
      <c r="B158" s="230"/>
      <c r="C158" s="238"/>
      <c r="D158" s="232"/>
      <c r="E158" s="233"/>
      <c r="F158" s="233"/>
      <c r="G158" s="239"/>
      <c r="H158" s="233"/>
      <c r="I158" s="240"/>
      <c r="J158" s="240"/>
      <c r="K158" s="240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  <c r="BW158" s="229"/>
      <c r="BX158" s="229"/>
      <c r="BY158" s="229"/>
      <c r="BZ158" s="229"/>
      <c r="CA158" s="229"/>
      <c r="CB158" s="229"/>
      <c r="CC158" s="229"/>
      <c r="CD158" s="229"/>
      <c r="CE158" s="229"/>
      <c r="CF158" s="229"/>
      <c r="CG158" s="229"/>
      <c r="CH158" s="229"/>
      <c r="CI158" s="229"/>
      <c r="CJ158" s="229"/>
      <c r="CK158" s="229"/>
      <c r="CL158" s="229"/>
      <c r="CM158" s="229"/>
      <c r="CN158" s="229"/>
      <c r="CO158" s="229"/>
      <c r="CP158" s="229"/>
      <c r="CQ158" s="229"/>
      <c r="CR158" s="229"/>
      <c r="CS158" s="229"/>
      <c r="CT158" s="229"/>
      <c r="CU158" s="229"/>
      <c r="CV158" s="229"/>
      <c r="CW158" s="229"/>
      <c r="CX158" s="229"/>
      <c r="CY158" s="229"/>
      <c r="CZ158" s="229"/>
      <c r="DA158" s="229"/>
      <c r="DB158" s="229"/>
      <c r="DC158" s="229"/>
      <c r="DD158" s="229"/>
      <c r="DE158" s="229"/>
      <c r="DF158" s="229"/>
      <c r="DG158" s="229"/>
      <c r="DH158" s="229"/>
      <c r="DI158" s="229"/>
      <c r="DJ158" s="229"/>
      <c r="DK158" s="229"/>
      <c r="DL158" s="229"/>
      <c r="DM158" s="229"/>
      <c r="DN158" s="229"/>
      <c r="DO158" s="229"/>
      <c r="DP158" s="229"/>
      <c r="DQ158" s="229"/>
      <c r="DR158" s="229"/>
      <c r="DS158" s="229"/>
      <c r="DT158" s="229"/>
      <c r="DU158" s="229"/>
      <c r="DV158" s="229"/>
      <c r="DW158" s="229"/>
      <c r="DX158" s="229"/>
      <c r="DY158" s="229"/>
      <c r="DZ158" s="229"/>
      <c r="EA158" s="229"/>
      <c r="EB158" s="229"/>
      <c r="EC158" s="229"/>
      <c r="ED158" s="229"/>
      <c r="EE158" s="229"/>
      <c r="EF158" s="229"/>
      <c r="EG158" s="229"/>
      <c r="EH158" s="229"/>
      <c r="EI158" s="229"/>
      <c r="EJ158" s="229"/>
      <c r="EK158" s="229"/>
      <c r="EL158" s="229"/>
      <c r="EM158" s="229"/>
      <c r="EN158" s="229"/>
      <c r="EO158" s="229"/>
      <c r="EP158" s="229"/>
      <c r="EQ158" s="229"/>
      <c r="ER158" s="229"/>
      <c r="ES158" s="229"/>
      <c r="ET158" s="229"/>
      <c r="EU158" s="229"/>
      <c r="EV158" s="229"/>
      <c r="EW158" s="229"/>
      <c r="EX158" s="229"/>
      <c r="EY158" s="229"/>
      <c r="EZ158" s="229"/>
      <c r="FA158" s="229"/>
      <c r="FB158" s="229"/>
      <c r="FC158" s="229"/>
      <c r="FD158" s="229"/>
      <c r="FE158" s="229"/>
      <c r="FF158" s="229"/>
      <c r="FG158" s="229"/>
      <c r="FH158" s="229"/>
      <c r="FI158" s="229"/>
      <c r="FJ158" s="229"/>
      <c r="FK158" s="229"/>
      <c r="FL158" s="229"/>
      <c r="FM158" s="229"/>
      <c r="FN158" s="229"/>
      <c r="FO158" s="229"/>
      <c r="FP158" s="229"/>
      <c r="FQ158" s="229"/>
      <c r="FR158" s="229"/>
      <c r="FS158" s="229"/>
      <c r="FT158" s="229"/>
      <c r="FU158" s="229"/>
      <c r="FV158" s="229"/>
      <c r="FW158" s="229"/>
      <c r="FX158" s="229"/>
      <c r="FY158" s="229"/>
      <c r="FZ158" s="229"/>
      <c r="GA158" s="229"/>
      <c r="GB158" s="229"/>
      <c r="GC158" s="229"/>
      <c r="GD158" s="229"/>
      <c r="GE158" s="229"/>
      <c r="GF158" s="229"/>
      <c r="GG158" s="229"/>
      <c r="GH158" s="229"/>
      <c r="GI158" s="229"/>
      <c r="GJ158" s="229"/>
      <c r="GK158" s="229"/>
      <c r="GL158" s="229"/>
      <c r="GM158" s="229"/>
      <c r="GN158" s="229"/>
      <c r="GO158" s="229"/>
      <c r="GP158" s="229"/>
      <c r="GQ158" s="229"/>
      <c r="GR158" s="229"/>
      <c r="GS158" s="229"/>
      <c r="GT158" s="229"/>
      <c r="GU158" s="229"/>
      <c r="GV158" s="229"/>
      <c r="GW158" s="229"/>
      <c r="GX158" s="229"/>
      <c r="GY158" s="229"/>
      <c r="GZ158" s="229"/>
      <c r="HA158" s="229"/>
      <c r="HB158" s="229"/>
      <c r="HC158" s="229"/>
      <c r="HD158" s="229"/>
      <c r="HE158" s="229"/>
      <c r="HF158" s="229"/>
      <c r="HG158" s="229"/>
      <c r="HH158" s="229"/>
      <c r="HI158" s="229"/>
      <c r="HJ158" s="229"/>
      <c r="HK158" s="229"/>
      <c r="HL158" s="229"/>
      <c r="HM158" s="229"/>
      <c r="HN158" s="229"/>
      <c r="HO158" s="229"/>
      <c r="HP158" s="229"/>
      <c r="HQ158" s="229"/>
      <c r="HR158" s="229"/>
      <c r="HS158" s="229"/>
      <c r="HT158" s="229"/>
      <c r="HU158" s="229"/>
      <c r="HV158" s="229"/>
      <c r="HW158" s="229"/>
      <c r="HX158" s="229"/>
      <c r="HY158" s="229"/>
      <c r="HZ158" s="229"/>
      <c r="IA158" s="229"/>
      <c r="IB158" s="229"/>
      <c r="IC158" s="229"/>
      <c r="ID158" s="229"/>
      <c r="IE158" s="229"/>
      <c r="IF158" s="229"/>
      <c r="IG158" s="229"/>
      <c r="IH158" s="229"/>
      <c r="II158" s="229"/>
      <c r="IJ158" s="229"/>
      <c r="IK158" s="229"/>
      <c r="IL158" s="229"/>
      <c r="IM158" s="229"/>
      <c r="IN158" s="229"/>
      <c r="IO158" s="229"/>
      <c r="IP158" s="229"/>
      <c r="IQ158" s="229"/>
      <c r="IR158" s="229"/>
      <c r="IS158" s="229"/>
      <c r="IT158" s="229"/>
      <c r="IU158" s="229"/>
      <c r="IV158" s="229"/>
      <c r="IW158" s="229"/>
      <c r="IX158" s="229"/>
      <c r="IY158" s="229"/>
      <c r="IZ158" s="229"/>
      <c r="JA158" s="229"/>
      <c r="JB158" s="229"/>
      <c r="JC158" s="229"/>
      <c r="JD158" s="229"/>
      <c r="JE158" s="229"/>
      <c r="JF158" s="229"/>
      <c r="JG158" s="229"/>
      <c r="JH158" s="229"/>
      <c r="JI158" s="229"/>
      <c r="JJ158" s="229"/>
      <c r="JK158" s="229"/>
      <c r="JL158" s="229"/>
      <c r="JM158" s="229"/>
      <c r="JN158" s="229"/>
      <c r="JO158" s="229"/>
      <c r="JP158" s="229"/>
      <c r="JQ158" s="229"/>
      <c r="JR158" s="229"/>
      <c r="JS158" s="229"/>
      <c r="JT158" s="229"/>
      <c r="JU158" s="229"/>
      <c r="JV158" s="229"/>
      <c r="JW158" s="229"/>
      <c r="JX158" s="229"/>
      <c r="JY158" s="229"/>
      <c r="JZ158" s="229"/>
      <c r="KA158" s="229"/>
      <c r="KB158" s="229"/>
      <c r="KC158" s="229"/>
      <c r="KD158" s="229"/>
      <c r="KE158" s="229"/>
      <c r="KF158" s="229"/>
      <c r="KG158" s="229"/>
      <c r="KH158" s="229"/>
      <c r="KI158" s="229"/>
      <c r="KJ158" s="229"/>
      <c r="KK158" s="229"/>
      <c r="KL158" s="229"/>
      <c r="KM158" s="229"/>
      <c r="KN158" s="229"/>
      <c r="KO158" s="229"/>
      <c r="KP158" s="229"/>
      <c r="KQ158" s="229"/>
      <c r="KR158" s="229"/>
      <c r="KS158" s="229"/>
      <c r="KT158" s="229"/>
      <c r="KU158" s="229"/>
      <c r="KV158" s="229"/>
      <c r="KW158" s="229"/>
      <c r="KX158" s="229"/>
      <c r="KY158" s="229"/>
      <c r="KZ158" s="229"/>
      <c r="LA158" s="229"/>
      <c r="LB158" s="229"/>
      <c r="LC158" s="229"/>
      <c r="LD158" s="229"/>
      <c r="LE158" s="229"/>
      <c r="LF158" s="229"/>
      <c r="LG158" s="229"/>
      <c r="LH158" s="229"/>
      <c r="LI158" s="229"/>
      <c r="LJ158" s="229"/>
      <c r="LK158" s="229"/>
      <c r="LL158" s="229"/>
      <c r="LM158" s="229"/>
      <c r="LN158" s="229"/>
      <c r="LO158" s="229"/>
      <c r="LP158" s="229"/>
      <c r="LQ158" s="229"/>
      <c r="LR158" s="229"/>
      <c r="LS158" s="229"/>
      <c r="LT158" s="229"/>
      <c r="LU158" s="229"/>
      <c r="LV158" s="229"/>
      <c r="LW158" s="229"/>
      <c r="LX158" s="229"/>
      <c r="LY158" s="229"/>
      <c r="LZ158" s="229"/>
      <c r="MA158" s="229"/>
      <c r="MB158" s="229"/>
      <c r="MC158" s="229"/>
      <c r="MD158" s="229"/>
      <c r="ME158" s="229"/>
      <c r="MF158" s="229"/>
      <c r="MG158" s="229"/>
      <c r="MH158" s="229"/>
      <c r="MI158" s="229"/>
      <c r="MJ158" s="229"/>
      <c r="MK158" s="229"/>
      <c r="ML158" s="229"/>
      <c r="MM158" s="229"/>
      <c r="MN158" s="229"/>
      <c r="MO158" s="229"/>
      <c r="MP158" s="229"/>
      <c r="MQ158" s="229"/>
      <c r="MR158" s="229"/>
      <c r="MS158" s="229"/>
      <c r="MT158" s="229"/>
      <c r="MU158" s="229"/>
      <c r="MV158" s="229"/>
      <c r="MW158" s="229"/>
      <c r="MX158" s="229"/>
      <c r="MY158" s="229"/>
      <c r="MZ158" s="229"/>
      <c r="NA158" s="229"/>
      <c r="NB158" s="229"/>
      <c r="NC158" s="229"/>
      <c r="ND158" s="229"/>
      <c r="NE158" s="229"/>
      <c r="NF158" s="229"/>
      <c r="NG158" s="229"/>
      <c r="NH158" s="229"/>
      <c r="NI158" s="229"/>
      <c r="NJ158" s="229"/>
      <c r="NK158" s="229"/>
      <c r="NL158" s="229"/>
      <c r="NM158" s="229"/>
      <c r="NN158" s="229"/>
      <c r="NO158" s="229"/>
      <c r="NP158" s="229"/>
      <c r="NQ158" s="229"/>
      <c r="NR158" s="229"/>
      <c r="NS158" s="229"/>
      <c r="NT158" s="229"/>
      <c r="NU158" s="229"/>
      <c r="NV158" s="229"/>
      <c r="NW158" s="229"/>
      <c r="NX158" s="229"/>
      <c r="NY158" s="229"/>
      <c r="NZ158" s="229"/>
      <c r="OA158" s="229"/>
      <c r="OB158" s="229"/>
      <c r="OC158" s="229"/>
      <c r="OD158" s="229"/>
      <c r="OE158" s="229"/>
      <c r="OF158" s="229"/>
      <c r="OG158" s="229"/>
      <c r="OH158" s="229"/>
      <c r="OI158" s="229"/>
      <c r="OJ158" s="229"/>
      <c r="OK158" s="229"/>
      <c r="OL158" s="229"/>
      <c r="OM158" s="229"/>
      <c r="ON158" s="229"/>
      <c r="OO158" s="229"/>
      <c r="OP158" s="229"/>
      <c r="OQ158" s="229"/>
      <c r="OR158" s="229"/>
      <c r="OS158" s="229"/>
      <c r="OT158" s="229"/>
      <c r="OU158" s="229"/>
      <c r="OV158" s="229"/>
      <c r="OW158" s="229"/>
      <c r="OX158" s="229"/>
      <c r="OY158" s="229"/>
      <c r="OZ158" s="229"/>
      <c r="PA158" s="229"/>
      <c r="PB158" s="229"/>
      <c r="PC158" s="229"/>
      <c r="PD158" s="229"/>
      <c r="PE158" s="229"/>
      <c r="PF158" s="229"/>
      <c r="PG158" s="229"/>
      <c r="PH158" s="229"/>
      <c r="PI158" s="229"/>
      <c r="PJ158" s="229"/>
      <c r="PK158" s="229"/>
      <c r="PL158" s="229"/>
      <c r="PM158" s="229"/>
      <c r="PN158" s="229"/>
      <c r="PO158" s="229"/>
      <c r="PP158" s="229"/>
      <c r="PQ158" s="229"/>
      <c r="PR158" s="229"/>
      <c r="PS158" s="229"/>
      <c r="PT158" s="229"/>
      <c r="PU158" s="229"/>
      <c r="PV158" s="229"/>
      <c r="PW158" s="229"/>
      <c r="PX158" s="229"/>
      <c r="PY158" s="229"/>
      <c r="PZ158" s="229"/>
      <c r="QA158" s="229"/>
      <c r="QB158" s="229"/>
      <c r="QC158" s="229"/>
      <c r="QD158" s="229"/>
      <c r="QE158" s="229"/>
      <c r="QF158" s="229"/>
      <c r="QG158" s="229"/>
      <c r="QH158" s="229"/>
      <c r="QI158" s="229"/>
      <c r="QJ158" s="229"/>
      <c r="QK158" s="229"/>
      <c r="QL158" s="229"/>
      <c r="QM158" s="229"/>
      <c r="QN158" s="229"/>
      <c r="QO158" s="229"/>
      <c r="QP158" s="229"/>
      <c r="QQ158" s="229"/>
      <c r="QR158" s="229"/>
      <c r="QS158" s="229"/>
      <c r="QT158" s="229"/>
      <c r="QU158" s="229"/>
      <c r="QV158" s="229"/>
      <c r="QW158" s="229"/>
      <c r="QX158" s="229"/>
      <c r="QY158" s="229"/>
      <c r="QZ158" s="229"/>
      <c r="RA158" s="229"/>
      <c r="RB158" s="229"/>
      <c r="RC158" s="229"/>
      <c r="RD158" s="229"/>
      <c r="RE158" s="229"/>
      <c r="RF158" s="229"/>
      <c r="RG158" s="229"/>
      <c r="RH158" s="229"/>
      <c r="RI158" s="229"/>
      <c r="RJ158" s="229"/>
      <c r="RK158" s="229"/>
      <c r="RL158" s="229"/>
      <c r="RM158" s="229"/>
      <c r="RN158" s="229"/>
      <c r="RO158" s="229"/>
      <c r="RP158" s="229"/>
      <c r="RQ158" s="229"/>
      <c r="RR158" s="229"/>
      <c r="RS158" s="229"/>
      <c r="RT158" s="229"/>
      <c r="RU158" s="229"/>
      <c r="RV158" s="229"/>
      <c r="RW158" s="229"/>
      <c r="RX158" s="229"/>
      <c r="RY158" s="229"/>
      <c r="RZ158" s="229"/>
      <c r="SA158" s="229"/>
      <c r="SB158" s="229"/>
      <c r="SC158" s="229"/>
      <c r="SD158" s="229"/>
      <c r="SE158" s="229"/>
      <c r="SF158" s="229"/>
      <c r="SG158" s="229"/>
      <c r="SH158" s="229"/>
      <c r="SI158" s="229"/>
      <c r="SJ158" s="229"/>
      <c r="SK158" s="229"/>
      <c r="SL158" s="229"/>
      <c r="SM158" s="229"/>
      <c r="SN158" s="229"/>
      <c r="SO158" s="229"/>
      <c r="SP158" s="229"/>
      <c r="SQ158" s="229"/>
      <c r="SR158" s="229"/>
      <c r="SS158" s="229"/>
      <c r="ST158" s="229"/>
      <c r="SU158" s="229"/>
      <c r="SV158" s="229"/>
      <c r="SW158" s="229"/>
      <c r="SX158" s="229"/>
      <c r="SY158" s="229"/>
      <c r="SZ158" s="229"/>
      <c r="TA158" s="229"/>
      <c r="TB158" s="229"/>
      <c r="TC158" s="229"/>
      <c r="TD158" s="229"/>
      <c r="TE158" s="229"/>
      <c r="TF158" s="229"/>
      <c r="TG158" s="229"/>
      <c r="TH158" s="229"/>
      <c r="TI158" s="229"/>
      <c r="TJ158" s="229"/>
      <c r="TK158" s="229"/>
      <c r="TL158" s="229"/>
      <c r="TM158" s="229"/>
      <c r="TN158" s="229"/>
      <c r="TO158" s="229"/>
      <c r="TP158" s="229"/>
      <c r="TQ158" s="229"/>
      <c r="TR158" s="229"/>
      <c r="TS158" s="229"/>
      <c r="TT158" s="229"/>
      <c r="TU158" s="229"/>
      <c r="TV158" s="229"/>
      <c r="TW158" s="229"/>
      <c r="TX158" s="229"/>
      <c r="TY158" s="229"/>
      <c r="TZ158" s="229"/>
      <c r="UA158" s="229"/>
      <c r="UB158" s="229"/>
      <c r="UC158" s="229"/>
      <c r="UD158" s="229"/>
      <c r="UE158" s="229"/>
      <c r="UF158" s="229"/>
      <c r="UG158" s="229"/>
      <c r="UH158" s="229"/>
      <c r="UI158" s="229"/>
      <c r="UJ158" s="229"/>
      <c r="UK158" s="229"/>
      <c r="UL158" s="229"/>
      <c r="UM158" s="229"/>
      <c r="UN158" s="229"/>
      <c r="UO158" s="229"/>
      <c r="UP158" s="229"/>
      <c r="UQ158" s="229"/>
      <c r="UR158" s="229"/>
      <c r="US158" s="229"/>
      <c r="UT158" s="229"/>
      <c r="UU158" s="229"/>
      <c r="UV158" s="229"/>
      <c r="UW158" s="229"/>
      <c r="UX158" s="229"/>
      <c r="UY158" s="229"/>
      <c r="UZ158" s="229"/>
      <c r="VA158" s="229"/>
      <c r="VB158" s="229"/>
      <c r="VC158" s="229"/>
      <c r="VD158" s="229"/>
      <c r="VE158" s="229"/>
      <c r="VF158" s="229"/>
      <c r="VG158" s="229"/>
      <c r="VH158" s="229"/>
      <c r="VI158" s="229"/>
      <c r="VJ158" s="229"/>
      <c r="VK158" s="229"/>
      <c r="VL158" s="229"/>
      <c r="VM158" s="229"/>
      <c r="VN158" s="229"/>
      <c r="VO158" s="229"/>
      <c r="VP158" s="229"/>
      <c r="VQ158" s="229"/>
      <c r="VR158" s="229"/>
      <c r="VS158" s="229"/>
      <c r="VT158" s="229"/>
      <c r="VU158" s="229"/>
      <c r="VV158" s="229"/>
      <c r="VW158" s="229"/>
      <c r="VX158" s="229"/>
      <c r="VY158" s="229"/>
      <c r="VZ158" s="229"/>
      <c r="WA158" s="229"/>
      <c r="WB158" s="229"/>
      <c r="WC158" s="229"/>
      <c r="WD158" s="229"/>
      <c r="WE158" s="229"/>
      <c r="WF158" s="229"/>
      <c r="WG158" s="229"/>
      <c r="WH158" s="229"/>
      <c r="WI158" s="229"/>
      <c r="WJ158" s="229"/>
      <c r="WK158" s="229"/>
      <c r="WL158" s="229"/>
      <c r="WM158" s="229"/>
      <c r="WN158" s="229"/>
      <c r="WO158" s="229"/>
      <c r="WP158" s="229"/>
      <c r="WQ158" s="229"/>
      <c r="WR158" s="229"/>
      <c r="WS158" s="229"/>
      <c r="WT158" s="229"/>
      <c r="WU158" s="229"/>
      <c r="WV158" s="229"/>
      <c r="WW158" s="229"/>
      <c r="WX158" s="229"/>
      <c r="WY158" s="229"/>
      <c r="WZ158" s="229"/>
      <c r="XA158" s="229"/>
      <c r="XB158" s="229"/>
      <c r="XC158" s="229"/>
      <c r="XD158" s="229"/>
      <c r="XE158" s="229"/>
      <c r="XF158" s="229"/>
      <c r="XG158" s="229"/>
      <c r="XH158" s="229"/>
      <c r="XI158" s="229"/>
      <c r="XJ158" s="229"/>
      <c r="XK158" s="229"/>
      <c r="XL158" s="229"/>
      <c r="XM158" s="229"/>
      <c r="XN158" s="229"/>
      <c r="XO158" s="229"/>
      <c r="XP158" s="229"/>
      <c r="XQ158" s="229"/>
      <c r="XR158" s="229"/>
      <c r="XS158" s="229"/>
      <c r="XT158" s="229"/>
      <c r="XU158" s="229"/>
      <c r="XV158" s="229"/>
      <c r="XW158" s="229"/>
      <c r="XX158" s="229"/>
      <c r="XY158" s="229"/>
      <c r="XZ158" s="229"/>
      <c r="YA158" s="229"/>
      <c r="YB158" s="229"/>
      <c r="YC158" s="229"/>
      <c r="YD158" s="229"/>
      <c r="YE158" s="229"/>
      <c r="YF158" s="229"/>
      <c r="YG158" s="229"/>
      <c r="YH158" s="229"/>
      <c r="YI158" s="229"/>
      <c r="YJ158" s="229"/>
      <c r="YK158" s="229"/>
      <c r="YL158" s="229"/>
      <c r="YM158" s="229"/>
      <c r="YN158" s="229"/>
      <c r="YO158" s="229"/>
      <c r="YP158" s="229"/>
      <c r="YQ158" s="229"/>
      <c r="YR158" s="229"/>
      <c r="YS158" s="229"/>
      <c r="YT158" s="229"/>
      <c r="YU158" s="229"/>
      <c r="YV158" s="229"/>
      <c r="YW158" s="229"/>
      <c r="YX158" s="229"/>
      <c r="YY158" s="229"/>
      <c r="YZ158" s="229"/>
      <c r="ZA158" s="229"/>
      <c r="ZB158" s="229"/>
      <c r="ZC158" s="229"/>
      <c r="ZD158" s="229"/>
      <c r="ZE158" s="229"/>
      <c r="ZF158" s="229"/>
      <c r="ZG158" s="229"/>
      <c r="ZH158" s="229"/>
      <c r="ZI158" s="229"/>
      <c r="ZJ158" s="229"/>
      <c r="ZK158" s="229"/>
      <c r="ZL158" s="229"/>
      <c r="ZM158" s="229"/>
      <c r="ZN158" s="229"/>
      <c r="ZO158" s="229"/>
      <c r="ZP158" s="229"/>
      <c r="ZQ158" s="229"/>
      <c r="ZR158" s="229"/>
      <c r="ZS158" s="229"/>
      <c r="ZT158" s="229"/>
      <c r="ZU158" s="229"/>
      <c r="ZV158" s="229"/>
      <c r="ZW158" s="229"/>
      <c r="ZX158" s="229"/>
      <c r="ZY158" s="229"/>
      <c r="ZZ158" s="229"/>
      <c r="AAA158" s="229"/>
      <c r="AAB158" s="229"/>
      <c r="AAC158" s="229"/>
      <c r="AAD158" s="229"/>
      <c r="AAE158" s="229"/>
      <c r="AAF158" s="229"/>
      <c r="AAG158" s="229"/>
      <c r="AAH158" s="229"/>
      <c r="AAI158" s="229"/>
      <c r="AAJ158" s="229"/>
      <c r="AAK158" s="229"/>
      <c r="AAL158" s="229"/>
      <c r="AAM158" s="229"/>
      <c r="AAN158" s="229"/>
      <c r="AAO158" s="229"/>
      <c r="AAP158" s="229"/>
      <c r="AAQ158" s="229"/>
      <c r="AAR158" s="229"/>
      <c r="AAS158" s="229"/>
      <c r="AAT158" s="229"/>
      <c r="AAU158" s="229"/>
      <c r="AAV158" s="229"/>
      <c r="AAW158" s="229"/>
      <c r="AAX158" s="229"/>
      <c r="AAY158" s="229"/>
      <c r="AAZ158" s="229"/>
      <c r="ABA158" s="229"/>
      <c r="ABB158" s="229"/>
      <c r="ABC158" s="229"/>
      <c r="ABD158" s="229"/>
      <c r="ABE158" s="229"/>
      <c r="ABF158" s="229"/>
      <c r="ABG158" s="229"/>
      <c r="ABH158" s="229"/>
      <c r="ABI158" s="229"/>
      <c r="ABJ158" s="229"/>
      <c r="ABK158" s="229"/>
      <c r="ABL158" s="229"/>
      <c r="ABM158" s="229"/>
      <c r="ABN158" s="229"/>
      <c r="ABO158" s="229"/>
      <c r="ABP158" s="229"/>
      <c r="ABQ158" s="229"/>
      <c r="ABR158" s="229"/>
      <c r="ABS158" s="229"/>
      <c r="ABT158" s="229"/>
      <c r="ABU158" s="229"/>
      <c r="ABV158" s="229"/>
      <c r="ABW158" s="229"/>
      <c r="ABX158" s="229"/>
      <c r="ABY158" s="229"/>
      <c r="ABZ158" s="229"/>
      <c r="ACA158" s="229"/>
      <c r="ACB158" s="229"/>
      <c r="ACC158" s="229"/>
      <c r="ACD158" s="229"/>
      <c r="ACE158" s="229"/>
      <c r="ACF158" s="229"/>
      <c r="ACG158" s="229"/>
      <c r="ACH158" s="229"/>
      <c r="ACI158" s="229"/>
      <c r="ACJ158" s="229"/>
      <c r="ACK158" s="229"/>
      <c r="ACL158" s="229"/>
      <c r="ACM158" s="229"/>
      <c r="ACN158" s="229"/>
      <c r="ACO158" s="229"/>
      <c r="ACP158" s="229"/>
      <c r="ACQ158" s="229"/>
      <c r="ACR158" s="229"/>
      <c r="ACS158" s="229"/>
      <c r="ACT158" s="229"/>
      <c r="ACU158" s="229"/>
      <c r="ACV158" s="229"/>
      <c r="ACW158" s="229"/>
      <c r="ACX158" s="229"/>
      <c r="ACY158" s="229"/>
      <c r="ACZ158" s="229"/>
      <c r="ADA158" s="229"/>
      <c r="ADB158" s="229"/>
      <c r="ADC158" s="229"/>
      <c r="ADD158" s="229"/>
      <c r="ADE158" s="229"/>
      <c r="ADF158" s="229"/>
      <c r="ADG158" s="229"/>
      <c r="ADH158" s="229"/>
      <c r="ADI158" s="229"/>
      <c r="ADJ158" s="229"/>
      <c r="ADK158" s="229"/>
      <c r="ADL158" s="229"/>
      <c r="ADM158" s="229"/>
      <c r="ADN158" s="229"/>
      <c r="ADO158" s="229"/>
      <c r="ADP158" s="229"/>
      <c r="ADQ158" s="229"/>
      <c r="ADR158" s="229"/>
      <c r="ADS158" s="229"/>
      <c r="ADT158" s="229"/>
      <c r="ADU158" s="229"/>
      <c r="ADV158" s="229"/>
      <c r="ADW158" s="229"/>
      <c r="ADX158" s="229"/>
      <c r="ADY158" s="229"/>
      <c r="ADZ158" s="229"/>
      <c r="AEA158" s="229"/>
      <c r="AEB158" s="229"/>
      <c r="AEC158" s="229"/>
      <c r="AED158" s="229"/>
      <c r="AEE158" s="229"/>
      <c r="AEF158" s="229"/>
      <c r="AEG158" s="229"/>
      <c r="AEH158" s="229"/>
      <c r="AEI158" s="229"/>
      <c r="AEJ158" s="229"/>
      <c r="AEK158" s="229"/>
      <c r="AEL158" s="229"/>
      <c r="AEM158" s="229"/>
      <c r="AEN158" s="229"/>
      <c r="AEO158" s="229"/>
      <c r="AEP158" s="229"/>
      <c r="AEQ158" s="229"/>
      <c r="AER158" s="229"/>
      <c r="AES158" s="229"/>
      <c r="AET158" s="229"/>
      <c r="AEU158" s="229"/>
      <c r="AEV158" s="229"/>
      <c r="AEW158" s="229"/>
      <c r="AEX158" s="229"/>
      <c r="AEY158" s="229"/>
      <c r="AEZ158" s="229"/>
      <c r="AFA158" s="229"/>
      <c r="AFB158" s="229"/>
      <c r="AFC158" s="229"/>
      <c r="AFD158" s="229"/>
      <c r="AFE158" s="229"/>
      <c r="AFF158" s="229"/>
      <c r="AFG158" s="229"/>
      <c r="AFH158" s="229"/>
      <c r="AFI158" s="229"/>
      <c r="AFJ158" s="229"/>
      <c r="AFK158" s="229"/>
      <c r="AFL158" s="229"/>
      <c r="AFM158" s="229"/>
      <c r="AFN158" s="229"/>
      <c r="AFO158" s="229"/>
      <c r="AFP158" s="229"/>
      <c r="AFQ158" s="229"/>
      <c r="AFR158" s="229"/>
      <c r="AFS158" s="229"/>
      <c r="AFT158" s="229"/>
      <c r="AFU158" s="229"/>
      <c r="AFV158" s="229"/>
      <c r="AFW158" s="229"/>
      <c r="AFX158" s="229"/>
      <c r="AFY158" s="229"/>
      <c r="AFZ158" s="229"/>
      <c r="AGA158" s="229"/>
      <c r="AGB158" s="229"/>
      <c r="AGC158" s="229"/>
      <c r="AGD158" s="229"/>
      <c r="AGE158" s="229"/>
      <c r="AGF158" s="229"/>
      <c r="AGG158" s="229"/>
      <c r="AGH158" s="229"/>
      <c r="AGI158" s="229"/>
      <c r="AGJ158" s="229"/>
      <c r="AGK158" s="229"/>
      <c r="AGL158" s="229"/>
      <c r="AGM158" s="229"/>
      <c r="AGN158" s="229"/>
      <c r="AGO158" s="229"/>
      <c r="AGP158" s="229"/>
      <c r="AGQ158" s="229"/>
      <c r="AGR158" s="229"/>
      <c r="AGS158" s="229"/>
      <c r="AGT158" s="229"/>
      <c r="AGU158" s="229"/>
      <c r="AGV158" s="229"/>
      <c r="AGW158" s="229"/>
      <c r="AGX158" s="229"/>
      <c r="AGY158" s="229"/>
      <c r="AGZ158" s="229"/>
      <c r="AHA158" s="229"/>
      <c r="AHB158" s="229"/>
      <c r="AHC158" s="229"/>
      <c r="AHD158" s="229"/>
      <c r="AHE158" s="229"/>
      <c r="AHF158" s="229"/>
      <c r="AHG158" s="229"/>
      <c r="AHH158" s="229"/>
      <c r="AHI158" s="229"/>
      <c r="AHJ158" s="229"/>
      <c r="AHK158" s="229"/>
      <c r="AHL158" s="229"/>
      <c r="AHM158" s="229"/>
      <c r="AHN158" s="229"/>
      <c r="AHO158" s="229"/>
      <c r="AHP158" s="229"/>
      <c r="AHQ158" s="229"/>
      <c r="AHR158" s="229"/>
      <c r="AHS158" s="229"/>
      <c r="AHT158" s="229"/>
      <c r="AHU158" s="229"/>
      <c r="AHV158" s="229"/>
      <c r="AHW158" s="229"/>
      <c r="AHX158" s="229"/>
      <c r="AHY158" s="229"/>
      <c r="AHZ158" s="229"/>
      <c r="AIA158" s="229"/>
      <c r="AIB158" s="229"/>
      <c r="AIC158" s="229"/>
      <c r="AID158" s="229"/>
      <c r="AIE158" s="229"/>
      <c r="AIF158" s="229"/>
      <c r="AIG158" s="229"/>
      <c r="AIH158" s="229"/>
      <c r="AII158" s="229"/>
      <c r="AIJ158" s="229"/>
      <c r="AIK158" s="229"/>
      <c r="AIL158" s="229"/>
      <c r="AIM158" s="229"/>
      <c r="AIN158" s="229"/>
      <c r="AIO158" s="229"/>
      <c r="AIP158" s="229"/>
      <c r="AIQ158" s="229"/>
      <c r="AIR158" s="229"/>
      <c r="AIS158" s="229"/>
      <c r="AIT158" s="229"/>
      <c r="AIU158" s="229"/>
      <c r="AIV158" s="229"/>
      <c r="AIW158" s="229"/>
      <c r="AIX158" s="229"/>
      <c r="AIY158" s="229"/>
      <c r="AIZ158" s="229"/>
      <c r="AJA158" s="229"/>
      <c r="AJB158" s="229"/>
      <c r="AJC158" s="229"/>
      <c r="AJD158" s="229"/>
      <c r="AJE158" s="229"/>
      <c r="AJF158" s="229"/>
      <c r="AJG158" s="229"/>
      <c r="AJH158" s="229"/>
      <c r="AJI158" s="229"/>
      <c r="AJJ158" s="229"/>
      <c r="AJK158" s="229"/>
      <c r="AJL158" s="229"/>
      <c r="AJM158" s="229"/>
      <c r="AJN158" s="229"/>
      <c r="AJO158" s="229"/>
      <c r="AJP158" s="229"/>
      <c r="AJQ158" s="229"/>
      <c r="AJR158" s="229"/>
      <c r="AJS158" s="229"/>
      <c r="AJT158" s="229"/>
      <c r="AJU158" s="229"/>
      <c r="AJV158" s="229"/>
      <c r="AJW158" s="229"/>
      <c r="AJX158" s="229"/>
      <c r="AJY158" s="229"/>
      <c r="AJZ158" s="229"/>
      <c r="AKA158" s="229"/>
      <c r="AKB158" s="229"/>
      <c r="AKC158" s="229"/>
      <c r="AKD158" s="229"/>
      <c r="AKE158" s="229"/>
      <c r="AKF158" s="229"/>
      <c r="AKG158" s="229"/>
      <c r="AKH158" s="229"/>
      <c r="AKI158" s="229"/>
      <c r="AKJ158" s="229"/>
      <c r="AKK158" s="229"/>
      <c r="AKL158" s="229"/>
      <c r="AKM158" s="229"/>
      <c r="AKN158" s="229"/>
      <c r="AKO158" s="229"/>
      <c r="AKP158" s="229"/>
      <c r="AKQ158" s="229"/>
      <c r="AKR158" s="229"/>
      <c r="AKS158" s="229"/>
      <c r="AKT158" s="229"/>
      <c r="AKU158" s="229"/>
      <c r="AKV158" s="229"/>
      <c r="AKW158" s="229"/>
      <c r="AKX158" s="229"/>
      <c r="AKY158" s="229"/>
      <c r="AKZ158" s="229"/>
      <c r="ALA158" s="229"/>
      <c r="ALB158" s="229"/>
      <c r="ALC158" s="229"/>
      <c r="ALD158" s="229"/>
      <c r="ALE158" s="229"/>
      <c r="ALF158" s="229"/>
      <c r="ALG158" s="229"/>
      <c r="ALH158" s="229"/>
      <c r="ALI158" s="229"/>
      <c r="ALJ158" s="229"/>
      <c r="ALK158" s="229"/>
      <c r="ALL158" s="229"/>
      <c r="ALM158" s="229"/>
      <c r="ALN158" s="229"/>
      <c r="ALO158" s="229"/>
      <c r="ALP158" s="229"/>
      <c r="ALQ158" s="229"/>
      <c r="ALR158" s="229"/>
      <c r="ALS158" s="229"/>
      <c r="ALT158" s="229"/>
      <c r="ALU158" s="229"/>
      <c r="ALV158" s="229"/>
      <c r="ALW158" s="229"/>
      <c r="ALX158" s="229"/>
      <c r="ALY158" s="229"/>
      <c r="ALZ158" s="229"/>
      <c r="AMA158" s="229"/>
      <c r="AMB158" s="229"/>
      <c r="AMC158" s="229"/>
      <c r="AMD158" s="229"/>
      <c r="AME158" s="229"/>
      <c r="AMF158" s="229"/>
      <c r="AMG158" s="229"/>
      <c r="AMH158" s="229"/>
      <c r="AMI158" s="229"/>
      <c r="AMJ158" s="229"/>
    </row>
    <row r="159" spans="1:1024" s="237" customFormat="1" ht="13.8" hidden="1" x14ac:dyDescent="0.25">
      <c r="A159" s="229"/>
      <c r="B159" s="242"/>
      <c r="C159" s="238"/>
      <c r="D159" s="232"/>
      <c r="E159" s="233"/>
      <c r="F159" s="233"/>
      <c r="G159" s="239"/>
      <c r="H159" s="243"/>
      <c r="I159" s="240"/>
      <c r="J159" s="240"/>
      <c r="K159" s="240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  <c r="BX159" s="229"/>
      <c r="BY159" s="229"/>
      <c r="BZ159" s="229"/>
      <c r="CA159" s="229"/>
      <c r="CB159" s="229"/>
      <c r="CC159" s="229"/>
      <c r="CD159" s="229"/>
      <c r="CE159" s="229"/>
      <c r="CF159" s="229"/>
      <c r="CG159" s="229"/>
      <c r="CH159" s="229"/>
      <c r="CI159" s="229"/>
      <c r="CJ159" s="229"/>
      <c r="CK159" s="229"/>
      <c r="CL159" s="229"/>
      <c r="CM159" s="229"/>
      <c r="CN159" s="229"/>
      <c r="CO159" s="229"/>
      <c r="CP159" s="229"/>
      <c r="CQ159" s="229"/>
      <c r="CR159" s="229"/>
      <c r="CS159" s="229"/>
      <c r="CT159" s="229"/>
      <c r="CU159" s="229"/>
      <c r="CV159" s="229"/>
      <c r="CW159" s="229"/>
      <c r="CX159" s="229"/>
      <c r="CY159" s="229"/>
      <c r="CZ159" s="229"/>
      <c r="DA159" s="229"/>
      <c r="DB159" s="229"/>
      <c r="DC159" s="229"/>
      <c r="DD159" s="229"/>
      <c r="DE159" s="229"/>
      <c r="DF159" s="229"/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  <c r="EF159" s="229"/>
      <c r="EG159" s="229"/>
      <c r="EH159" s="229"/>
      <c r="EI159" s="229"/>
      <c r="EJ159" s="229"/>
      <c r="EK159" s="229"/>
      <c r="EL159" s="229"/>
      <c r="EM159" s="229"/>
      <c r="EN159" s="229"/>
      <c r="EO159" s="229"/>
      <c r="EP159" s="229"/>
      <c r="EQ159" s="229"/>
      <c r="ER159" s="229"/>
      <c r="ES159" s="229"/>
      <c r="ET159" s="229"/>
      <c r="EU159" s="229"/>
      <c r="EV159" s="229"/>
      <c r="EW159" s="229"/>
      <c r="EX159" s="229"/>
      <c r="EY159" s="229"/>
      <c r="EZ159" s="229"/>
      <c r="FA159" s="229"/>
      <c r="FB159" s="229"/>
      <c r="FC159" s="229"/>
      <c r="FD159" s="229"/>
      <c r="FE159" s="229"/>
      <c r="FF159" s="229"/>
      <c r="FG159" s="229"/>
      <c r="FH159" s="229"/>
      <c r="FI159" s="229"/>
      <c r="FJ159" s="229"/>
      <c r="FK159" s="229"/>
      <c r="FL159" s="229"/>
      <c r="FM159" s="229"/>
      <c r="FN159" s="229"/>
      <c r="FO159" s="229"/>
      <c r="FP159" s="229"/>
      <c r="FQ159" s="229"/>
      <c r="FR159" s="229"/>
      <c r="FS159" s="229"/>
      <c r="FT159" s="229"/>
      <c r="FU159" s="229"/>
      <c r="FV159" s="229"/>
      <c r="FW159" s="229"/>
      <c r="FX159" s="229"/>
      <c r="FY159" s="229"/>
      <c r="FZ159" s="229"/>
      <c r="GA159" s="229"/>
      <c r="GB159" s="229"/>
      <c r="GC159" s="229"/>
      <c r="GD159" s="229"/>
      <c r="GE159" s="229"/>
      <c r="GF159" s="229"/>
      <c r="GG159" s="229"/>
      <c r="GH159" s="229"/>
      <c r="GI159" s="229"/>
      <c r="GJ159" s="229"/>
      <c r="GK159" s="229"/>
      <c r="GL159" s="229"/>
      <c r="GM159" s="229"/>
      <c r="GN159" s="229"/>
      <c r="GO159" s="229"/>
      <c r="GP159" s="229"/>
      <c r="GQ159" s="229"/>
      <c r="GR159" s="229"/>
      <c r="GS159" s="229"/>
      <c r="GT159" s="229"/>
      <c r="GU159" s="229"/>
      <c r="GV159" s="229"/>
      <c r="GW159" s="229"/>
      <c r="GX159" s="229"/>
      <c r="GY159" s="229"/>
      <c r="GZ159" s="229"/>
      <c r="HA159" s="229"/>
      <c r="HB159" s="229"/>
      <c r="HC159" s="229"/>
      <c r="HD159" s="229"/>
      <c r="HE159" s="229"/>
      <c r="HF159" s="229"/>
      <c r="HG159" s="229"/>
      <c r="HH159" s="229"/>
      <c r="HI159" s="229"/>
      <c r="HJ159" s="229"/>
      <c r="HK159" s="229"/>
      <c r="HL159" s="229"/>
      <c r="HM159" s="229"/>
      <c r="HN159" s="229"/>
      <c r="HO159" s="229"/>
      <c r="HP159" s="229"/>
      <c r="HQ159" s="229"/>
      <c r="HR159" s="229"/>
      <c r="HS159" s="229"/>
      <c r="HT159" s="229"/>
      <c r="HU159" s="229"/>
      <c r="HV159" s="229"/>
      <c r="HW159" s="229"/>
      <c r="HX159" s="229"/>
      <c r="HY159" s="229"/>
      <c r="HZ159" s="229"/>
      <c r="IA159" s="229"/>
      <c r="IB159" s="229"/>
      <c r="IC159" s="229"/>
      <c r="ID159" s="229"/>
      <c r="IE159" s="229"/>
      <c r="IF159" s="229"/>
      <c r="IG159" s="229"/>
      <c r="IH159" s="229"/>
      <c r="II159" s="229"/>
      <c r="IJ159" s="229"/>
      <c r="IK159" s="229"/>
      <c r="IL159" s="229"/>
      <c r="IM159" s="229"/>
      <c r="IN159" s="229"/>
      <c r="IO159" s="229"/>
      <c r="IP159" s="229"/>
      <c r="IQ159" s="229"/>
      <c r="IR159" s="229"/>
      <c r="IS159" s="229"/>
      <c r="IT159" s="229"/>
      <c r="IU159" s="229"/>
      <c r="IV159" s="229"/>
      <c r="IW159" s="229"/>
      <c r="IX159" s="229"/>
      <c r="IY159" s="229"/>
      <c r="IZ159" s="229"/>
      <c r="JA159" s="229"/>
      <c r="JB159" s="229"/>
      <c r="JC159" s="229"/>
      <c r="JD159" s="229"/>
      <c r="JE159" s="229"/>
      <c r="JF159" s="229"/>
      <c r="JG159" s="229"/>
      <c r="JH159" s="229"/>
      <c r="JI159" s="229"/>
      <c r="JJ159" s="229"/>
      <c r="JK159" s="229"/>
      <c r="JL159" s="229"/>
      <c r="JM159" s="229"/>
      <c r="JN159" s="229"/>
      <c r="JO159" s="229"/>
      <c r="JP159" s="229"/>
      <c r="JQ159" s="229"/>
      <c r="JR159" s="229"/>
      <c r="JS159" s="229"/>
      <c r="JT159" s="229"/>
      <c r="JU159" s="229"/>
      <c r="JV159" s="229"/>
      <c r="JW159" s="229"/>
      <c r="JX159" s="229"/>
      <c r="JY159" s="229"/>
      <c r="JZ159" s="229"/>
      <c r="KA159" s="229"/>
      <c r="KB159" s="229"/>
      <c r="KC159" s="229"/>
      <c r="KD159" s="229"/>
      <c r="KE159" s="229"/>
      <c r="KF159" s="229"/>
      <c r="KG159" s="229"/>
      <c r="KH159" s="229"/>
      <c r="KI159" s="229"/>
      <c r="KJ159" s="229"/>
      <c r="KK159" s="229"/>
      <c r="KL159" s="229"/>
      <c r="KM159" s="229"/>
      <c r="KN159" s="229"/>
      <c r="KO159" s="229"/>
      <c r="KP159" s="229"/>
      <c r="KQ159" s="229"/>
      <c r="KR159" s="229"/>
      <c r="KS159" s="229"/>
      <c r="KT159" s="229"/>
      <c r="KU159" s="229"/>
      <c r="KV159" s="229"/>
      <c r="KW159" s="229"/>
      <c r="KX159" s="229"/>
      <c r="KY159" s="229"/>
      <c r="KZ159" s="229"/>
      <c r="LA159" s="229"/>
      <c r="LB159" s="229"/>
      <c r="LC159" s="229"/>
      <c r="LD159" s="229"/>
      <c r="LE159" s="229"/>
      <c r="LF159" s="229"/>
      <c r="LG159" s="229"/>
      <c r="LH159" s="229"/>
      <c r="LI159" s="229"/>
      <c r="LJ159" s="229"/>
      <c r="LK159" s="229"/>
      <c r="LL159" s="229"/>
      <c r="LM159" s="229"/>
      <c r="LN159" s="229"/>
      <c r="LO159" s="229"/>
      <c r="LP159" s="229"/>
      <c r="LQ159" s="229"/>
      <c r="LR159" s="229"/>
      <c r="LS159" s="229"/>
      <c r="LT159" s="229"/>
      <c r="LU159" s="229"/>
      <c r="LV159" s="229"/>
      <c r="LW159" s="229"/>
      <c r="LX159" s="229"/>
      <c r="LY159" s="229"/>
      <c r="LZ159" s="229"/>
      <c r="MA159" s="229"/>
      <c r="MB159" s="229"/>
      <c r="MC159" s="229"/>
      <c r="MD159" s="229"/>
      <c r="ME159" s="229"/>
      <c r="MF159" s="229"/>
      <c r="MG159" s="229"/>
      <c r="MH159" s="229"/>
      <c r="MI159" s="229"/>
      <c r="MJ159" s="229"/>
      <c r="MK159" s="229"/>
      <c r="ML159" s="229"/>
      <c r="MM159" s="229"/>
      <c r="MN159" s="229"/>
      <c r="MO159" s="229"/>
      <c r="MP159" s="229"/>
      <c r="MQ159" s="229"/>
      <c r="MR159" s="229"/>
      <c r="MS159" s="229"/>
      <c r="MT159" s="229"/>
      <c r="MU159" s="229"/>
      <c r="MV159" s="229"/>
      <c r="MW159" s="229"/>
      <c r="MX159" s="229"/>
      <c r="MY159" s="229"/>
      <c r="MZ159" s="229"/>
      <c r="NA159" s="229"/>
      <c r="NB159" s="229"/>
      <c r="NC159" s="229"/>
      <c r="ND159" s="229"/>
      <c r="NE159" s="229"/>
      <c r="NF159" s="229"/>
      <c r="NG159" s="229"/>
      <c r="NH159" s="229"/>
      <c r="NI159" s="229"/>
      <c r="NJ159" s="229"/>
      <c r="NK159" s="229"/>
      <c r="NL159" s="229"/>
      <c r="NM159" s="229"/>
      <c r="NN159" s="229"/>
      <c r="NO159" s="229"/>
      <c r="NP159" s="229"/>
      <c r="NQ159" s="229"/>
      <c r="NR159" s="229"/>
      <c r="NS159" s="229"/>
      <c r="NT159" s="229"/>
      <c r="NU159" s="229"/>
      <c r="NV159" s="229"/>
      <c r="NW159" s="229"/>
      <c r="NX159" s="229"/>
      <c r="NY159" s="229"/>
      <c r="NZ159" s="229"/>
      <c r="OA159" s="229"/>
      <c r="OB159" s="229"/>
      <c r="OC159" s="229"/>
      <c r="OD159" s="229"/>
      <c r="OE159" s="229"/>
      <c r="OF159" s="229"/>
      <c r="OG159" s="229"/>
      <c r="OH159" s="229"/>
      <c r="OI159" s="229"/>
      <c r="OJ159" s="229"/>
      <c r="OK159" s="229"/>
      <c r="OL159" s="229"/>
      <c r="OM159" s="229"/>
      <c r="ON159" s="229"/>
      <c r="OO159" s="229"/>
      <c r="OP159" s="229"/>
      <c r="OQ159" s="229"/>
      <c r="OR159" s="229"/>
      <c r="OS159" s="229"/>
      <c r="OT159" s="229"/>
      <c r="OU159" s="229"/>
      <c r="OV159" s="229"/>
      <c r="OW159" s="229"/>
      <c r="OX159" s="229"/>
      <c r="OY159" s="229"/>
      <c r="OZ159" s="229"/>
      <c r="PA159" s="229"/>
      <c r="PB159" s="229"/>
      <c r="PC159" s="229"/>
      <c r="PD159" s="229"/>
      <c r="PE159" s="229"/>
      <c r="PF159" s="229"/>
      <c r="PG159" s="229"/>
      <c r="PH159" s="229"/>
      <c r="PI159" s="229"/>
      <c r="PJ159" s="229"/>
      <c r="PK159" s="229"/>
      <c r="PL159" s="229"/>
      <c r="PM159" s="229"/>
      <c r="PN159" s="229"/>
      <c r="PO159" s="229"/>
      <c r="PP159" s="229"/>
      <c r="PQ159" s="229"/>
      <c r="PR159" s="229"/>
      <c r="PS159" s="229"/>
      <c r="PT159" s="229"/>
      <c r="PU159" s="229"/>
      <c r="PV159" s="229"/>
      <c r="PW159" s="229"/>
      <c r="PX159" s="229"/>
      <c r="PY159" s="229"/>
      <c r="PZ159" s="229"/>
      <c r="QA159" s="229"/>
      <c r="QB159" s="229"/>
      <c r="QC159" s="229"/>
      <c r="QD159" s="229"/>
      <c r="QE159" s="229"/>
      <c r="QF159" s="229"/>
      <c r="QG159" s="229"/>
      <c r="QH159" s="229"/>
      <c r="QI159" s="229"/>
      <c r="QJ159" s="229"/>
      <c r="QK159" s="229"/>
      <c r="QL159" s="229"/>
      <c r="QM159" s="229"/>
      <c r="QN159" s="229"/>
      <c r="QO159" s="229"/>
      <c r="QP159" s="229"/>
      <c r="QQ159" s="229"/>
      <c r="QR159" s="229"/>
      <c r="QS159" s="229"/>
      <c r="QT159" s="229"/>
      <c r="QU159" s="229"/>
      <c r="QV159" s="229"/>
      <c r="QW159" s="229"/>
      <c r="QX159" s="229"/>
      <c r="QY159" s="229"/>
      <c r="QZ159" s="229"/>
      <c r="RA159" s="229"/>
      <c r="RB159" s="229"/>
      <c r="RC159" s="229"/>
      <c r="RD159" s="229"/>
      <c r="RE159" s="229"/>
      <c r="RF159" s="229"/>
      <c r="RG159" s="229"/>
      <c r="RH159" s="229"/>
      <c r="RI159" s="229"/>
      <c r="RJ159" s="229"/>
      <c r="RK159" s="229"/>
      <c r="RL159" s="229"/>
      <c r="RM159" s="229"/>
      <c r="RN159" s="229"/>
      <c r="RO159" s="229"/>
      <c r="RP159" s="229"/>
      <c r="RQ159" s="229"/>
      <c r="RR159" s="229"/>
      <c r="RS159" s="229"/>
      <c r="RT159" s="229"/>
      <c r="RU159" s="229"/>
      <c r="RV159" s="229"/>
      <c r="RW159" s="229"/>
      <c r="RX159" s="229"/>
      <c r="RY159" s="229"/>
      <c r="RZ159" s="229"/>
      <c r="SA159" s="229"/>
      <c r="SB159" s="229"/>
      <c r="SC159" s="229"/>
      <c r="SD159" s="229"/>
      <c r="SE159" s="229"/>
      <c r="SF159" s="229"/>
      <c r="SG159" s="229"/>
      <c r="SH159" s="229"/>
      <c r="SI159" s="229"/>
      <c r="SJ159" s="229"/>
      <c r="SK159" s="229"/>
      <c r="SL159" s="229"/>
      <c r="SM159" s="229"/>
      <c r="SN159" s="229"/>
      <c r="SO159" s="229"/>
      <c r="SP159" s="229"/>
      <c r="SQ159" s="229"/>
      <c r="SR159" s="229"/>
      <c r="SS159" s="229"/>
      <c r="ST159" s="229"/>
      <c r="SU159" s="229"/>
      <c r="SV159" s="229"/>
      <c r="SW159" s="229"/>
      <c r="SX159" s="229"/>
      <c r="SY159" s="229"/>
      <c r="SZ159" s="229"/>
      <c r="TA159" s="229"/>
      <c r="TB159" s="229"/>
      <c r="TC159" s="229"/>
      <c r="TD159" s="229"/>
      <c r="TE159" s="229"/>
      <c r="TF159" s="229"/>
      <c r="TG159" s="229"/>
      <c r="TH159" s="229"/>
      <c r="TI159" s="229"/>
      <c r="TJ159" s="229"/>
      <c r="TK159" s="229"/>
      <c r="TL159" s="229"/>
      <c r="TM159" s="229"/>
      <c r="TN159" s="229"/>
      <c r="TO159" s="229"/>
      <c r="TP159" s="229"/>
      <c r="TQ159" s="229"/>
      <c r="TR159" s="229"/>
      <c r="TS159" s="229"/>
      <c r="TT159" s="229"/>
      <c r="TU159" s="229"/>
      <c r="TV159" s="229"/>
      <c r="TW159" s="229"/>
      <c r="TX159" s="229"/>
      <c r="TY159" s="229"/>
      <c r="TZ159" s="229"/>
      <c r="UA159" s="229"/>
      <c r="UB159" s="229"/>
      <c r="UC159" s="229"/>
      <c r="UD159" s="229"/>
      <c r="UE159" s="229"/>
      <c r="UF159" s="229"/>
      <c r="UG159" s="229"/>
      <c r="UH159" s="229"/>
      <c r="UI159" s="229"/>
      <c r="UJ159" s="229"/>
      <c r="UK159" s="229"/>
      <c r="UL159" s="229"/>
      <c r="UM159" s="229"/>
      <c r="UN159" s="229"/>
      <c r="UO159" s="229"/>
      <c r="UP159" s="229"/>
      <c r="UQ159" s="229"/>
      <c r="UR159" s="229"/>
      <c r="US159" s="229"/>
      <c r="UT159" s="229"/>
      <c r="UU159" s="229"/>
      <c r="UV159" s="229"/>
      <c r="UW159" s="229"/>
      <c r="UX159" s="229"/>
      <c r="UY159" s="229"/>
      <c r="UZ159" s="229"/>
      <c r="VA159" s="229"/>
      <c r="VB159" s="229"/>
      <c r="VC159" s="229"/>
      <c r="VD159" s="229"/>
      <c r="VE159" s="229"/>
      <c r="VF159" s="229"/>
      <c r="VG159" s="229"/>
      <c r="VH159" s="229"/>
      <c r="VI159" s="229"/>
      <c r="VJ159" s="229"/>
      <c r="VK159" s="229"/>
      <c r="VL159" s="229"/>
      <c r="VM159" s="229"/>
      <c r="VN159" s="229"/>
      <c r="VO159" s="229"/>
      <c r="VP159" s="229"/>
      <c r="VQ159" s="229"/>
      <c r="VR159" s="229"/>
      <c r="VS159" s="229"/>
      <c r="VT159" s="229"/>
      <c r="VU159" s="229"/>
      <c r="VV159" s="229"/>
      <c r="VW159" s="229"/>
      <c r="VX159" s="229"/>
      <c r="VY159" s="229"/>
      <c r="VZ159" s="229"/>
      <c r="WA159" s="229"/>
      <c r="WB159" s="229"/>
      <c r="WC159" s="229"/>
      <c r="WD159" s="229"/>
      <c r="WE159" s="229"/>
      <c r="WF159" s="229"/>
      <c r="WG159" s="229"/>
      <c r="WH159" s="229"/>
      <c r="WI159" s="229"/>
      <c r="WJ159" s="229"/>
      <c r="WK159" s="229"/>
      <c r="WL159" s="229"/>
      <c r="WM159" s="229"/>
      <c r="WN159" s="229"/>
      <c r="WO159" s="229"/>
      <c r="WP159" s="229"/>
      <c r="WQ159" s="229"/>
      <c r="WR159" s="229"/>
      <c r="WS159" s="229"/>
      <c r="WT159" s="229"/>
      <c r="WU159" s="229"/>
      <c r="WV159" s="229"/>
      <c r="WW159" s="229"/>
      <c r="WX159" s="229"/>
      <c r="WY159" s="229"/>
      <c r="WZ159" s="229"/>
      <c r="XA159" s="229"/>
      <c r="XB159" s="229"/>
      <c r="XC159" s="229"/>
      <c r="XD159" s="229"/>
      <c r="XE159" s="229"/>
      <c r="XF159" s="229"/>
      <c r="XG159" s="229"/>
      <c r="XH159" s="229"/>
      <c r="XI159" s="229"/>
      <c r="XJ159" s="229"/>
      <c r="XK159" s="229"/>
      <c r="XL159" s="229"/>
      <c r="XM159" s="229"/>
      <c r="XN159" s="229"/>
      <c r="XO159" s="229"/>
      <c r="XP159" s="229"/>
      <c r="XQ159" s="229"/>
      <c r="XR159" s="229"/>
      <c r="XS159" s="229"/>
      <c r="XT159" s="229"/>
      <c r="XU159" s="229"/>
      <c r="XV159" s="229"/>
      <c r="XW159" s="229"/>
      <c r="XX159" s="229"/>
      <c r="XY159" s="229"/>
      <c r="XZ159" s="229"/>
      <c r="YA159" s="229"/>
      <c r="YB159" s="229"/>
      <c r="YC159" s="229"/>
      <c r="YD159" s="229"/>
      <c r="YE159" s="229"/>
      <c r="YF159" s="229"/>
      <c r="YG159" s="229"/>
      <c r="YH159" s="229"/>
      <c r="YI159" s="229"/>
      <c r="YJ159" s="229"/>
      <c r="YK159" s="229"/>
      <c r="YL159" s="229"/>
      <c r="YM159" s="229"/>
      <c r="YN159" s="229"/>
      <c r="YO159" s="229"/>
      <c r="YP159" s="229"/>
      <c r="YQ159" s="229"/>
      <c r="YR159" s="229"/>
      <c r="YS159" s="229"/>
      <c r="YT159" s="229"/>
      <c r="YU159" s="229"/>
      <c r="YV159" s="229"/>
      <c r="YW159" s="229"/>
      <c r="YX159" s="229"/>
      <c r="YY159" s="229"/>
      <c r="YZ159" s="229"/>
      <c r="ZA159" s="229"/>
      <c r="ZB159" s="229"/>
      <c r="ZC159" s="229"/>
      <c r="ZD159" s="229"/>
      <c r="ZE159" s="229"/>
      <c r="ZF159" s="229"/>
      <c r="ZG159" s="229"/>
      <c r="ZH159" s="229"/>
      <c r="ZI159" s="229"/>
      <c r="ZJ159" s="229"/>
      <c r="ZK159" s="229"/>
      <c r="ZL159" s="229"/>
      <c r="ZM159" s="229"/>
      <c r="ZN159" s="229"/>
      <c r="ZO159" s="229"/>
      <c r="ZP159" s="229"/>
      <c r="ZQ159" s="229"/>
      <c r="ZR159" s="229"/>
      <c r="ZS159" s="229"/>
      <c r="ZT159" s="229"/>
      <c r="ZU159" s="229"/>
      <c r="ZV159" s="229"/>
      <c r="ZW159" s="229"/>
      <c r="ZX159" s="229"/>
      <c r="ZY159" s="229"/>
      <c r="ZZ159" s="229"/>
      <c r="AAA159" s="229"/>
      <c r="AAB159" s="229"/>
      <c r="AAC159" s="229"/>
      <c r="AAD159" s="229"/>
      <c r="AAE159" s="229"/>
      <c r="AAF159" s="229"/>
      <c r="AAG159" s="229"/>
      <c r="AAH159" s="229"/>
      <c r="AAI159" s="229"/>
      <c r="AAJ159" s="229"/>
      <c r="AAK159" s="229"/>
      <c r="AAL159" s="229"/>
      <c r="AAM159" s="229"/>
      <c r="AAN159" s="229"/>
      <c r="AAO159" s="229"/>
      <c r="AAP159" s="229"/>
      <c r="AAQ159" s="229"/>
      <c r="AAR159" s="229"/>
      <c r="AAS159" s="229"/>
      <c r="AAT159" s="229"/>
      <c r="AAU159" s="229"/>
      <c r="AAV159" s="229"/>
      <c r="AAW159" s="229"/>
      <c r="AAX159" s="229"/>
      <c r="AAY159" s="229"/>
      <c r="AAZ159" s="229"/>
      <c r="ABA159" s="229"/>
      <c r="ABB159" s="229"/>
      <c r="ABC159" s="229"/>
      <c r="ABD159" s="229"/>
      <c r="ABE159" s="229"/>
      <c r="ABF159" s="229"/>
      <c r="ABG159" s="229"/>
      <c r="ABH159" s="229"/>
      <c r="ABI159" s="229"/>
      <c r="ABJ159" s="229"/>
      <c r="ABK159" s="229"/>
      <c r="ABL159" s="229"/>
      <c r="ABM159" s="229"/>
      <c r="ABN159" s="229"/>
      <c r="ABO159" s="229"/>
      <c r="ABP159" s="229"/>
      <c r="ABQ159" s="229"/>
      <c r="ABR159" s="229"/>
      <c r="ABS159" s="229"/>
      <c r="ABT159" s="229"/>
      <c r="ABU159" s="229"/>
      <c r="ABV159" s="229"/>
      <c r="ABW159" s="229"/>
      <c r="ABX159" s="229"/>
      <c r="ABY159" s="229"/>
      <c r="ABZ159" s="229"/>
      <c r="ACA159" s="229"/>
      <c r="ACB159" s="229"/>
      <c r="ACC159" s="229"/>
      <c r="ACD159" s="229"/>
      <c r="ACE159" s="229"/>
      <c r="ACF159" s="229"/>
      <c r="ACG159" s="229"/>
      <c r="ACH159" s="229"/>
      <c r="ACI159" s="229"/>
      <c r="ACJ159" s="229"/>
      <c r="ACK159" s="229"/>
      <c r="ACL159" s="229"/>
      <c r="ACM159" s="229"/>
      <c r="ACN159" s="229"/>
      <c r="ACO159" s="229"/>
      <c r="ACP159" s="229"/>
      <c r="ACQ159" s="229"/>
      <c r="ACR159" s="229"/>
      <c r="ACS159" s="229"/>
      <c r="ACT159" s="229"/>
      <c r="ACU159" s="229"/>
      <c r="ACV159" s="229"/>
      <c r="ACW159" s="229"/>
      <c r="ACX159" s="229"/>
      <c r="ACY159" s="229"/>
      <c r="ACZ159" s="229"/>
      <c r="ADA159" s="229"/>
      <c r="ADB159" s="229"/>
      <c r="ADC159" s="229"/>
      <c r="ADD159" s="229"/>
      <c r="ADE159" s="229"/>
      <c r="ADF159" s="229"/>
      <c r="ADG159" s="229"/>
      <c r="ADH159" s="229"/>
      <c r="ADI159" s="229"/>
      <c r="ADJ159" s="229"/>
      <c r="ADK159" s="229"/>
      <c r="ADL159" s="229"/>
      <c r="ADM159" s="229"/>
      <c r="ADN159" s="229"/>
      <c r="ADO159" s="229"/>
      <c r="ADP159" s="229"/>
      <c r="ADQ159" s="229"/>
      <c r="ADR159" s="229"/>
      <c r="ADS159" s="229"/>
      <c r="ADT159" s="229"/>
      <c r="ADU159" s="229"/>
      <c r="ADV159" s="229"/>
      <c r="ADW159" s="229"/>
      <c r="ADX159" s="229"/>
      <c r="ADY159" s="229"/>
      <c r="ADZ159" s="229"/>
      <c r="AEA159" s="229"/>
      <c r="AEB159" s="229"/>
      <c r="AEC159" s="229"/>
      <c r="AED159" s="229"/>
      <c r="AEE159" s="229"/>
      <c r="AEF159" s="229"/>
      <c r="AEG159" s="229"/>
      <c r="AEH159" s="229"/>
      <c r="AEI159" s="229"/>
      <c r="AEJ159" s="229"/>
      <c r="AEK159" s="229"/>
      <c r="AEL159" s="229"/>
      <c r="AEM159" s="229"/>
      <c r="AEN159" s="229"/>
      <c r="AEO159" s="229"/>
      <c r="AEP159" s="229"/>
      <c r="AEQ159" s="229"/>
      <c r="AER159" s="229"/>
      <c r="AES159" s="229"/>
      <c r="AET159" s="229"/>
      <c r="AEU159" s="229"/>
      <c r="AEV159" s="229"/>
      <c r="AEW159" s="229"/>
      <c r="AEX159" s="229"/>
      <c r="AEY159" s="229"/>
      <c r="AEZ159" s="229"/>
      <c r="AFA159" s="229"/>
      <c r="AFB159" s="229"/>
      <c r="AFC159" s="229"/>
      <c r="AFD159" s="229"/>
      <c r="AFE159" s="229"/>
      <c r="AFF159" s="229"/>
      <c r="AFG159" s="229"/>
      <c r="AFH159" s="229"/>
      <c r="AFI159" s="229"/>
      <c r="AFJ159" s="229"/>
      <c r="AFK159" s="229"/>
      <c r="AFL159" s="229"/>
      <c r="AFM159" s="229"/>
      <c r="AFN159" s="229"/>
      <c r="AFO159" s="229"/>
      <c r="AFP159" s="229"/>
      <c r="AFQ159" s="229"/>
      <c r="AFR159" s="229"/>
      <c r="AFS159" s="229"/>
      <c r="AFT159" s="229"/>
      <c r="AFU159" s="229"/>
      <c r="AFV159" s="229"/>
      <c r="AFW159" s="229"/>
      <c r="AFX159" s="229"/>
      <c r="AFY159" s="229"/>
      <c r="AFZ159" s="229"/>
      <c r="AGA159" s="229"/>
      <c r="AGB159" s="229"/>
      <c r="AGC159" s="229"/>
      <c r="AGD159" s="229"/>
      <c r="AGE159" s="229"/>
      <c r="AGF159" s="229"/>
      <c r="AGG159" s="229"/>
      <c r="AGH159" s="229"/>
      <c r="AGI159" s="229"/>
      <c r="AGJ159" s="229"/>
      <c r="AGK159" s="229"/>
      <c r="AGL159" s="229"/>
      <c r="AGM159" s="229"/>
      <c r="AGN159" s="229"/>
      <c r="AGO159" s="229"/>
      <c r="AGP159" s="229"/>
      <c r="AGQ159" s="229"/>
      <c r="AGR159" s="229"/>
      <c r="AGS159" s="229"/>
      <c r="AGT159" s="229"/>
      <c r="AGU159" s="229"/>
      <c r="AGV159" s="229"/>
      <c r="AGW159" s="229"/>
      <c r="AGX159" s="229"/>
      <c r="AGY159" s="229"/>
      <c r="AGZ159" s="229"/>
      <c r="AHA159" s="229"/>
      <c r="AHB159" s="229"/>
      <c r="AHC159" s="229"/>
      <c r="AHD159" s="229"/>
      <c r="AHE159" s="229"/>
      <c r="AHF159" s="229"/>
      <c r="AHG159" s="229"/>
      <c r="AHH159" s="229"/>
      <c r="AHI159" s="229"/>
      <c r="AHJ159" s="229"/>
      <c r="AHK159" s="229"/>
      <c r="AHL159" s="229"/>
      <c r="AHM159" s="229"/>
      <c r="AHN159" s="229"/>
      <c r="AHO159" s="229"/>
      <c r="AHP159" s="229"/>
      <c r="AHQ159" s="229"/>
      <c r="AHR159" s="229"/>
      <c r="AHS159" s="229"/>
      <c r="AHT159" s="229"/>
      <c r="AHU159" s="229"/>
      <c r="AHV159" s="229"/>
      <c r="AHW159" s="229"/>
      <c r="AHX159" s="229"/>
      <c r="AHY159" s="229"/>
      <c r="AHZ159" s="229"/>
      <c r="AIA159" s="229"/>
      <c r="AIB159" s="229"/>
      <c r="AIC159" s="229"/>
      <c r="AID159" s="229"/>
      <c r="AIE159" s="229"/>
      <c r="AIF159" s="229"/>
      <c r="AIG159" s="229"/>
      <c r="AIH159" s="229"/>
      <c r="AII159" s="229"/>
      <c r="AIJ159" s="229"/>
      <c r="AIK159" s="229"/>
      <c r="AIL159" s="229"/>
      <c r="AIM159" s="229"/>
      <c r="AIN159" s="229"/>
      <c r="AIO159" s="229"/>
      <c r="AIP159" s="229"/>
      <c r="AIQ159" s="229"/>
      <c r="AIR159" s="229"/>
      <c r="AIS159" s="229"/>
      <c r="AIT159" s="229"/>
      <c r="AIU159" s="229"/>
      <c r="AIV159" s="229"/>
      <c r="AIW159" s="229"/>
      <c r="AIX159" s="229"/>
      <c r="AIY159" s="229"/>
      <c r="AIZ159" s="229"/>
      <c r="AJA159" s="229"/>
      <c r="AJB159" s="229"/>
      <c r="AJC159" s="229"/>
      <c r="AJD159" s="229"/>
      <c r="AJE159" s="229"/>
      <c r="AJF159" s="229"/>
      <c r="AJG159" s="229"/>
      <c r="AJH159" s="229"/>
      <c r="AJI159" s="229"/>
      <c r="AJJ159" s="229"/>
      <c r="AJK159" s="229"/>
      <c r="AJL159" s="229"/>
      <c r="AJM159" s="229"/>
      <c r="AJN159" s="229"/>
      <c r="AJO159" s="229"/>
      <c r="AJP159" s="229"/>
      <c r="AJQ159" s="229"/>
      <c r="AJR159" s="229"/>
      <c r="AJS159" s="229"/>
      <c r="AJT159" s="229"/>
      <c r="AJU159" s="229"/>
      <c r="AJV159" s="229"/>
      <c r="AJW159" s="229"/>
      <c r="AJX159" s="229"/>
      <c r="AJY159" s="229"/>
      <c r="AJZ159" s="229"/>
      <c r="AKA159" s="229"/>
      <c r="AKB159" s="229"/>
      <c r="AKC159" s="229"/>
      <c r="AKD159" s="229"/>
      <c r="AKE159" s="229"/>
      <c r="AKF159" s="229"/>
      <c r="AKG159" s="229"/>
      <c r="AKH159" s="229"/>
      <c r="AKI159" s="229"/>
      <c r="AKJ159" s="229"/>
      <c r="AKK159" s="229"/>
      <c r="AKL159" s="229"/>
      <c r="AKM159" s="229"/>
      <c r="AKN159" s="229"/>
      <c r="AKO159" s="229"/>
      <c r="AKP159" s="229"/>
      <c r="AKQ159" s="229"/>
      <c r="AKR159" s="229"/>
      <c r="AKS159" s="229"/>
      <c r="AKT159" s="229"/>
      <c r="AKU159" s="229"/>
      <c r="AKV159" s="229"/>
      <c r="AKW159" s="229"/>
      <c r="AKX159" s="229"/>
      <c r="AKY159" s="229"/>
      <c r="AKZ159" s="229"/>
      <c r="ALA159" s="229"/>
      <c r="ALB159" s="229"/>
      <c r="ALC159" s="229"/>
      <c r="ALD159" s="229"/>
      <c r="ALE159" s="229"/>
      <c r="ALF159" s="229"/>
      <c r="ALG159" s="229"/>
      <c r="ALH159" s="229"/>
      <c r="ALI159" s="229"/>
      <c r="ALJ159" s="229"/>
      <c r="ALK159" s="229"/>
      <c r="ALL159" s="229"/>
      <c r="ALM159" s="229"/>
      <c r="ALN159" s="229"/>
      <c r="ALO159" s="229"/>
      <c r="ALP159" s="229"/>
      <c r="ALQ159" s="229"/>
      <c r="ALR159" s="229"/>
      <c r="ALS159" s="229"/>
      <c r="ALT159" s="229"/>
      <c r="ALU159" s="229"/>
      <c r="ALV159" s="229"/>
      <c r="ALW159" s="229"/>
      <c r="ALX159" s="229"/>
      <c r="ALY159" s="229"/>
      <c r="ALZ159" s="229"/>
      <c r="AMA159" s="229"/>
      <c r="AMB159" s="229"/>
      <c r="AMC159" s="229"/>
      <c r="AMD159" s="229"/>
      <c r="AME159" s="229"/>
      <c r="AMF159" s="229"/>
      <c r="AMG159" s="229"/>
      <c r="AMH159" s="229"/>
      <c r="AMI159" s="229"/>
      <c r="AMJ159" s="229"/>
    </row>
    <row r="160" spans="1:1024" s="237" customFormat="1" ht="12.75" hidden="1" customHeight="1" x14ac:dyDescent="0.25">
      <c r="A160" s="229"/>
      <c r="B160" s="242"/>
      <c r="C160" s="245" t="s">
        <v>328</v>
      </c>
      <c r="D160" s="246" t="s">
        <v>33</v>
      </c>
      <c r="E160" s="243" t="s">
        <v>276</v>
      </c>
      <c r="F160" s="243" t="s">
        <v>310</v>
      </c>
      <c r="G160" s="239" t="s">
        <v>252</v>
      </c>
      <c r="H160" s="243"/>
      <c r="I160" s="240"/>
      <c r="J160" s="240"/>
      <c r="K160" s="240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  <c r="BW160" s="229"/>
      <c r="BX160" s="229"/>
      <c r="BY160" s="229"/>
      <c r="BZ160" s="229"/>
      <c r="CA160" s="229"/>
      <c r="CB160" s="229"/>
      <c r="CC160" s="229"/>
      <c r="CD160" s="229"/>
      <c r="CE160" s="229"/>
      <c r="CF160" s="229"/>
      <c r="CG160" s="229"/>
      <c r="CH160" s="229"/>
      <c r="CI160" s="229"/>
      <c r="CJ160" s="229"/>
      <c r="CK160" s="229"/>
      <c r="CL160" s="229"/>
      <c r="CM160" s="229"/>
      <c r="CN160" s="229"/>
      <c r="CO160" s="229"/>
      <c r="CP160" s="229"/>
      <c r="CQ160" s="229"/>
      <c r="CR160" s="229"/>
      <c r="CS160" s="229"/>
      <c r="CT160" s="229"/>
      <c r="CU160" s="229"/>
      <c r="CV160" s="229"/>
      <c r="CW160" s="229"/>
      <c r="CX160" s="229"/>
      <c r="CY160" s="229"/>
      <c r="CZ160" s="229"/>
      <c r="DA160" s="229"/>
      <c r="DB160" s="229"/>
      <c r="DC160" s="229"/>
      <c r="DD160" s="229"/>
      <c r="DE160" s="229"/>
      <c r="DF160" s="229"/>
      <c r="DG160" s="229"/>
      <c r="DH160" s="229"/>
      <c r="DI160" s="229"/>
      <c r="DJ160" s="229"/>
      <c r="DK160" s="229"/>
      <c r="DL160" s="229"/>
      <c r="DM160" s="229"/>
      <c r="DN160" s="229"/>
      <c r="DO160" s="229"/>
      <c r="DP160" s="229"/>
      <c r="DQ160" s="229"/>
      <c r="DR160" s="229"/>
      <c r="DS160" s="229"/>
      <c r="DT160" s="229"/>
      <c r="DU160" s="229"/>
      <c r="DV160" s="229"/>
      <c r="DW160" s="229"/>
      <c r="DX160" s="229"/>
      <c r="DY160" s="229"/>
      <c r="DZ160" s="229"/>
      <c r="EA160" s="229"/>
      <c r="EB160" s="229"/>
      <c r="EC160" s="229"/>
      <c r="ED160" s="229"/>
      <c r="EE160" s="229"/>
      <c r="EF160" s="229"/>
      <c r="EG160" s="229"/>
      <c r="EH160" s="229"/>
      <c r="EI160" s="229"/>
      <c r="EJ160" s="229"/>
      <c r="EK160" s="229"/>
      <c r="EL160" s="229"/>
      <c r="EM160" s="229"/>
      <c r="EN160" s="229"/>
      <c r="EO160" s="229"/>
      <c r="EP160" s="229"/>
      <c r="EQ160" s="229"/>
      <c r="ER160" s="229"/>
      <c r="ES160" s="229"/>
      <c r="ET160" s="229"/>
      <c r="EU160" s="229"/>
      <c r="EV160" s="229"/>
      <c r="EW160" s="229"/>
      <c r="EX160" s="229"/>
      <c r="EY160" s="229"/>
      <c r="EZ160" s="229"/>
      <c r="FA160" s="229"/>
      <c r="FB160" s="229"/>
      <c r="FC160" s="229"/>
      <c r="FD160" s="229"/>
      <c r="FE160" s="229"/>
      <c r="FF160" s="229"/>
      <c r="FG160" s="229"/>
      <c r="FH160" s="229"/>
      <c r="FI160" s="229"/>
      <c r="FJ160" s="229"/>
      <c r="FK160" s="229"/>
      <c r="FL160" s="229"/>
      <c r="FM160" s="229"/>
      <c r="FN160" s="229"/>
      <c r="FO160" s="229"/>
      <c r="FP160" s="229"/>
      <c r="FQ160" s="229"/>
      <c r="FR160" s="229"/>
      <c r="FS160" s="229"/>
      <c r="FT160" s="229"/>
      <c r="FU160" s="229"/>
      <c r="FV160" s="229"/>
      <c r="FW160" s="229"/>
      <c r="FX160" s="229"/>
      <c r="FY160" s="229"/>
      <c r="FZ160" s="229"/>
      <c r="GA160" s="229"/>
      <c r="GB160" s="229"/>
      <c r="GC160" s="229"/>
      <c r="GD160" s="229"/>
      <c r="GE160" s="229"/>
      <c r="GF160" s="229"/>
      <c r="GG160" s="229"/>
      <c r="GH160" s="229"/>
      <c r="GI160" s="229"/>
      <c r="GJ160" s="229"/>
      <c r="GK160" s="229"/>
      <c r="GL160" s="229"/>
      <c r="GM160" s="229"/>
      <c r="GN160" s="229"/>
      <c r="GO160" s="229"/>
      <c r="GP160" s="229"/>
      <c r="GQ160" s="229"/>
      <c r="GR160" s="229"/>
      <c r="GS160" s="229"/>
      <c r="GT160" s="229"/>
      <c r="GU160" s="229"/>
      <c r="GV160" s="229"/>
      <c r="GW160" s="229"/>
      <c r="GX160" s="229"/>
      <c r="GY160" s="229"/>
      <c r="GZ160" s="229"/>
      <c r="HA160" s="229"/>
      <c r="HB160" s="229"/>
      <c r="HC160" s="229"/>
      <c r="HD160" s="229"/>
      <c r="HE160" s="229"/>
      <c r="HF160" s="229"/>
      <c r="HG160" s="229"/>
      <c r="HH160" s="229"/>
      <c r="HI160" s="229"/>
      <c r="HJ160" s="229"/>
      <c r="HK160" s="229"/>
      <c r="HL160" s="229"/>
      <c r="HM160" s="229"/>
      <c r="HN160" s="229"/>
      <c r="HO160" s="229"/>
      <c r="HP160" s="229"/>
      <c r="HQ160" s="229"/>
      <c r="HR160" s="229"/>
      <c r="HS160" s="229"/>
      <c r="HT160" s="229"/>
      <c r="HU160" s="229"/>
      <c r="HV160" s="229"/>
      <c r="HW160" s="229"/>
      <c r="HX160" s="229"/>
      <c r="HY160" s="229"/>
      <c r="HZ160" s="229"/>
      <c r="IA160" s="229"/>
      <c r="IB160" s="229"/>
      <c r="IC160" s="229"/>
      <c r="ID160" s="229"/>
      <c r="IE160" s="229"/>
      <c r="IF160" s="229"/>
      <c r="IG160" s="229"/>
      <c r="IH160" s="229"/>
      <c r="II160" s="229"/>
      <c r="IJ160" s="229"/>
      <c r="IK160" s="229"/>
      <c r="IL160" s="229"/>
      <c r="IM160" s="229"/>
      <c r="IN160" s="229"/>
      <c r="IO160" s="229"/>
      <c r="IP160" s="229"/>
      <c r="IQ160" s="229"/>
      <c r="IR160" s="229"/>
      <c r="IS160" s="229"/>
      <c r="IT160" s="229"/>
      <c r="IU160" s="229"/>
      <c r="IV160" s="229"/>
      <c r="IW160" s="229"/>
      <c r="IX160" s="229"/>
      <c r="IY160" s="229"/>
      <c r="IZ160" s="229"/>
      <c r="JA160" s="229"/>
      <c r="JB160" s="229"/>
      <c r="JC160" s="229"/>
      <c r="JD160" s="229"/>
      <c r="JE160" s="229"/>
      <c r="JF160" s="229"/>
      <c r="JG160" s="229"/>
      <c r="JH160" s="229"/>
      <c r="JI160" s="229"/>
      <c r="JJ160" s="229"/>
      <c r="JK160" s="229"/>
      <c r="JL160" s="229"/>
      <c r="JM160" s="229"/>
      <c r="JN160" s="229"/>
      <c r="JO160" s="229"/>
      <c r="JP160" s="229"/>
      <c r="JQ160" s="229"/>
      <c r="JR160" s="229"/>
      <c r="JS160" s="229"/>
      <c r="JT160" s="229"/>
      <c r="JU160" s="229"/>
      <c r="JV160" s="229"/>
      <c r="JW160" s="229"/>
      <c r="JX160" s="229"/>
      <c r="JY160" s="229"/>
      <c r="JZ160" s="229"/>
      <c r="KA160" s="229"/>
      <c r="KB160" s="229"/>
      <c r="KC160" s="229"/>
      <c r="KD160" s="229"/>
      <c r="KE160" s="229"/>
      <c r="KF160" s="229"/>
      <c r="KG160" s="229"/>
      <c r="KH160" s="229"/>
      <c r="KI160" s="229"/>
      <c r="KJ160" s="229"/>
      <c r="KK160" s="229"/>
      <c r="KL160" s="229"/>
      <c r="KM160" s="229"/>
      <c r="KN160" s="229"/>
      <c r="KO160" s="229"/>
      <c r="KP160" s="229"/>
      <c r="KQ160" s="229"/>
      <c r="KR160" s="229"/>
      <c r="KS160" s="229"/>
      <c r="KT160" s="229"/>
      <c r="KU160" s="229"/>
      <c r="KV160" s="229"/>
      <c r="KW160" s="229"/>
      <c r="KX160" s="229"/>
      <c r="KY160" s="229"/>
      <c r="KZ160" s="229"/>
      <c r="LA160" s="229"/>
      <c r="LB160" s="229"/>
      <c r="LC160" s="229"/>
      <c r="LD160" s="229"/>
      <c r="LE160" s="229"/>
      <c r="LF160" s="229"/>
      <c r="LG160" s="229"/>
      <c r="LH160" s="229"/>
      <c r="LI160" s="229"/>
      <c r="LJ160" s="229"/>
      <c r="LK160" s="229"/>
      <c r="LL160" s="229"/>
      <c r="LM160" s="229"/>
      <c r="LN160" s="229"/>
      <c r="LO160" s="229"/>
      <c r="LP160" s="229"/>
      <c r="LQ160" s="229"/>
      <c r="LR160" s="229"/>
      <c r="LS160" s="229"/>
      <c r="LT160" s="229"/>
      <c r="LU160" s="229"/>
      <c r="LV160" s="229"/>
      <c r="LW160" s="229"/>
      <c r="LX160" s="229"/>
      <c r="LY160" s="229"/>
      <c r="LZ160" s="229"/>
      <c r="MA160" s="229"/>
      <c r="MB160" s="229"/>
      <c r="MC160" s="229"/>
      <c r="MD160" s="229"/>
      <c r="ME160" s="229"/>
      <c r="MF160" s="229"/>
      <c r="MG160" s="229"/>
      <c r="MH160" s="229"/>
      <c r="MI160" s="229"/>
      <c r="MJ160" s="229"/>
      <c r="MK160" s="229"/>
      <c r="ML160" s="229"/>
      <c r="MM160" s="229"/>
      <c r="MN160" s="229"/>
      <c r="MO160" s="229"/>
      <c r="MP160" s="229"/>
      <c r="MQ160" s="229"/>
      <c r="MR160" s="229"/>
      <c r="MS160" s="229"/>
      <c r="MT160" s="229"/>
      <c r="MU160" s="229"/>
      <c r="MV160" s="229"/>
      <c r="MW160" s="229"/>
      <c r="MX160" s="229"/>
      <c r="MY160" s="229"/>
      <c r="MZ160" s="229"/>
      <c r="NA160" s="229"/>
      <c r="NB160" s="229"/>
      <c r="NC160" s="229"/>
      <c r="ND160" s="229"/>
      <c r="NE160" s="229"/>
      <c r="NF160" s="229"/>
      <c r="NG160" s="229"/>
      <c r="NH160" s="229"/>
      <c r="NI160" s="229"/>
      <c r="NJ160" s="229"/>
      <c r="NK160" s="229"/>
      <c r="NL160" s="229"/>
      <c r="NM160" s="229"/>
      <c r="NN160" s="229"/>
      <c r="NO160" s="229"/>
      <c r="NP160" s="229"/>
      <c r="NQ160" s="229"/>
      <c r="NR160" s="229"/>
      <c r="NS160" s="229"/>
      <c r="NT160" s="229"/>
      <c r="NU160" s="229"/>
      <c r="NV160" s="229"/>
      <c r="NW160" s="229"/>
      <c r="NX160" s="229"/>
      <c r="NY160" s="229"/>
      <c r="NZ160" s="229"/>
      <c r="OA160" s="229"/>
      <c r="OB160" s="229"/>
      <c r="OC160" s="229"/>
      <c r="OD160" s="229"/>
      <c r="OE160" s="229"/>
      <c r="OF160" s="229"/>
      <c r="OG160" s="229"/>
      <c r="OH160" s="229"/>
      <c r="OI160" s="229"/>
      <c r="OJ160" s="229"/>
      <c r="OK160" s="229"/>
      <c r="OL160" s="229"/>
      <c r="OM160" s="229"/>
      <c r="ON160" s="229"/>
      <c r="OO160" s="229"/>
      <c r="OP160" s="229"/>
      <c r="OQ160" s="229"/>
      <c r="OR160" s="229"/>
      <c r="OS160" s="229"/>
      <c r="OT160" s="229"/>
      <c r="OU160" s="229"/>
      <c r="OV160" s="229"/>
      <c r="OW160" s="229"/>
      <c r="OX160" s="229"/>
      <c r="OY160" s="229"/>
      <c r="OZ160" s="229"/>
      <c r="PA160" s="229"/>
      <c r="PB160" s="229"/>
      <c r="PC160" s="229"/>
      <c r="PD160" s="229"/>
      <c r="PE160" s="229"/>
      <c r="PF160" s="229"/>
      <c r="PG160" s="229"/>
      <c r="PH160" s="229"/>
      <c r="PI160" s="229"/>
      <c r="PJ160" s="229"/>
      <c r="PK160" s="229"/>
      <c r="PL160" s="229"/>
      <c r="PM160" s="229"/>
      <c r="PN160" s="229"/>
      <c r="PO160" s="229"/>
      <c r="PP160" s="229"/>
      <c r="PQ160" s="229"/>
      <c r="PR160" s="229"/>
      <c r="PS160" s="229"/>
      <c r="PT160" s="229"/>
      <c r="PU160" s="229"/>
      <c r="PV160" s="229"/>
      <c r="PW160" s="229"/>
      <c r="PX160" s="229"/>
      <c r="PY160" s="229"/>
      <c r="PZ160" s="229"/>
      <c r="QA160" s="229"/>
      <c r="QB160" s="229"/>
      <c r="QC160" s="229"/>
      <c r="QD160" s="229"/>
      <c r="QE160" s="229"/>
      <c r="QF160" s="229"/>
      <c r="QG160" s="229"/>
      <c r="QH160" s="229"/>
      <c r="QI160" s="229"/>
      <c r="QJ160" s="229"/>
      <c r="QK160" s="229"/>
      <c r="QL160" s="229"/>
      <c r="QM160" s="229"/>
      <c r="QN160" s="229"/>
      <c r="QO160" s="229"/>
      <c r="QP160" s="229"/>
      <c r="QQ160" s="229"/>
      <c r="QR160" s="229"/>
      <c r="QS160" s="229"/>
      <c r="QT160" s="229"/>
      <c r="QU160" s="229"/>
      <c r="QV160" s="229"/>
      <c r="QW160" s="229"/>
      <c r="QX160" s="229"/>
      <c r="QY160" s="229"/>
      <c r="QZ160" s="229"/>
      <c r="RA160" s="229"/>
      <c r="RB160" s="229"/>
      <c r="RC160" s="229"/>
      <c r="RD160" s="229"/>
      <c r="RE160" s="229"/>
      <c r="RF160" s="229"/>
      <c r="RG160" s="229"/>
      <c r="RH160" s="229"/>
      <c r="RI160" s="229"/>
      <c r="RJ160" s="229"/>
      <c r="RK160" s="229"/>
      <c r="RL160" s="229"/>
      <c r="RM160" s="229"/>
      <c r="RN160" s="229"/>
      <c r="RO160" s="229"/>
      <c r="RP160" s="229"/>
      <c r="RQ160" s="229"/>
      <c r="RR160" s="229"/>
      <c r="RS160" s="229"/>
      <c r="RT160" s="229"/>
      <c r="RU160" s="229"/>
      <c r="RV160" s="229"/>
      <c r="RW160" s="229"/>
      <c r="RX160" s="229"/>
      <c r="RY160" s="229"/>
      <c r="RZ160" s="229"/>
      <c r="SA160" s="229"/>
      <c r="SB160" s="229"/>
      <c r="SC160" s="229"/>
      <c r="SD160" s="229"/>
      <c r="SE160" s="229"/>
      <c r="SF160" s="229"/>
      <c r="SG160" s="229"/>
      <c r="SH160" s="229"/>
      <c r="SI160" s="229"/>
      <c r="SJ160" s="229"/>
      <c r="SK160" s="229"/>
      <c r="SL160" s="229"/>
      <c r="SM160" s="229"/>
      <c r="SN160" s="229"/>
      <c r="SO160" s="229"/>
      <c r="SP160" s="229"/>
      <c r="SQ160" s="229"/>
      <c r="SR160" s="229"/>
      <c r="SS160" s="229"/>
      <c r="ST160" s="229"/>
      <c r="SU160" s="229"/>
      <c r="SV160" s="229"/>
      <c r="SW160" s="229"/>
      <c r="SX160" s="229"/>
      <c r="SY160" s="229"/>
      <c r="SZ160" s="229"/>
      <c r="TA160" s="229"/>
      <c r="TB160" s="229"/>
      <c r="TC160" s="229"/>
      <c r="TD160" s="229"/>
      <c r="TE160" s="229"/>
      <c r="TF160" s="229"/>
      <c r="TG160" s="229"/>
      <c r="TH160" s="229"/>
      <c r="TI160" s="229"/>
      <c r="TJ160" s="229"/>
      <c r="TK160" s="229"/>
      <c r="TL160" s="229"/>
      <c r="TM160" s="229"/>
      <c r="TN160" s="229"/>
      <c r="TO160" s="229"/>
      <c r="TP160" s="229"/>
      <c r="TQ160" s="229"/>
      <c r="TR160" s="229"/>
      <c r="TS160" s="229"/>
      <c r="TT160" s="229"/>
      <c r="TU160" s="229"/>
      <c r="TV160" s="229"/>
      <c r="TW160" s="229"/>
      <c r="TX160" s="229"/>
      <c r="TY160" s="229"/>
      <c r="TZ160" s="229"/>
      <c r="UA160" s="229"/>
      <c r="UB160" s="229"/>
      <c r="UC160" s="229"/>
      <c r="UD160" s="229"/>
      <c r="UE160" s="229"/>
      <c r="UF160" s="229"/>
      <c r="UG160" s="229"/>
      <c r="UH160" s="229"/>
      <c r="UI160" s="229"/>
      <c r="UJ160" s="229"/>
      <c r="UK160" s="229"/>
      <c r="UL160" s="229"/>
      <c r="UM160" s="229"/>
      <c r="UN160" s="229"/>
      <c r="UO160" s="229"/>
      <c r="UP160" s="229"/>
      <c r="UQ160" s="229"/>
      <c r="UR160" s="229"/>
      <c r="US160" s="229"/>
      <c r="UT160" s="229"/>
      <c r="UU160" s="229"/>
      <c r="UV160" s="229"/>
      <c r="UW160" s="229"/>
      <c r="UX160" s="229"/>
      <c r="UY160" s="229"/>
      <c r="UZ160" s="229"/>
      <c r="VA160" s="229"/>
      <c r="VB160" s="229"/>
      <c r="VC160" s="229"/>
      <c r="VD160" s="229"/>
      <c r="VE160" s="229"/>
      <c r="VF160" s="229"/>
      <c r="VG160" s="229"/>
      <c r="VH160" s="229"/>
      <c r="VI160" s="229"/>
      <c r="VJ160" s="229"/>
      <c r="VK160" s="229"/>
      <c r="VL160" s="229"/>
      <c r="VM160" s="229"/>
      <c r="VN160" s="229"/>
      <c r="VO160" s="229"/>
      <c r="VP160" s="229"/>
      <c r="VQ160" s="229"/>
      <c r="VR160" s="229"/>
      <c r="VS160" s="229"/>
      <c r="VT160" s="229"/>
      <c r="VU160" s="229"/>
      <c r="VV160" s="229"/>
      <c r="VW160" s="229"/>
      <c r="VX160" s="229"/>
      <c r="VY160" s="229"/>
      <c r="VZ160" s="229"/>
      <c r="WA160" s="229"/>
      <c r="WB160" s="229"/>
      <c r="WC160" s="229"/>
      <c r="WD160" s="229"/>
      <c r="WE160" s="229"/>
      <c r="WF160" s="229"/>
      <c r="WG160" s="229"/>
      <c r="WH160" s="229"/>
      <c r="WI160" s="229"/>
      <c r="WJ160" s="229"/>
      <c r="WK160" s="229"/>
      <c r="WL160" s="229"/>
      <c r="WM160" s="229"/>
      <c r="WN160" s="229"/>
      <c r="WO160" s="229"/>
      <c r="WP160" s="229"/>
      <c r="WQ160" s="229"/>
      <c r="WR160" s="229"/>
      <c r="WS160" s="229"/>
      <c r="WT160" s="229"/>
      <c r="WU160" s="229"/>
      <c r="WV160" s="229"/>
      <c r="WW160" s="229"/>
      <c r="WX160" s="229"/>
      <c r="WY160" s="229"/>
      <c r="WZ160" s="229"/>
      <c r="XA160" s="229"/>
      <c r="XB160" s="229"/>
      <c r="XC160" s="229"/>
      <c r="XD160" s="229"/>
      <c r="XE160" s="229"/>
      <c r="XF160" s="229"/>
      <c r="XG160" s="229"/>
      <c r="XH160" s="229"/>
      <c r="XI160" s="229"/>
      <c r="XJ160" s="229"/>
      <c r="XK160" s="229"/>
      <c r="XL160" s="229"/>
      <c r="XM160" s="229"/>
      <c r="XN160" s="229"/>
      <c r="XO160" s="229"/>
      <c r="XP160" s="229"/>
      <c r="XQ160" s="229"/>
      <c r="XR160" s="229"/>
      <c r="XS160" s="229"/>
      <c r="XT160" s="229"/>
      <c r="XU160" s="229"/>
      <c r="XV160" s="229"/>
      <c r="XW160" s="229"/>
      <c r="XX160" s="229"/>
      <c r="XY160" s="229"/>
      <c r="XZ160" s="229"/>
      <c r="YA160" s="229"/>
      <c r="YB160" s="229"/>
      <c r="YC160" s="229"/>
      <c r="YD160" s="229"/>
      <c r="YE160" s="229"/>
      <c r="YF160" s="229"/>
      <c r="YG160" s="229"/>
      <c r="YH160" s="229"/>
      <c r="YI160" s="229"/>
      <c r="YJ160" s="229"/>
      <c r="YK160" s="229"/>
      <c r="YL160" s="229"/>
      <c r="YM160" s="229"/>
      <c r="YN160" s="229"/>
      <c r="YO160" s="229"/>
      <c r="YP160" s="229"/>
      <c r="YQ160" s="229"/>
      <c r="YR160" s="229"/>
      <c r="YS160" s="229"/>
      <c r="YT160" s="229"/>
      <c r="YU160" s="229"/>
      <c r="YV160" s="229"/>
      <c r="YW160" s="229"/>
      <c r="YX160" s="229"/>
      <c r="YY160" s="229"/>
      <c r="YZ160" s="229"/>
      <c r="ZA160" s="229"/>
      <c r="ZB160" s="229"/>
      <c r="ZC160" s="229"/>
      <c r="ZD160" s="229"/>
      <c r="ZE160" s="229"/>
      <c r="ZF160" s="229"/>
      <c r="ZG160" s="229"/>
      <c r="ZH160" s="229"/>
      <c r="ZI160" s="229"/>
      <c r="ZJ160" s="229"/>
      <c r="ZK160" s="229"/>
      <c r="ZL160" s="229"/>
      <c r="ZM160" s="229"/>
      <c r="ZN160" s="229"/>
      <c r="ZO160" s="229"/>
      <c r="ZP160" s="229"/>
      <c r="ZQ160" s="229"/>
      <c r="ZR160" s="229"/>
      <c r="ZS160" s="229"/>
      <c r="ZT160" s="229"/>
      <c r="ZU160" s="229"/>
      <c r="ZV160" s="229"/>
      <c r="ZW160" s="229"/>
      <c r="ZX160" s="229"/>
      <c r="ZY160" s="229"/>
      <c r="ZZ160" s="229"/>
      <c r="AAA160" s="229"/>
      <c r="AAB160" s="229"/>
      <c r="AAC160" s="229"/>
      <c r="AAD160" s="229"/>
      <c r="AAE160" s="229"/>
      <c r="AAF160" s="229"/>
      <c r="AAG160" s="229"/>
      <c r="AAH160" s="229"/>
      <c r="AAI160" s="229"/>
      <c r="AAJ160" s="229"/>
      <c r="AAK160" s="229"/>
      <c r="AAL160" s="229"/>
      <c r="AAM160" s="229"/>
      <c r="AAN160" s="229"/>
      <c r="AAO160" s="229"/>
      <c r="AAP160" s="229"/>
      <c r="AAQ160" s="229"/>
      <c r="AAR160" s="229"/>
      <c r="AAS160" s="229"/>
      <c r="AAT160" s="229"/>
      <c r="AAU160" s="229"/>
      <c r="AAV160" s="229"/>
      <c r="AAW160" s="229"/>
      <c r="AAX160" s="229"/>
      <c r="AAY160" s="229"/>
      <c r="AAZ160" s="229"/>
      <c r="ABA160" s="229"/>
      <c r="ABB160" s="229"/>
      <c r="ABC160" s="229"/>
      <c r="ABD160" s="229"/>
      <c r="ABE160" s="229"/>
      <c r="ABF160" s="229"/>
      <c r="ABG160" s="229"/>
      <c r="ABH160" s="229"/>
      <c r="ABI160" s="229"/>
      <c r="ABJ160" s="229"/>
      <c r="ABK160" s="229"/>
      <c r="ABL160" s="229"/>
      <c r="ABM160" s="229"/>
      <c r="ABN160" s="229"/>
      <c r="ABO160" s="229"/>
      <c r="ABP160" s="229"/>
      <c r="ABQ160" s="229"/>
      <c r="ABR160" s="229"/>
      <c r="ABS160" s="229"/>
      <c r="ABT160" s="229"/>
      <c r="ABU160" s="229"/>
      <c r="ABV160" s="229"/>
      <c r="ABW160" s="229"/>
      <c r="ABX160" s="229"/>
      <c r="ABY160" s="229"/>
      <c r="ABZ160" s="229"/>
      <c r="ACA160" s="229"/>
      <c r="ACB160" s="229"/>
      <c r="ACC160" s="229"/>
      <c r="ACD160" s="229"/>
      <c r="ACE160" s="229"/>
      <c r="ACF160" s="229"/>
      <c r="ACG160" s="229"/>
      <c r="ACH160" s="229"/>
      <c r="ACI160" s="229"/>
      <c r="ACJ160" s="229"/>
      <c r="ACK160" s="229"/>
      <c r="ACL160" s="229"/>
      <c r="ACM160" s="229"/>
      <c r="ACN160" s="229"/>
      <c r="ACO160" s="229"/>
      <c r="ACP160" s="229"/>
      <c r="ACQ160" s="229"/>
      <c r="ACR160" s="229"/>
      <c r="ACS160" s="229"/>
      <c r="ACT160" s="229"/>
      <c r="ACU160" s="229"/>
      <c r="ACV160" s="229"/>
      <c r="ACW160" s="229"/>
      <c r="ACX160" s="229"/>
      <c r="ACY160" s="229"/>
      <c r="ACZ160" s="229"/>
      <c r="ADA160" s="229"/>
      <c r="ADB160" s="229"/>
      <c r="ADC160" s="229"/>
      <c r="ADD160" s="229"/>
      <c r="ADE160" s="229"/>
      <c r="ADF160" s="229"/>
      <c r="ADG160" s="229"/>
      <c r="ADH160" s="229"/>
      <c r="ADI160" s="229"/>
      <c r="ADJ160" s="229"/>
      <c r="ADK160" s="229"/>
      <c r="ADL160" s="229"/>
      <c r="ADM160" s="229"/>
      <c r="ADN160" s="229"/>
      <c r="ADO160" s="229"/>
      <c r="ADP160" s="229"/>
      <c r="ADQ160" s="229"/>
      <c r="ADR160" s="229"/>
      <c r="ADS160" s="229"/>
      <c r="ADT160" s="229"/>
      <c r="ADU160" s="229"/>
      <c r="ADV160" s="229"/>
      <c r="ADW160" s="229"/>
      <c r="ADX160" s="229"/>
      <c r="ADY160" s="229"/>
      <c r="ADZ160" s="229"/>
      <c r="AEA160" s="229"/>
      <c r="AEB160" s="229"/>
      <c r="AEC160" s="229"/>
      <c r="AED160" s="229"/>
      <c r="AEE160" s="229"/>
      <c r="AEF160" s="229"/>
      <c r="AEG160" s="229"/>
      <c r="AEH160" s="229"/>
      <c r="AEI160" s="229"/>
      <c r="AEJ160" s="229"/>
      <c r="AEK160" s="229"/>
      <c r="AEL160" s="229"/>
      <c r="AEM160" s="229"/>
      <c r="AEN160" s="229"/>
      <c r="AEO160" s="229"/>
      <c r="AEP160" s="229"/>
      <c r="AEQ160" s="229"/>
      <c r="AER160" s="229"/>
      <c r="AES160" s="229"/>
      <c r="AET160" s="229"/>
      <c r="AEU160" s="229"/>
      <c r="AEV160" s="229"/>
      <c r="AEW160" s="229"/>
      <c r="AEX160" s="229"/>
      <c r="AEY160" s="229"/>
      <c r="AEZ160" s="229"/>
      <c r="AFA160" s="229"/>
      <c r="AFB160" s="229"/>
      <c r="AFC160" s="229"/>
      <c r="AFD160" s="229"/>
      <c r="AFE160" s="229"/>
      <c r="AFF160" s="229"/>
      <c r="AFG160" s="229"/>
      <c r="AFH160" s="229"/>
      <c r="AFI160" s="229"/>
      <c r="AFJ160" s="229"/>
      <c r="AFK160" s="229"/>
      <c r="AFL160" s="229"/>
      <c r="AFM160" s="229"/>
      <c r="AFN160" s="229"/>
      <c r="AFO160" s="229"/>
      <c r="AFP160" s="229"/>
      <c r="AFQ160" s="229"/>
      <c r="AFR160" s="229"/>
      <c r="AFS160" s="229"/>
      <c r="AFT160" s="229"/>
      <c r="AFU160" s="229"/>
      <c r="AFV160" s="229"/>
      <c r="AFW160" s="229"/>
      <c r="AFX160" s="229"/>
      <c r="AFY160" s="229"/>
      <c r="AFZ160" s="229"/>
      <c r="AGA160" s="229"/>
      <c r="AGB160" s="229"/>
      <c r="AGC160" s="229"/>
      <c r="AGD160" s="229"/>
      <c r="AGE160" s="229"/>
      <c r="AGF160" s="229"/>
      <c r="AGG160" s="229"/>
      <c r="AGH160" s="229"/>
      <c r="AGI160" s="229"/>
      <c r="AGJ160" s="229"/>
      <c r="AGK160" s="229"/>
      <c r="AGL160" s="229"/>
      <c r="AGM160" s="229"/>
      <c r="AGN160" s="229"/>
      <c r="AGO160" s="229"/>
      <c r="AGP160" s="229"/>
      <c r="AGQ160" s="229"/>
      <c r="AGR160" s="229"/>
      <c r="AGS160" s="229"/>
      <c r="AGT160" s="229"/>
      <c r="AGU160" s="229"/>
      <c r="AGV160" s="229"/>
      <c r="AGW160" s="229"/>
      <c r="AGX160" s="229"/>
      <c r="AGY160" s="229"/>
      <c r="AGZ160" s="229"/>
      <c r="AHA160" s="229"/>
      <c r="AHB160" s="229"/>
      <c r="AHC160" s="229"/>
      <c r="AHD160" s="229"/>
      <c r="AHE160" s="229"/>
      <c r="AHF160" s="229"/>
      <c r="AHG160" s="229"/>
      <c r="AHH160" s="229"/>
      <c r="AHI160" s="229"/>
      <c r="AHJ160" s="229"/>
      <c r="AHK160" s="229"/>
      <c r="AHL160" s="229"/>
      <c r="AHM160" s="229"/>
      <c r="AHN160" s="229"/>
      <c r="AHO160" s="229"/>
      <c r="AHP160" s="229"/>
      <c r="AHQ160" s="229"/>
      <c r="AHR160" s="229"/>
      <c r="AHS160" s="229"/>
      <c r="AHT160" s="229"/>
      <c r="AHU160" s="229"/>
      <c r="AHV160" s="229"/>
      <c r="AHW160" s="229"/>
      <c r="AHX160" s="229"/>
      <c r="AHY160" s="229"/>
      <c r="AHZ160" s="229"/>
      <c r="AIA160" s="229"/>
      <c r="AIB160" s="229"/>
      <c r="AIC160" s="229"/>
      <c r="AID160" s="229"/>
      <c r="AIE160" s="229"/>
      <c r="AIF160" s="229"/>
      <c r="AIG160" s="229"/>
      <c r="AIH160" s="229"/>
      <c r="AII160" s="229"/>
      <c r="AIJ160" s="229"/>
      <c r="AIK160" s="229"/>
      <c r="AIL160" s="229"/>
      <c r="AIM160" s="229"/>
      <c r="AIN160" s="229"/>
      <c r="AIO160" s="229"/>
      <c r="AIP160" s="229"/>
      <c r="AIQ160" s="229"/>
      <c r="AIR160" s="229"/>
      <c r="AIS160" s="229"/>
      <c r="AIT160" s="229"/>
      <c r="AIU160" s="229"/>
      <c r="AIV160" s="229"/>
      <c r="AIW160" s="229"/>
      <c r="AIX160" s="229"/>
      <c r="AIY160" s="229"/>
      <c r="AIZ160" s="229"/>
      <c r="AJA160" s="229"/>
      <c r="AJB160" s="229"/>
      <c r="AJC160" s="229"/>
      <c r="AJD160" s="229"/>
      <c r="AJE160" s="229"/>
      <c r="AJF160" s="229"/>
      <c r="AJG160" s="229"/>
      <c r="AJH160" s="229"/>
      <c r="AJI160" s="229"/>
      <c r="AJJ160" s="229"/>
      <c r="AJK160" s="229"/>
      <c r="AJL160" s="229"/>
      <c r="AJM160" s="229"/>
      <c r="AJN160" s="229"/>
      <c r="AJO160" s="229"/>
      <c r="AJP160" s="229"/>
      <c r="AJQ160" s="229"/>
      <c r="AJR160" s="229"/>
      <c r="AJS160" s="229"/>
      <c r="AJT160" s="229"/>
      <c r="AJU160" s="229"/>
      <c r="AJV160" s="229"/>
      <c r="AJW160" s="229"/>
      <c r="AJX160" s="229"/>
      <c r="AJY160" s="229"/>
      <c r="AJZ160" s="229"/>
      <c r="AKA160" s="229"/>
      <c r="AKB160" s="229"/>
      <c r="AKC160" s="229"/>
      <c r="AKD160" s="229"/>
      <c r="AKE160" s="229"/>
      <c r="AKF160" s="229"/>
      <c r="AKG160" s="229"/>
      <c r="AKH160" s="229"/>
      <c r="AKI160" s="229"/>
      <c r="AKJ160" s="229"/>
      <c r="AKK160" s="229"/>
      <c r="AKL160" s="229"/>
      <c r="AKM160" s="229"/>
      <c r="AKN160" s="229"/>
      <c r="AKO160" s="229"/>
      <c r="AKP160" s="229"/>
      <c r="AKQ160" s="229"/>
      <c r="AKR160" s="229"/>
      <c r="AKS160" s="229"/>
      <c r="AKT160" s="229"/>
      <c r="AKU160" s="229"/>
      <c r="AKV160" s="229"/>
      <c r="AKW160" s="229"/>
      <c r="AKX160" s="229"/>
      <c r="AKY160" s="229"/>
      <c r="AKZ160" s="229"/>
      <c r="ALA160" s="229"/>
      <c r="ALB160" s="229"/>
      <c r="ALC160" s="229"/>
      <c r="ALD160" s="229"/>
      <c r="ALE160" s="229"/>
      <c r="ALF160" s="229"/>
      <c r="ALG160" s="229"/>
      <c r="ALH160" s="229"/>
      <c r="ALI160" s="229"/>
      <c r="ALJ160" s="229"/>
      <c r="ALK160" s="229"/>
      <c r="ALL160" s="229"/>
      <c r="ALM160" s="229"/>
      <c r="ALN160" s="229"/>
      <c r="ALO160" s="229"/>
      <c r="ALP160" s="229"/>
      <c r="ALQ160" s="229"/>
      <c r="ALR160" s="229"/>
      <c r="ALS160" s="229"/>
      <c r="ALT160" s="229"/>
      <c r="ALU160" s="229"/>
      <c r="ALV160" s="229"/>
      <c r="ALW160" s="229"/>
      <c r="ALX160" s="229"/>
      <c r="ALY160" s="229"/>
      <c r="ALZ160" s="229"/>
      <c r="AMA160" s="229"/>
      <c r="AMB160" s="229"/>
      <c r="AMC160" s="229"/>
      <c r="AMD160" s="229"/>
      <c r="AME160" s="229"/>
      <c r="AMF160" s="229"/>
      <c r="AMG160" s="229"/>
      <c r="AMH160" s="229"/>
      <c r="AMI160" s="229"/>
      <c r="AMJ160" s="229"/>
    </row>
    <row r="161" spans="1:1024" s="237" customFormat="1" ht="41.4" hidden="1" x14ac:dyDescent="0.25">
      <c r="A161" s="229"/>
      <c r="B161" s="242"/>
      <c r="C161" s="247" t="s">
        <v>318</v>
      </c>
      <c r="D161" s="232" t="s">
        <v>33</v>
      </c>
      <c r="E161" s="233" t="s">
        <v>276</v>
      </c>
      <c r="F161" s="233" t="s">
        <v>310</v>
      </c>
      <c r="G161" s="239" t="s">
        <v>319</v>
      </c>
      <c r="H161" s="243"/>
      <c r="I161" s="240"/>
      <c r="J161" s="240"/>
      <c r="K161" s="240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  <c r="BW161" s="229"/>
      <c r="BX161" s="229"/>
      <c r="BY161" s="229"/>
      <c r="BZ161" s="229"/>
      <c r="CA161" s="229"/>
      <c r="CB161" s="229"/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  <c r="CM161" s="229"/>
      <c r="CN161" s="229"/>
      <c r="CO161" s="229"/>
      <c r="CP161" s="229"/>
      <c r="CQ161" s="229"/>
      <c r="CR161" s="229"/>
      <c r="CS161" s="229"/>
      <c r="CT161" s="229"/>
      <c r="CU161" s="229"/>
      <c r="CV161" s="229"/>
      <c r="CW161" s="229"/>
      <c r="CX161" s="229"/>
      <c r="CY161" s="229"/>
      <c r="CZ161" s="229"/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  <c r="EF161" s="229"/>
      <c r="EG161" s="229"/>
      <c r="EH161" s="229"/>
      <c r="EI161" s="229"/>
      <c r="EJ161" s="229"/>
      <c r="EK161" s="229"/>
      <c r="EL161" s="229"/>
      <c r="EM161" s="229"/>
      <c r="EN161" s="229"/>
      <c r="EO161" s="229"/>
      <c r="EP161" s="229"/>
      <c r="EQ161" s="229"/>
      <c r="ER161" s="229"/>
      <c r="ES161" s="229"/>
      <c r="ET161" s="229"/>
      <c r="EU161" s="229"/>
      <c r="EV161" s="229"/>
      <c r="EW161" s="229"/>
      <c r="EX161" s="229"/>
      <c r="EY161" s="229"/>
      <c r="EZ161" s="229"/>
      <c r="FA161" s="229"/>
      <c r="FB161" s="229"/>
      <c r="FC161" s="229"/>
      <c r="FD161" s="229"/>
      <c r="FE161" s="229"/>
      <c r="FF161" s="229"/>
      <c r="FG161" s="229"/>
      <c r="FH161" s="229"/>
      <c r="FI161" s="229"/>
      <c r="FJ161" s="229"/>
      <c r="FK161" s="229"/>
      <c r="FL161" s="229"/>
      <c r="FM161" s="229"/>
      <c r="FN161" s="229"/>
      <c r="FO161" s="229"/>
      <c r="FP161" s="229"/>
      <c r="FQ161" s="229"/>
      <c r="FR161" s="229"/>
      <c r="FS161" s="229"/>
      <c r="FT161" s="229"/>
      <c r="FU161" s="229"/>
      <c r="FV161" s="229"/>
      <c r="FW161" s="229"/>
      <c r="FX161" s="229"/>
      <c r="FY161" s="229"/>
      <c r="FZ161" s="229"/>
      <c r="GA161" s="229"/>
      <c r="GB161" s="229"/>
      <c r="GC161" s="229"/>
      <c r="GD161" s="229"/>
      <c r="GE161" s="229"/>
      <c r="GF161" s="229"/>
      <c r="GG161" s="229"/>
      <c r="GH161" s="229"/>
      <c r="GI161" s="229"/>
      <c r="GJ161" s="229"/>
      <c r="GK161" s="229"/>
      <c r="GL161" s="229"/>
      <c r="GM161" s="229"/>
      <c r="GN161" s="229"/>
      <c r="GO161" s="229"/>
      <c r="GP161" s="229"/>
      <c r="GQ161" s="229"/>
      <c r="GR161" s="229"/>
      <c r="GS161" s="229"/>
      <c r="GT161" s="229"/>
      <c r="GU161" s="229"/>
      <c r="GV161" s="229"/>
      <c r="GW161" s="229"/>
      <c r="GX161" s="229"/>
      <c r="GY161" s="229"/>
      <c r="GZ161" s="229"/>
      <c r="HA161" s="229"/>
      <c r="HB161" s="229"/>
      <c r="HC161" s="229"/>
      <c r="HD161" s="229"/>
      <c r="HE161" s="229"/>
      <c r="HF161" s="229"/>
      <c r="HG161" s="229"/>
      <c r="HH161" s="229"/>
      <c r="HI161" s="229"/>
      <c r="HJ161" s="229"/>
      <c r="HK161" s="229"/>
      <c r="HL161" s="229"/>
      <c r="HM161" s="229"/>
      <c r="HN161" s="229"/>
      <c r="HO161" s="229"/>
      <c r="HP161" s="229"/>
      <c r="HQ161" s="229"/>
      <c r="HR161" s="229"/>
      <c r="HS161" s="229"/>
      <c r="HT161" s="229"/>
      <c r="HU161" s="229"/>
      <c r="HV161" s="229"/>
      <c r="HW161" s="229"/>
      <c r="HX161" s="229"/>
      <c r="HY161" s="229"/>
      <c r="HZ161" s="229"/>
      <c r="IA161" s="229"/>
      <c r="IB161" s="229"/>
      <c r="IC161" s="229"/>
      <c r="ID161" s="229"/>
      <c r="IE161" s="229"/>
      <c r="IF161" s="229"/>
      <c r="IG161" s="229"/>
      <c r="IH161" s="229"/>
      <c r="II161" s="229"/>
      <c r="IJ161" s="229"/>
      <c r="IK161" s="229"/>
      <c r="IL161" s="229"/>
      <c r="IM161" s="229"/>
      <c r="IN161" s="229"/>
      <c r="IO161" s="229"/>
      <c r="IP161" s="229"/>
      <c r="IQ161" s="229"/>
      <c r="IR161" s="229"/>
      <c r="IS161" s="229"/>
      <c r="IT161" s="229"/>
      <c r="IU161" s="229"/>
      <c r="IV161" s="229"/>
      <c r="IW161" s="229"/>
      <c r="IX161" s="229"/>
      <c r="IY161" s="229"/>
      <c r="IZ161" s="229"/>
      <c r="JA161" s="229"/>
      <c r="JB161" s="229"/>
      <c r="JC161" s="229"/>
      <c r="JD161" s="229"/>
      <c r="JE161" s="229"/>
      <c r="JF161" s="229"/>
      <c r="JG161" s="229"/>
      <c r="JH161" s="229"/>
      <c r="JI161" s="229"/>
      <c r="JJ161" s="229"/>
      <c r="JK161" s="229"/>
      <c r="JL161" s="229"/>
      <c r="JM161" s="229"/>
      <c r="JN161" s="229"/>
      <c r="JO161" s="229"/>
      <c r="JP161" s="229"/>
      <c r="JQ161" s="229"/>
      <c r="JR161" s="229"/>
      <c r="JS161" s="229"/>
      <c r="JT161" s="229"/>
      <c r="JU161" s="229"/>
      <c r="JV161" s="229"/>
      <c r="JW161" s="229"/>
      <c r="JX161" s="229"/>
      <c r="JY161" s="229"/>
      <c r="JZ161" s="229"/>
      <c r="KA161" s="229"/>
      <c r="KB161" s="229"/>
      <c r="KC161" s="229"/>
      <c r="KD161" s="229"/>
      <c r="KE161" s="229"/>
      <c r="KF161" s="229"/>
      <c r="KG161" s="229"/>
      <c r="KH161" s="229"/>
      <c r="KI161" s="229"/>
      <c r="KJ161" s="229"/>
      <c r="KK161" s="229"/>
      <c r="KL161" s="229"/>
      <c r="KM161" s="229"/>
      <c r="KN161" s="229"/>
      <c r="KO161" s="229"/>
      <c r="KP161" s="229"/>
      <c r="KQ161" s="229"/>
      <c r="KR161" s="229"/>
      <c r="KS161" s="229"/>
      <c r="KT161" s="229"/>
      <c r="KU161" s="229"/>
      <c r="KV161" s="229"/>
      <c r="KW161" s="229"/>
      <c r="KX161" s="229"/>
      <c r="KY161" s="229"/>
      <c r="KZ161" s="229"/>
      <c r="LA161" s="229"/>
      <c r="LB161" s="229"/>
      <c r="LC161" s="229"/>
      <c r="LD161" s="229"/>
      <c r="LE161" s="229"/>
      <c r="LF161" s="229"/>
      <c r="LG161" s="229"/>
      <c r="LH161" s="229"/>
      <c r="LI161" s="229"/>
      <c r="LJ161" s="229"/>
      <c r="LK161" s="229"/>
      <c r="LL161" s="229"/>
      <c r="LM161" s="229"/>
      <c r="LN161" s="229"/>
      <c r="LO161" s="229"/>
      <c r="LP161" s="229"/>
      <c r="LQ161" s="229"/>
      <c r="LR161" s="229"/>
      <c r="LS161" s="229"/>
      <c r="LT161" s="229"/>
      <c r="LU161" s="229"/>
      <c r="LV161" s="229"/>
      <c r="LW161" s="229"/>
      <c r="LX161" s="229"/>
      <c r="LY161" s="229"/>
      <c r="LZ161" s="229"/>
      <c r="MA161" s="229"/>
      <c r="MB161" s="229"/>
      <c r="MC161" s="229"/>
      <c r="MD161" s="229"/>
      <c r="ME161" s="229"/>
      <c r="MF161" s="229"/>
      <c r="MG161" s="229"/>
      <c r="MH161" s="229"/>
      <c r="MI161" s="229"/>
      <c r="MJ161" s="229"/>
      <c r="MK161" s="229"/>
      <c r="ML161" s="229"/>
      <c r="MM161" s="229"/>
      <c r="MN161" s="229"/>
      <c r="MO161" s="229"/>
      <c r="MP161" s="229"/>
      <c r="MQ161" s="229"/>
      <c r="MR161" s="229"/>
      <c r="MS161" s="229"/>
      <c r="MT161" s="229"/>
      <c r="MU161" s="229"/>
      <c r="MV161" s="229"/>
      <c r="MW161" s="229"/>
      <c r="MX161" s="229"/>
      <c r="MY161" s="229"/>
      <c r="MZ161" s="229"/>
      <c r="NA161" s="229"/>
      <c r="NB161" s="229"/>
      <c r="NC161" s="229"/>
      <c r="ND161" s="229"/>
      <c r="NE161" s="229"/>
      <c r="NF161" s="229"/>
      <c r="NG161" s="229"/>
      <c r="NH161" s="229"/>
      <c r="NI161" s="229"/>
      <c r="NJ161" s="229"/>
      <c r="NK161" s="229"/>
      <c r="NL161" s="229"/>
      <c r="NM161" s="229"/>
      <c r="NN161" s="229"/>
      <c r="NO161" s="229"/>
      <c r="NP161" s="229"/>
      <c r="NQ161" s="229"/>
      <c r="NR161" s="229"/>
      <c r="NS161" s="229"/>
      <c r="NT161" s="229"/>
      <c r="NU161" s="229"/>
      <c r="NV161" s="229"/>
      <c r="NW161" s="229"/>
      <c r="NX161" s="229"/>
      <c r="NY161" s="229"/>
      <c r="NZ161" s="229"/>
      <c r="OA161" s="229"/>
      <c r="OB161" s="229"/>
      <c r="OC161" s="229"/>
      <c r="OD161" s="229"/>
      <c r="OE161" s="229"/>
      <c r="OF161" s="229"/>
      <c r="OG161" s="229"/>
      <c r="OH161" s="229"/>
      <c r="OI161" s="229"/>
      <c r="OJ161" s="229"/>
      <c r="OK161" s="229"/>
      <c r="OL161" s="229"/>
      <c r="OM161" s="229"/>
      <c r="ON161" s="229"/>
      <c r="OO161" s="229"/>
      <c r="OP161" s="229"/>
      <c r="OQ161" s="229"/>
      <c r="OR161" s="229"/>
      <c r="OS161" s="229"/>
      <c r="OT161" s="229"/>
      <c r="OU161" s="229"/>
      <c r="OV161" s="229"/>
      <c r="OW161" s="229"/>
      <c r="OX161" s="229"/>
      <c r="OY161" s="229"/>
      <c r="OZ161" s="229"/>
      <c r="PA161" s="229"/>
      <c r="PB161" s="229"/>
      <c r="PC161" s="229"/>
      <c r="PD161" s="229"/>
      <c r="PE161" s="229"/>
      <c r="PF161" s="229"/>
      <c r="PG161" s="229"/>
      <c r="PH161" s="229"/>
      <c r="PI161" s="229"/>
      <c r="PJ161" s="229"/>
      <c r="PK161" s="229"/>
      <c r="PL161" s="229"/>
      <c r="PM161" s="229"/>
      <c r="PN161" s="229"/>
      <c r="PO161" s="229"/>
      <c r="PP161" s="229"/>
      <c r="PQ161" s="229"/>
      <c r="PR161" s="229"/>
      <c r="PS161" s="229"/>
      <c r="PT161" s="229"/>
      <c r="PU161" s="229"/>
      <c r="PV161" s="229"/>
      <c r="PW161" s="229"/>
      <c r="PX161" s="229"/>
      <c r="PY161" s="229"/>
      <c r="PZ161" s="229"/>
      <c r="QA161" s="229"/>
      <c r="QB161" s="229"/>
      <c r="QC161" s="229"/>
      <c r="QD161" s="229"/>
      <c r="QE161" s="229"/>
      <c r="QF161" s="229"/>
      <c r="QG161" s="229"/>
      <c r="QH161" s="229"/>
      <c r="QI161" s="229"/>
      <c r="QJ161" s="229"/>
      <c r="QK161" s="229"/>
      <c r="QL161" s="229"/>
      <c r="QM161" s="229"/>
      <c r="QN161" s="229"/>
      <c r="QO161" s="229"/>
      <c r="QP161" s="229"/>
      <c r="QQ161" s="229"/>
      <c r="QR161" s="229"/>
      <c r="QS161" s="229"/>
      <c r="QT161" s="229"/>
      <c r="QU161" s="229"/>
      <c r="QV161" s="229"/>
      <c r="QW161" s="229"/>
      <c r="QX161" s="229"/>
      <c r="QY161" s="229"/>
      <c r="QZ161" s="229"/>
      <c r="RA161" s="229"/>
      <c r="RB161" s="229"/>
      <c r="RC161" s="229"/>
      <c r="RD161" s="229"/>
      <c r="RE161" s="229"/>
      <c r="RF161" s="229"/>
      <c r="RG161" s="229"/>
      <c r="RH161" s="229"/>
      <c r="RI161" s="229"/>
      <c r="RJ161" s="229"/>
      <c r="RK161" s="229"/>
      <c r="RL161" s="229"/>
      <c r="RM161" s="229"/>
      <c r="RN161" s="229"/>
      <c r="RO161" s="229"/>
      <c r="RP161" s="229"/>
      <c r="RQ161" s="229"/>
      <c r="RR161" s="229"/>
      <c r="RS161" s="229"/>
      <c r="RT161" s="229"/>
      <c r="RU161" s="229"/>
      <c r="RV161" s="229"/>
      <c r="RW161" s="229"/>
      <c r="RX161" s="229"/>
      <c r="RY161" s="229"/>
      <c r="RZ161" s="229"/>
      <c r="SA161" s="229"/>
      <c r="SB161" s="229"/>
      <c r="SC161" s="229"/>
      <c r="SD161" s="229"/>
      <c r="SE161" s="229"/>
      <c r="SF161" s="229"/>
      <c r="SG161" s="229"/>
      <c r="SH161" s="229"/>
      <c r="SI161" s="229"/>
      <c r="SJ161" s="229"/>
      <c r="SK161" s="229"/>
      <c r="SL161" s="229"/>
      <c r="SM161" s="229"/>
      <c r="SN161" s="229"/>
      <c r="SO161" s="229"/>
      <c r="SP161" s="229"/>
      <c r="SQ161" s="229"/>
      <c r="SR161" s="229"/>
      <c r="SS161" s="229"/>
      <c r="ST161" s="229"/>
      <c r="SU161" s="229"/>
      <c r="SV161" s="229"/>
      <c r="SW161" s="229"/>
      <c r="SX161" s="229"/>
      <c r="SY161" s="229"/>
      <c r="SZ161" s="229"/>
      <c r="TA161" s="229"/>
      <c r="TB161" s="229"/>
      <c r="TC161" s="229"/>
      <c r="TD161" s="229"/>
      <c r="TE161" s="229"/>
      <c r="TF161" s="229"/>
      <c r="TG161" s="229"/>
      <c r="TH161" s="229"/>
      <c r="TI161" s="229"/>
      <c r="TJ161" s="229"/>
      <c r="TK161" s="229"/>
      <c r="TL161" s="229"/>
      <c r="TM161" s="229"/>
      <c r="TN161" s="229"/>
      <c r="TO161" s="229"/>
      <c r="TP161" s="229"/>
      <c r="TQ161" s="229"/>
      <c r="TR161" s="229"/>
      <c r="TS161" s="229"/>
      <c r="TT161" s="229"/>
      <c r="TU161" s="229"/>
      <c r="TV161" s="229"/>
      <c r="TW161" s="229"/>
      <c r="TX161" s="229"/>
      <c r="TY161" s="229"/>
      <c r="TZ161" s="229"/>
      <c r="UA161" s="229"/>
      <c r="UB161" s="229"/>
      <c r="UC161" s="229"/>
      <c r="UD161" s="229"/>
      <c r="UE161" s="229"/>
      <c r="UF161" s="229"/>
      <c r="UG161" s="229"/>
      <c r="UH161" s="229"/>
      <c r="UI161" s="229"/>
      <c r="UJ161" s="229"/>
      <c r="UK161" s="229"/>
      <c r="UL161" s="229"/>
      <c r="UM161" s="229"/>
      <c r="UN161" s="229"/>
      <c r="UO161" s="229"/>
      <c r="UP161" s="229"/>
      <c r="UQ161" s="229"/>
      <c r="UR161" s="229"/>
      <c r="US161" s="229"/>
      <c r="UT161" s="229"/>
      <c r="UU161" s="229"/>
      <c r="UV161" s="229"/>
      <c r="UW161" s="229"/>
      <c r="UX161" s="229"/>
      <c r="UY161" s="229"/>
      <c r="UZ161" s="229"/>
      <c r="VA161" s="229"/>
      <c r="VB161" s="229"/>
      <c r="VC161" s="229"/>
      <c r="VD161" s="229"/>
      <c r="VE161" s="229"/>
      <c r="VF161" s="229"/>
      <c r="VG161" s="229"/>
      <c r="VH161" s="229"/>
      <c r="VI161" s="229"/>
      <c r="VJ161" s="229"/>
      <c r="VK161" s="229"/>
      <c r="VL161" s="229"/>
      <c r="VM161" s="229"/>
      <c r="VN161" s="229"/>
      <c r="VO161" s="229"/>
      <c r="VP161" s="229"/>
      <c r="VQ161" s="229"/>
      <c r="VR161" s="229"/>
      <c r="VS161" s="229"/>
      <c r="VT161" s="229"/>
      <c r="VU161" s="229"/>
      <c r="VV161" s="229"/>
      <c r="VW161" s="229"/>
      <c r="VX161" s="229"/>
      <c r="VY161" s="229"/>
      <c r="VZ161" s="229"/>
      <c r="WA161" s="229"/>
      <c r="WB161" s="229"/>
      <c r="WC161" s="229"/>
      <c r="WD161" s="229"/>
      <c r="WE161" s="229"/>
      <c r="WF161" s="229"/>
      <c r="WG161" s="229"/>
      <c r="WH161" s="229"/>
      <c r="WI161" s="229"/>
      <c r="WJ161" s="229"/>
      <c r="WK161" s="229"/>
      <c r="WL161" s="229"/>
      <c r="WM161" s="229"/>
      <c r="WN161" s="229"/>
      <c r="WO161" s="229"/>
      <c r="WP161" s="229"/>
      <c r="WQ161" s="229"/>
      <c r="WR161" s="229"/>
      <c r="WS161" s="229"/>
      <c r="WT161" s="229"/>
      <c r="WU161" s="229"/>
      <c r="WV161" s="229"/>
      <c r="WW161" s="229"/>
      <c r="WX161" s="229"/>
      <c r="WY161" s="229"/>
      <c r="WZ161" s="229"/>
      <c r="XA161" s="229"/>
      <c r="XB161" s="229"/>
      <c r="XC161" s="229"/>
      <c r="XD161" s="229"/>
      <c r="XE161" s="229"/>
      <c r="XF161" s="229"/>
      <c r="XG161" s="229"/>
      <c r="XH161" s="229"/>
      <c r="XI161" s="229"/>
      <c r="XJ161" s="229"/>
      <c r="XK161" s="229"/>
      <c r="XL161" s="229"/>
      <c r="XM161" s="229"/>
      <c r="XN161" s="229"/>
      <c r="XO161" s="229"/>
      <c r="XP161" s="229"/>
      <c r="XQ161" s="229"/>
      <c r="XR161" s="229"/>
      <c r="XS161" s="229"/>
      <c r="XT161" s="229"/>
      <c r="XU161" s="229"/>
      <c r="XV161" s="229"/>
      <c r="XW161" s="229"/>
      <c r="XX161" s="229"/>
      <c r="XY161" s="229"/>
      <c r="XZ161" s="229"/>
      <c r="YA161" s="229"/>
      <c r="YB161" s="229"/>
      <c r="YC161" s="229"/>
      <c r="YD161" s="229"/>
      <c r="YE161" s="229"/>
      <c r="YF161" s="229"/>
      <c r="YG161" s="229"/>
      <c r="YH161" s="229"/>
      <c r="YI161" s="229"/>
      <c r="YJ161" s="229"/>
      <c r="YK161" s="229"/>
      <c r="YL161" s="229"/>
      <c r="YM161" s="229"/>
      <c r="YN161" s="229"/>
      <c r="YO161" s="229"/>
      <c r="YP161" s="229"/>
      <c r="YQ161" s="229"/>
      <c r="YR161" s="229"/>
      <c r="YS161" s="229"/>
      <c r="YT161" s="229"/>
      <c r="YU161" s="229"/>
      <c r="YV161" s="229"/>
      <c r="YW161" s="229"/>
      <c r="YX161" s="229"/>
      <c r="YY161" s="229"/>
      <c r="YZ161" s="229"/>
      <c r="ZA161" s="229"/>
      <c r="ZB161" s="229"/>
      <c r="ZC161" s="229"/>
      <c r="ZD161" s="229"/>
      <c r="ZE161" s="229"/>
      <c r="ZF161" s="229"/>
      <c r="ZG161" s="229"/>
      <c r="ZH161" s="229"/>
      <c r="ZI161" s="229"/>
      <c r="ZJ161" s="229"/>
      <c r="ZK161" s="229"/>
      <c r="ZL161" s="229"/>
      <c r="ZM161" s="229"/>
      <c r="ZN161" s="229"/>
      <c r="ZO161" s="229"/>
      <c r="ZP161" s="229"/>
      <c r="ZQ161" s="229"/>
      <c r="ZR161" s="229"/>
      <c r="ZS161" s="229"/>
      <c r="ZT161" s="229"/>
      <c r="ZU161" s="229"/>
      <c r="ZV161" s="229"/>
      <c r="ZW161" s="229"/>
      <c r="ZX161" s="229"/>
      <c r="ZY161" s="229"/>
      <c r="ZZ161" s="229"/>
      <c r="AAA161" s="229"/>
      <c r="AAB161" s="229"/>
      <c r="AAC161" s="229"/>
      <c r="AAD161" s="229"/>
      <c r="AAE161" s="229"/>
      <c r="AAF161" s="229"/>
      <c r="AAG161" s="229"/>
      <c r="AAH161" s="229"/>
      <c r="AAI161" s="229"/>
      <c r="AAJ161" s="229"/>
      <c r="AAK161" s="229"/>
      <c r="AAL161" s="229"/>
      <c r="AAM161" s="229"/>
      <c r="AAN161" s="229"/>
      <c r="AAO161" s="229"/>
      <c r="AAP161" s="229"/>
      <c r="AAQ161" s="229"/>
      <c r="AAR161" s="229"/>
      <c r="AAS161" s="229"/>
      <c r="AAT161" s="229"/>
      <c r="AAU161" s="229"/>
      <c r="AAV161" s="229"/>
      <c r="AAW161" s="229"/>
      <c r="AAX161" s="229"/>
      <c r="AAY161" s="229"/>
      <c r="AAZ161" s="229"/>
      <c r="ABA161" s="229"/>
      <c r="ABB161" s="229"/>
      <c r="ABC161" s="229"/>
      <c r="ABD161" s="229"/>
      <c r="ABE161" s="229"/>
      <c r="ABF161" s="229"/>
      <c r="ABG161" s="229"/>
      <c r="ABH161" s="229"/>
      <c r="ABI161" s="229"/>
      <c r="ABJ161" s="229"/>
      <c r="ABK161" s="229"/>
      <c r="ABL161" s="229"/>
      <c r="ABM161" s="229"/>
      <c r="ABN161" s="229"/>
      <c r="ABO161" s="229"/>
      <c r="ABP161" s="229"/>
      <c r="ABQ161" s="229"/>
      <c r="ABR161" s="229"/>
      <c r="ABS161" s="229"/>
      <c r="ABT161" s="229"/>
      <c r="ABU161" s="229"/>
      <c r="ABV161" s="229"/>
      <c r="ABW161" s="229"/>
      <c r="ABX161" s="229"/>
      <c r="ABY161" s="229"/>
      <c r="ABZ161" s="229"/>
      <c r="ACA161" s="229"/>
      <c r="ACB161" s="229"/>
      <c r="ACC161" s="229"/>
      <c r="ACD161" s="229"/>
      <c r="ACE161" s="229"/>
      <c r="ACF161" s="229"/>
      <c r="ACG161" s="229"/>
      <c r="ACH161" s="229"/>
      <c r="ACI161" s="229"/>
      <c r="ACJ161" s="229"/>
      <c r="ACK161" s="229"/>
      <c r="ACL161" s="229"/>
      <c r="ACM161" s="229"/>
      <c r="ACN161" s="229"/>
      <c r="ACO161" s="229"/>
      <c r="ACP161" s="229"/>
      <c r="ACQ161" s="229"/>
      <c r="ACR161" s="229"/>
      <c r="ACS161" s="229"/>
      <c r="ACT161" s="229"/>
      <c r="ACU161" s="229"/>
      <c r="ACV161" s="229"/>
      <c r="ACW161" s="229"/>
      <c r="ACX161" s="229"/>
      <c r="ACY161" s="229"/>
      <c r="ACZ161" s="229"/>
      <c r="ADA161" s="229"/>
      <c r="ADB161" s="229"/>
      <c r="ADC161" s="229"/>
      <c r="ADD161" s="229"/>
      <c r="ADE161" s="229"/>
      <c r="ADF161" s="229"/>
      <c r="ADG161" s="229"/>
      <c r="ADH161" s="229"/>
      <c r="ADI161" s="229"/>
      <c r="ADJ161" s="229"/>
      <c r="ADK161" s="229"/>
      <c r="ADL161" s="229"/>
      <c r="ADM161" s="229"/>
      <c r="ADN161" s="229"/>
      <c r="ADO161" s="229"/>
      <c r="ADP161" s="229"/>
      <c r="ADQ161" s="229"/>
      <c r="ADR161" s="229"/>
      <c r="ADS161" s="229"/>
      <c r="ADT161" s="229"/>
      <c r="ADU161" s="229"/>
      <c r="ADV161" s="229"/>
      <c r="ADW161" s="229"/>
      <c r="ADX161" s="229"/>
      <c r="ADY161" s="229"/>
      <c r="ADZ161" s="229"/>
      <c r="AEA161" s="229"/>
      <c r="AEB161" s="229"/>
      <c r="AEC161" s="229"/>
      <c r="AED161" s="229"/>
      <c r="AEE161" s="229"/>
      <c r="AEF161" s="229"/>
      <c r="AEG161" s="229"/>
      <c r="AEH161" s="229"/>
      <c r="AEI161" s="229"/>
      <c r="AEJ161" s="229"/>
      <c r="AEK161" s="229"/>
      <c r="AEL161" s="229"/>
      <c r="AEM161" s="229"/>
      <c r="AEN161" s="229"/>
      <c r="AEO161" s="229"/>
      <c r="AEP161" s="229"/>
      <c r="AEQ161" s="229"/>
      <c r="AER161" s="229"/>
      <c r="AES161" s="229"/>
      <c r="AET161" s="229"/>
      <c r="AEU161" s="229"/>
      <c r="AEV161" s="229"/>
      <c r="AEW161" s="229"/>
      <c r="AEX161" s="229"/>
      <c r="AEY161" s="229"/>
      <c r="AEZ161" s="229"/>
      <c r="AFA161" s="229"/>
      <c r="AFB161" s="229"/>
      <c r="AFC161" s="229"/>
      <c r="AFD161" s="229"/>
      <c r="AFE161" s="229"/>
      <c r="AFF161" s="229"/>
      <c r="AFG161" s="229"/>
      <c r="AFH161" s="229"/>
      <c r="AFI161" s="229"/>
      <c r="AFJ161" s="229"/>
      <c r="AFK161" s="229"/>
      <c r="AFL161" s="229"/>
      <c r="AFM161" s="229"/>
      <c r="AFN161" s="229"/>
      <c r="AFO161" s="229"/>
      <c r="AFP161" s="229"/>
      <c r="AFQ161" s="229"/>
      <c r="AFR161" s="229"/>
      <c r="AFS161" s="229"/>
      <c r="AFT161" s="229"/>
      <c r="AFU161" s="229"/>
      <c r="AFV161" s="229"/>
      <c r="AFW161" s="229"/>
      <c r="AFX161" s="229"/>
      <c r="AFY161" s="229"/>
      <c r="AFZ161" s="229"/>
      <c r="AGA161" s="229"/>
      <c r="AGB161" s="229"/>
      <c r="AGC161" s="229"/>
      <c r="AGD161" s="229"/>
      <c r="AGE161" s="229"/>
      <c r="AGF161" s="229"/>
      <c r="AGG161" s="229"/>
      <c r="AGH161" s="229"/>
      <c r="AGI161" s="229"/>
      <c r="AGJ161" s="229"/>
      <c r="AGK161" s="229"/>
      <c r="AGL161" s="229"/>
      <c r="AGM161" s="229"/>
      <c r="AGN161" s="229"/>
      <c r="AGO161" s="229"/>
      <c r="AGP161" s="229"/>
      <c r="AGQ161" s="229"/>
      <c r="AGR161" s="229"/>
      <c r="AGS161" s="229"/>
      <c r="AGT161" s="229"/>
      <c r="AGU161" s="229"/>
      <c r="AGV161" s="229"/>
      <c r="AGW161" s="229"/>
      <c r="AGX161" s="229"/>
      <c r="AGY161" s="229"/>
      <c r="AGZ161" s="229"/>
      <c r="AHA161" s="229"/>
      <c r="AHB161" s="229"/>
      <c r="AHC161" s="229"/>
      <c r="AHD161" s="229"/>
      <c r="AHE161" s="229"/>
      <c r="AHF161" s="229"/>
      <c r="AHG161" s="229"/>
      <c r="AHH161" s="229"/>
      <c r="AHI161" s="229"/>
      <c r="AHJ161" s="229"/>
      <c r="AHK161" s="229"/>
      <c r="AHL161" s="229"/>
      <c r="AHM161" s="229"/>
      <c r="AHN161" s="229"/>
      <c r="AHO161" s="229"/>
      <c r="AHP161" s="229"/>
      <c r="AHQ161" s="229"/>
      <c r="AHR161" s="229"/>
      <c r="AHS161" s="229"/>
      <c r="AHT161" s="229"/>
      <c r="AHU161" s="229"/>
      <c r="AHV161" s="229"/>
      <c r="AHW161" s="229"/>
      <c r="AHX161" s="229"/>
      <c r="AHY161" s="229"/>
      <c r="AHZ161" s="229"/>
      <c r="AIA161" s="229"/>
      <c r="AIB161" s="229"/>
      <c r="AIC161" s="229"/>
      <c r="AID161" s="229"/>
      <c r="AIE161" s="229"/>
      <c r="AIF161" s="229"/>
      <c r="AIG161" s="229"/>
      <c r="AIH161" s="229"/>
      <c r="AII161" s="229"/>
      <c r="AIJ161" s="229"/>
      <c r="AIK161" s="229"/>
      <c r="AIL161" s="229"/>
      <c r="AIM161" s="229"/>
      <c r="AIN161" s="229"/>
      <c r="AIO161" s="229"/>
      <c r="AIP161" s="229"/>
      <c r="AIQ161" s="229"/>
      <c r="AIR161" s="229"/>
      <c r="AIS161" s="229"/>
      <c r="AIT161" s="229"/>
      <c r="AIU161" s="229"/>
      <c r="AIV161" s="229"/>
      <c r="AIW161" s="229"/>
      <c r="AIX161" s="229"/>
      <c r="AIY161" s="229"/>
      <c r="AIZ161" s="229"/>
      <c r="AJA161" s="229"/>
      <c r="AJB161" s="229"/>
      <c r="AJC161" s="229"/>
      <c r="AJD161" s="229"/>
      <c r="AJE161" s="229"/>
      <c r="AJF161" s="229"/>
      <c r="AJG161" s="229"/>
      <c r="AJH161" s="229"/>
      <c r="AJI161" s="229"/>
      <c r="AJJ161" s="229"/>
      <c r="AJK161" s="229"/>
      <c r="AJL161" s="229"/>
      <c r="AJM161" s="229"/>
      <c r="AJN161" s="229"/>
      <c r="AJO161" s="229"/>
      <c r="AJP161" s="229"/>
      <c r="AJQ161" s="229"/>
      <c r="AJR161" s="229"/>
      <c r="AJS161" s="229"/>
      <c r="AJT161" s="229"/>
      <c r="AJU161" s="229"/>
      <c r="AJV161" s="229"/>
      <c r="AJW161" s="229"/>
      <c r="AJX161" s="229"/>
      <c r="AJY161" s="229"/>
      <c r="AJZ161" s="229"/>
      <c r="AKA161" s="229"/>
      <c r="AKB161" s="229"/>
      <c r="AKC161" s="229"/>
      <c r="AKD161" s="229"/>
      <c r="AKE161" s="229"/>
      <c r="AKF161" s="229"/>
      <c r="AKG161" s="229"/>
      <c r="AKH161" s="229"/>
      <c r="AKI161" s="229"/>
      <c r="AKJ161" s="229"/>
      <c r="AKK161" s="229"/>
      <c r="AKL161" s="229"/>
      <c r="AKM161" s="229"/>
      <c r="AKN161" s="229"/>
      <c r="AKO161" s="229"/>
      <c r="AKP161" s="229"/>
      <c r="AKQ161" s="229"/>
      <c r="AKR161" s="229"/>
      <c r="AKS161" s="229"/>
      <c r="AKT161" s="229"/>
      <c r="AKU161" s="229"/>
      <c r="AKV161" s="229"/>
      <c r="AKW161" s="229"/>
      <c r="AKX161" s="229"/>
      <c r="AKY161" s="229"/>
      <c r="AKZ161" s="229"/>
      <c r="ALA161" s="229"/>
      <c r="ALB161" s="229"/>
      <c r="ALC161" s="229"/>
      <c r="ALD161" s="229"/>
      <c r="ALE161" s="229"/>
      <c r="ALF161" s="229"/>
      <c r="ALG161" s="229"/>
      <c r="ALH161" s="229"/>
      <c r="ALI161" s="229"/>
      <c r="ALJ161" s="229"/>
      <c r="ALK161" s="229"/>
      <c r="ALL161" s="229"/>
      <c r="ALM161" s="229"/>
      <c r="ALN161" s="229"/>
      <c r="ALO161" s="229"/>
      <c r="ALP161" s="229"/>
      <c r="ALQ161" s="229"/>
      <c r="ALR161" s="229"/>
      <c r="ALS161" s="229"/>
      <c r="ALT161" s="229"/>
      <c r="ALU161" s="229"/>
      <c r="ALV161" s="229"/>
      <c r="ALW161" s="229"/>
      <c r="ALX161" s="229"/>
      <c r="ALY161" s="229"/>
      <c r="ALZ161" s="229"/>
      <c r="AMA161" s="229"/>
      <c r="AMB161" s="229"/>
      <c r="AMC161" s="229"/>
      <c r="AMD161" s="229"/>
      <c r="AME161" s="229"/>
      <c r="AMF161" s="229"/>
      <c r="AMG161" s="229"/>
      <c r="AMH161" s="229"/>
      <c r="AMI161" s="229"/>
      <c r="AMJ161" s="229"/>
    </row>
    <row r="162" spans="1:1024" s="237" customFormat="1" ht="12.75" hidden="1" customHeight="1" x14ac:dyDescent="0.25">
      <c r="A162" s="229"/>
      <c r="B162" s="242"/>
      <c r="C162" s="247" t="s">
        <v>335</v>
      </c>
      <c r="D162" s="232" t="s">
        <v>33</v>
      </c>
      <c r="E162" s="233" t="s">
        <v>276</v>
      </c>
      <c r="F162" s="233" t="s">
        <v>310</v>
      </c>
      <c r="G162" s="239" t="s">
        <v>336</v>
      </c>
      <c r="H162" s="243" t="s">
        <v>61</v>
      </c>
      <c r="I162" s="240"/>
      <c r="J162" s="240"/>
      <c r="K162" s="240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  <c r="BW162" s="229"/>
      <c r="BX162" s="229"/>
      <c r="BY162" s="229"/>
      <c r="BZ162" s="229"/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  <c r="CM162" s="229"/>
      <c r="CN162" s="229"/>
      <c r="CO162" s="229"/>
      <c r="CP162" s="229"/>
      <c r="CQ162" s="229"/>
      <c r="CR162" s="229"/>
      <c r="CS162" s="229"/>
      <c r="CT162" s="229"/>
      <c r="CU162" s="229"/>
      <c r="CV162" s="229"/>
      <c r="CW162" s="229"/>
      <c r="CX162" s="229"/>
      <c r="CY162" s="229"/>
      <c r="CZ162" s="229"/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  <c r="EF162" s="229"/>
      <c r="EG162" s="229"/>
      <c r="EH162" s="229"/>
      <c r="EI162" s="229"/>
      <c r="EJ162" s="229"/>
      <c r="EK162" s="229"/>
      <c r="EL162" s="229"/>
      <c r="EM162" s="229"/>
      <c r="EN162" s="229"/>
      <c r="EO162" s="229"/>
      <c r="EP162" s="229"/>
      <c r="EQ162" s="229"/>
      <c r="ER162" s="229"/>
      <c r="ES162" s="229"/>
      <c r="ET162" s="229"/>
      <c r="EU162" s="229"/>
      <c r="EV162" s="229"/>
      <c r="EW162" s="229"/>
      <c r="EX162" s="229"/>
      <c r="EY162" s="229"/>
      <c r="EZ162" s="229"/>
      <c r="FA162" s="229"/>
      <c r="FB162" s="229"/>
      <c r="FC162" s="229"/>
      <c r="FD162" s="229"/>
      <c r="FE162" s="229"/>
      <c r="FF162" s="229"/>
      <c r="FG162" s="229"/>
      <c r="FH162" s="229"/>
      <c r="FI162" s="229"/>
      <c r="FJ162" s="229"/>
      <c r="FK162" s="229"/>
      <c r="FL162" s="229"/>
      <c r="FM162" s="229"/>
      <c r="FN162" s="229"/>
      <c r="FO162" s="229"/>
      <c r="FP162" s="229"/>
      <c r="FQ162" s="229"/>
      <c r="FR162" s="229"/>
      <c r="FS162" s="229"/>
      <c r="FT162" s="229"/>
      <c r="FU162" s="229"/>
      <c r="FV162" s="229"/>
      <c r="FW162" s="229"/>
      <c r="FX162" s="229"/>
      <c r="FY162" s="229"/>
      <c r="FZ162" s="229"/>
      <c r="GA162" s="229"/>
      <c r="GB162" s="229"/>
      <c r="GC162" s="229"/>
      <c r="GD162" s="229"/>
      <c r="GE162" s="229"/>
      <c r="GF162" s="229"/>
      <c r="GG162" s="229"/>
      <c r="GH162" s="229"/>
      <c r="GI162" s="229"/>
      <c r="GJ162" s="229"/>
      <c r="GK162" s="229"/>
      <c r="GL162" s="229"/>
      <c r="GM162" s="229"/>
      <c r="GN162" s="229"/>
      <c r="GO162" s="229"/>
      <c r="GP162" s="229"/>
      <c r="GQ162" s="229"/>
      <c r="GR162" s="229"/>
      <c r="GS162" s="229"/>
      <c r="GT162" s="229"/>
      <c r="GU162" s="229"/>
      <c r="GV162" s="229"/>
      <c r="GW162" s="229"/>
      <c r="GX162" s="229"/>
      <c r="GY162" s="229"/>
      <c r="GZ162" s="229"/>
      <c r="HA162" s="229"/>
      <c r="HB162" s="229"/>
      <c r="HC162" s="229"/>
      <c r="HD162" s="229"/>
      <c r="HE162" s="229"/>
      <c r="HF162" s="229"/>
      <c r="HG162" s="229"/>
      <c r="HH162" s="229"/>
      <c r="HI162" s="229"/>
      <c r="HJ162" s="229"/>
      <c r="HK162" s="229"/>
      <c r="HL162" s="229"/>
      <c r="HM162" s="229"/>
      <c r="HN162" s="229"/>
      <c r="HO162" s="229"/>
      <c r="HP162" s="229"/>
      <c r="HQ162" s="229"/>
      <c r="HR162" s="229"/>
      <c r="HS162" s="229"/>
      <c r="HT162" s="229"/>
      <c r="HU162" s="229"/>
      <c r="HV162" s="229"/>
      <c r="HW162" s="229"/>
      <c r="HX162" s="229"/>
      <c r="HY162" s="229"/>
      <c r="HZ162" s="229"/>
      <c r="IA162" s="229"/>
      <c r="IB162" s="229"/>
      <c r="IC162" s="229"/>
      <c r="ID162" s="229"/>
      <c r="IE162" s="229"/>
      <c r="IF162" s="229"/>
      <c r="IG162" s="229"/>
      <c r="IH162" s="229"/>
      <c r="II162" s="229"/>
      <c r="IJ162" s="229"/>
      <c r="IK162" s="229"/>
      <c r="IL162" s="229"/>
      <c r="IM162" s="229"/>
      <c r="IN162" s="229"/>
      <c r="IO162" s="229"/>
      <c r="IP162" s="229"/>
      <c r="IQ162" s="229"/>
      <c r="IR162" s="229"/>
      <c r="IS162" s="229"/>
      <c r="IT162" s="229"/>
      <c r="IU162" s="229"/>
      <c r="IV162" s="229"/>
      <c r="IW162" s="229"/>
      <c r="IX162" s="229"/>
      <c r="IY162" s="229"/>
      <c r="IZ162" s="229"/>
      <c r="JA162" s="229"/>
      <c r="JB162" s="229"/>
      <c r="JC162" s="229"/>
      <c r="JD162" s="229"/>
      <c r="JE162" s="229"/>
      <c r="JF162" s="229"/>
      <c r="JG162" s="229"/>
      <c r="JH162" s="229"/>
      <c r="JI162" s="229"/>
      <c r="JJ162" s="229"/>
      <c r="JK162" s="229"/>
      <c r="JL162" s="229"/>
      <c r="JM162" s="229"/>
      <c r="JN162" s="229"/>
      <c r="JO162" s="229"/>
      <c r="JP162" s="229"/>
      <c r="JQ162" s="229"/>
      <c r="JR162" s="229"/>
      <c r="JS162" s="229"/>
      <c r="JT162" s="229"/>
      <c r="JU162" s="229"/>
      <c r="JV162" s="229"/>
      <c r="JW162" s="229"/>
      <c r="JX162" s="229"/>
      <c r="JY162" s="229"/>
      <c r="JZ162" s="229"/>
      <c r="KA162" s="229"/>
      <c r="KB162" s="229"/>
      <c r="KC162" s="229"/>
      <c r="KD162" s="229"/>
      <c r="KE162" s="229"/>
      <c r="KF162" s="229"/>
      <c r="KG162" s="229"/>
      <c r="KH162" s="229"/>
      <c r="KI162" s="229"/>
      <c r="KJ162" s="229"/>
      <c r="KK162" s="229"/>
      <c r="KL162" s="229"/>
      <c r="KM162" s="229"/>
      <c r="KN162" s="229"/>
      <c r="KO162" s="229"/>
      <c r="KP162" s="229"/>
      <c r="KQ162" s="229"/>
      <c r="KR162" s="229"/>
      <c r="KS162" s="229"/>
      <c r="KT162" s="229"/>
      <c r="KU162" s="229"/>
      <c r="KV162" s="229"/>
      <c r="KW162" s="229"/>
      <c r="KX162" s="229"/>
      <c r="KY162" s="229"/>
      <c r="KZ162" s="229"/>
      <c r="LA162" s="229"/>
      <c r="LB162" s="229"/>
      <c r="LC162" s="229"/>
      <c r="LD162" s="229"/>
      <c r="LE162" s="229"/>
      <c r="LF162" s="229"/>
      <c r="LG162" s="229"/>
      <c r="LH162" s="229"/>
      <c r="LI162" s="229"/>
      <c r="LJ162" s="229"/>
      <c r="LK162" s="229"/>
      <c r="LL162" s="229"/>
      <c r="LM162" s="229"/>
      <c r="LN162" s="229"/>
      <c r="LO162" s="229"/>
      <c r="LP162" s="229"/>
      <c r="LQ162" s="229"/>
      <c r="LR162" s="229"/>
      <c r="LS162" s="229"/>
      <c r="LT162" s="229"/>
      <c r="LU162" s="229"/>
      <c r="LV162" s="229"/>
      <c r="LW162" s="229"/>
      <c r="LX162" s="229"/>
      <c r="LY162" s="229"/>
      <c r="LZ162" s="229"/>
      <c r="MA162" s="229"/>
      <c r="MB162" s="229"/>
      <c r="MC162" s="229"/>
      <c r="MD162" s="229"/>
      <c r="ME162" s="229"/>
      <c r="MF162" s="229"/>
      <c r="MG162" s="229"/>
      <c r="MH162" s="229"/>
      <c r="MI162" s="229"/>
      <c r="MJ162" s="229"/>
      <c r="MK162" s="229"/>
      <c r="ML162" s="229"/>
      <c r="MM162" s="229"/>
      <c r="MN162" s="229"/>
      <c r="MO162" s="229"/>
      <c r="MP162" s="229"/>
      <c r="MQ162" s="229"/>
      <c r="MR162" s="229"/>
      <c r="MS162" s="229"/>
      <c r="MT162" s="229"/>
      <c r="MU162" s="229"/>
      <c r="MV162" s="229"/>
      <c r="MW162" s="229"/>
      <c r="MX162" s="229"/>
      <c r="MY162" s="229"/>
      <c r="MZ162" s="229"/>
      <c r="NA162" s="229"/>
      <c r="NB162" s="229"/>
      <c r="NC162" s="229"/>
      <c r="ND162" s="229"/>
      <c r="NE162" s="229"/>
      <c r="NF162" s="229"/>
      <c r="NG162" s="229"/>
      <c r="NH162" s="229"/>
      <c r="NI162" s="229"/>
      <c r="NJ162" s="229"/>
      <c r="NK162" s="229"/>
      <c r="NL162" s="229"/>
      <c r="NM162" s="229"/>
      <c r="NN162" s="229"/>
      <c r="NO162" s="229"/>
      <c r="NP162" s="229"/>
      <c r="NQ162" s="229"/>
      <c r="NR162" s="229"/>
      <c r="NS162" s="229"/>
      <c r="NT162" s="229"/>
      <c r="NU162" s="229"/>
      <c r="NV162" s="229"/>
      <c r="NW162" s="229"/>
      <c r="NX162" s="229"/>
      <c r="NY162" s="229"/>
      <c r="NZ162" s="229"/>
      <c r="OA162" s="229"/>
      <c r="OB162" s="229"/>
      <c r="OC162" s="229"/>
      <c r="OD162" s="229"/>
      <c r="OE162" s="229"/>
      <c r="OF162" s="229"/>
      <c r="OG162" s="229"/>
      <c r="OH162" s="229"/>
      <c r="OI162" s="229"/>
      <c r="OJ162" s="229"/>
      <c r="OK162" s="229"/>
      <c r="OL162" s="229"/>
      <c r="OM162" s="229"/>
      <c r="ON162" s="229"/>
      <c r="OO162" s="229"/>
      <c r="OP162" s="229"/>
      <c r="OQ162" s="229"/>
      <c r="OR162" s="229"/>
      <c r="OS162" s="229"/>
      <c r="OT162" s="229"/>
      <c r="OU162" s="229"/>
      <c r="OV162" s="229"/>
      <c r="OW162" s="229"/>
      <c r="OX162" s="229"/>
      <c r="OY162" s="229"/>
      <c r="OZ162" s="229"/>
      <c r="PA162" s="229"/>
      <c r="PB162" s="229"/>
      <c r="PC162" s="229"/>
      <c r="PD162" s="229"/>
      <c r="PE162" s="229"/>
      <c r="PF162" s="229"/>
      <c r="PG162" s="229"/>
      <c r="PH162" s="229"/>
      <c r="PI162" s="229"/>
      <c r="PJ162" s="229"/>
      <c r="PK162" s="229"/>
      <c r="PL162" s="229"/>
      <c r="PM162" s="229"/>
      <c r="PN162" s="229"/>
      <c r="PO162" s="229"/>
      <c r="PP162" s="229"/>
      <c r="PQ162" s="229"/>
      <c r="PR162" s="229"/>
      <c r="PS162" s="229"/>
      <c r="PT162" s="229"/>
      <c r="PU162" s="229"/>
      <c r="PV162" s="229"/>
      <c r="PW162" s="229"/>
      <c r="PX162" s="229"/>
      <c r="PY162" s="229"/>
      <c r="PZ162" s="229"/>
      <c r="QA162" s="229"/>
      <c r="QB162" s="229"/>
      <c r="QC162" s="229"/>
      <c r="QD162" s="229"/>
      <c r="QE162" s="229"/>
      <c r="QF162" s="229"/>
      <c r="QG162" s="229"/>
      <c r="QH162" s="229"/>
      <c r="QI162" s="229"/>
      <c r="QJ162" s="229"/>
      <c r="QK162" s="229"/>
      <c r="QL162" s="229"/>
      <c r="QM162" s="229"/>
      <c r="QN162" s="229"/>
      <c r="QO162" s="229"/>
      <c r="QP162" s="229"/>
      <c r="QQ162" s="229"/>
      <c r="QR162" s="229"/>
      <c r="QS162" s="229"/>
      <c r="QT162" s="229"/>
      <c r="QU162" s="229"/>
      <c r="QV162" s="229"/>
      <c r="QW162" s="229"/>
      <c r="QX162" s="229"/>
      <c r="QY162" s="229"/>
      <c r="QZ162" s="229"/>
      <c r="RA162" s="229"/>
      <c r="RB162" s="229"/>
      <c r="RC162" s="229"/>
      <c r="RD162" s="229"/>
      <c r="RE162" s="229"/>
      <c r="RF162" s="229"/>
      <c r="RG162" s="229"/>
      <c r="RH162" s="229"/>
      <c r="RI162" s="229"/>
      <c r="RJ162" s="229"/>
      <c r="RK162" s="229"/>
      <c r="RL162" s="229"/>
      <c r="RM162" s="229"/>
      <c r="RN162" s="229"/>
      <c r="RO162" s="229"/>
      <c r="RP162" s="229"/>
      <c r="RQ162" s="229"/>
      <c r="RR162" s="229"/>
      <c r="RS162" s="229"/>
      <c r="RT162" s="229"/>
      <c r="RU162" s="229"/>
      <c r="RV162" s="229"/>
      <c r="RW162" s="229"/>
      <c r="RX162" s="229"/>
      <c r="RY162" s="229"/>
      <c r="RZ162" s="229"/>
      <c r="SA162" s="229"/>
      <c r="SB162" s="229"/>
      <c r="SC162" s="229"/>
      <c r="SD162" s="229"/>
      <c r="SE162" s="229"/>
      <c r="SF162" s="229"/>
      <c r="SG162" s="229"/>
      <c r="SH162" s="229"/>
      <c r="SI162" s="229"/>
      <c r="SJ162" s="229"/>
      <c r="SK162" s="229"/>
      <c r="SL162" s="229"/>
      <c r="SM162" s="229"/>
      <c r="SN162" s="229"/>
      <c r="SO162" s="229"/>
      <c r="SP162" s="229"/>
      <c r="SQ162" s="229"/>
      <c r="SR162" s="229"/>
      <c r="SS162" s="229"/>
      <c r="ST162" s="229"/>
      <c r="SU162" s="229"/>
      <c r="SV162" s="229"/>
      <c r="SW162" s="229"/>
      <c r="SX162" s="229"/>
      <c r="SY162" s="229"/>
      <c r="SZ162" s="229"/>
      <c r="TA162" s="229"/>
      <c r="TB162" s="229"/>
      <c r="TC162" s="229"/>
      <c r="TD162" s="229"/>
      <c r="TE162" s="229"/>
      <c r="TF162" s="229"/>
      <c r="TG162" s="229"/>
      <c r="TH162" s="229"/>
      <c r="TI162" s="229"/>
      <c r="TJ162" s="229"/>
      <c r="TK162" s="229"/>
      <c r="TL162" s="229"/>
      <c r="TM162" s="229"/>
      <c r="TN162" s="229"/>
      <c r="TO162" s="229"/>
      <c r="TP162" s="229"/>
      <c r="TQ162" s="229"/>
      <c r="TR162" s="229"/>
      <c r="TS162" s="229"/>
      <c r="TT162" s="229"/>
      <c r="TU162" s="229"/>
      <c r="TV162" s="229"/>
      <c r="TW162" s="229"/>
      <c r="TX162" s="229"/>
      <c r="TY162" s="229"/>
      <c r="TZ162" s="229"/>
      <c r="UA162" s="229"/>
      <c r="UB162" s="229"/>
      <c r="UC162" s="229"/>
      <c r="UD162" s="229"/>
      <c r="UE162" s="229"/>
      <c r="UF162" s="229"/>
      <c r="UG162" s="229"/>
      <c r="UH162" s="229"/>
      <c r="UI162" s="229"/>
      <c r="UJ162" s="229"/>
      <c r="UK162" s="229"/>
      <c r="UL162" s="229"/>
      <c r="UM162" s="229"/>
      <c r="UN162" s="229"/>
      <c r="UO162" s="229"/>
      <c r="UP162" s="229"/>
      <c r="UQ162" s="229"/>
      <c r="UR162" s="229"/>
      <c r="US162" s="229"/>
      <c r="UT162" s="229"/>
      <c r="UU162" s="229"/>
      <c r="UV162" s="229"/>
      <c r="UW162" s="229"/>
      <c r="UX162" s="229"/>
      <c r="UY162" s="229"/>
      <c r="UZ162" s="229"/>
      <c r="VA162" s="229"/>
      <c r="VB162" s="229"/>
      <c r="VC162" s="229"/>
      <c r="VD162" s="229"/>
      <c r="VE162" s="229"/>
      <c r="VF162" s="229"/>
      <c r="VG162" s="229"/>
      <c r="VH162" s="229"/>
      <c r="VI162" s="229"/>
      <c r="VJ162" s="229"/>
      <c r="VK162" s="229"/>
      <c r="VL162" s="229"/>
      <c r="VM162" s="229"/>
      <c r="VN162" s="229"/>
      <c r="VO162" s="229"/>
      <c r="VP162" s="229"/>
      <c r="VQ162" s="229"/>
      <c r="VR162" s="229"/>
      <c r="VS162" s="229"/>
      <c r="VT162" s="229"/>
      <c r="VU162" s="229"/>
      <c r="VV162" s="229"/>
      <c r="VW162" s="229"/>
      <c r="VX162" s="229"/>
      <c r="VY162" s="229"/>
      <c r="VZ162" s="229"/>
      <c r="WA162" s="229"/>
      <c r="WB162" s="229"/>
      <c r="WC162" s="229"/>
      <c r="WD162" s="229"/>
      <c r="WE162" s="229"/>
      <c r="WF162" s="229"/>
      <c r="WG162" s="229"/>
      <c r="WH162" s="229"/>
      <c r="WI162" s="229"/>
      <c r="WJ162" s="229"/>
      <c r="WK162" s="229"/>
      <c r="WL162" s="229"/>
      <c r="WM162" s="229"/>
      <c r="WN162" s="229"/>
      <c r="WO162" s="229"/>
      <c r="WP162" s="229"/>
      <c r="WQ162" s="229"/>
      <c r="WR162" s="229"/>
      <c r="WS162" s="229"/>
      <c r="WT162" s="229"/>
      <c r="WU162" s="229"/>
      <c r="WV162" s="229"/>
      <c r="WW162" s="229"/>
      <c r="WX162" s="229"/>
      <c r="WY162" s="229"/>
      <c r="WZ162" s="229"/>
      <c r="XA162" s="229"/>
      <c r="XB162" s="229"/>
      <c r="XC162" s="229"/>
      <c r="XD162" s="229"/>
      <c r="XE162" s="229"/>
      <c r="XF162" s="229"/>
      <c r="XG162" s="229"/>
      <c r="XH162" s="229"/>
      <c r="XI162" s="229"/>
      <c r="XJ162" s="229"/>
      <c r="XK162" s="229"/>
      <c r="XL162" s="229"/>
      <c r="XM162" s="229"/>
      <c r="XN162" s="229"/>
      <c r="XO162" s="229"/>
      <c r="XP162" s="229"/>
      <c r="XQ162" s="229"/>
      <c r="XR162" s="229"/>
      <c r="XS162" s="229"/>
      <c r="XT162" s="229"/>
      <c r="XU162" s="229"/>
      <c r="XV162" s="229"/>
      <c r="XW162" s="229"/>
      <c r="XX162" s="229"/>
      <c r="XY162" s="229"/>
      <c r="XZ162" s="229"/>
      <c r="YA162" s="229"/>
      <c r="YB162" s="229"/>
      <c r="YC162" s="229"/>
      <c r="YD162" s="229"/>
      <c r="YE162" s="229"/>
      <c r="YF162" s="229"/>
      <c r="YG162" s="229"/>
      <c r="YH162" s="229"/>
      <c r="YI162" s="229"/>
      <c r="YJ162" s="229"/>
      <c r="YK162" s="229"/>
      <c r="YL162" s="229"/>
      <c r="YM162" s="229"/>
      <c r="YN162" s="229"/>
      <c r="YO162" s="229"/>
      <c r="YP162" s="229"/>
      <c r="YQ162" s="229"/>
      <c r="YR162" s="229"/>
      <c r="YS162" s="229"/>
      <c r="YT162" s="229"/>
      <c r="YU162" s="229"/>
      <c r="YV162" s="229"/>
      <c r="YW162" s="229"/>
      <c r="YX162" s="229"/>
      <c r="YY162" s="229"/>
      <c r="YZ162" s="229"/>
      <c r="ZA162" s="229"/>
      <c r="ZB162" s="229"/>
      <c r="ZC162" s="229"/>
      <c r="ZD162" s="229"/>
      <c r="ZE162" s="229"/>
      <c r="ZF162" s="229"/>
      <c r="ZG162" s="229"/>
      <c r="ZH162" s="229"/>
      <c r="ZI162" s="229"/>
      <c r="ZJ162" s="229"/>
      <c r="ZK162" s="229"/>
      <c r="ZL162" s="229"/>
      <c r="ZM162" s="229"/>
      <c r="ZN162" s="229"/>
      <c r="ZO162" s="229"/>
      <c r="ZP162" s="229"/>
      <c r="ZQ162" s="229"/>
      <c r="ZR162" s="229"/>
      <c r="ZS162" s="229"/>
      <c r="ZT162" s="229"/>
      <c r="ZU162" s="229"/>
      <c r="ZV162" s="229"/>
      <c r="ZW162" s="229"/>
      <c r="ZX162" s="229"/>
      <c r="ZY162" s="229"/>
      <c r="ZZ162" s="229"/>
      <c r="AAA162" s="229"/>
      <c r="AAB162" s="229"/>
      <c r="AAC162" s="229"/>
      <c r="AAD162" s="229"/>
      <c r="AAE162" s="229"/>
      <c r="AAF162" s="229"/>
      <c r="AAG162" s="229"/>
      <c r="AAH162" s="229"/>
      <c r="AAI162" s="229"/>
      <c r="AAJ162" s="229"/>
      <c r="AAK162" s="229"/>
      <c r="AAL162" s="229"/>
      <c r="AAM162" s="229"/>
      <c r="AAN162" s="229"/>
      <c r="AAO162" s="229"/>
      <c r="AAP162" s="229"/>
      <c r="AAQ162" s="229"/>
      <c r="AAR162" s="229"/>
      <c r="AAS162" s="229"/>
      <c r="AAT162" s="229"/>
      <c r="AAU162" s="229"/>
      <c r="AAV162" s="229"/>
      <c r="AAW162" s="229"/>
      <c r="AAX162" s="229"/>
      <c r="AAY162" s="229"/>
      <c r="AAZ162" s="229"/>
      <c r="ABA162" s="229"/>
      <c r="ABB162" s="229"/>
      <c r="ABC162" s="229"/>
      <c r="ABD162" s="229"/>
      <c r="ABE162" s="229"/>
      <c r="ABF162" s="229"/>
      <c r="ABG162" s="229"/>
      <c r="ABH162" s="229"/>
      <c r="ABI162" s="229"/>
      <c r="ABJ162" s="229"/>
      <c r="ABK162" s="229"/>
      <c r="ABL162" s="229"/>
      <c r="ABM162" s="229"/>
      <c r="ABN162" s="229"/>
      <c r="ABO162" s="229"/>
      <c r="ABP162" s="229"/>
      <c r="ABQ162" s="229"/>
      <c r="ABR162" s="229"/>
      <c r="ABS162" s="229"/>
      <c r="ABT162" s="229"/>
      <c r="ABU162" s="229"/>
      <c r="ABV162" s="229"/>
      <c r="ABW162" s="229"/>
      <c r="ABX162" s="229"/>
      <c r="ABY162" s="229"/>
      <c r="ABZ162" s="229"/>
      <c r="ACA162" s="229"/>
      <c r="ACB162" s="229"/>
      <c r="ACC162" s="229"/>
      <c r="ACD162" s="229"/>
      <c r="ACE162" s="229"/>
      <c r="ACF162" s="229"/>
      <c r="ACG162" s="229"/>
      <c r="ACH162" s="229"/>
      <c r="ACI162" s="229"/>
      <c r="ACJ162" s="229"/>
      <c r="ACK162" s="229"/>
      <c r="ACL162" s="229"/>
      <c r="ACM162" s="229"/>
      <c r="ACN162" s="229"/>
      <c r="ACO162" s="229"/>
      <c r="ACP162" s="229"/>
      <c r="ACQ162" s="229"/>
      <c r="ACR162" s="229"/>
      <c r="ACS162" s="229"/>
      <c r="ACT162" s="229"/>
      <c r="ACU162" s="229"/>
      <c r="ACV162" s="229"/>
      <c r="ACW162" s="229"/>
      <c r="ACX162" s="229"/>
      <c r="ACY162" s="229"/>
      <c r="ACZ162" s="229"/>
      <c r="ADA162" s="229"/>
      <c r="ADB162" s="229"/>
      <c r="ADC162" s="229"/>
      <c r="ADD162" s="229"/>
      <c r="ADE162" s="229"/>
      <c r="ADF162" s="229"/>
      <c r="ADG162" s="229"/>
      <c r="ADH162" s="229"/>
      <c r="ADI162" s="229"/>
      <c r="ADJ162" s="229"/>
      <c r="ADK162" s="229"/>
      <c r="ADL162" s="229"/>
      <c r="ADM162" s="229"/>
      <c r="ADN162" s="229"/>
      <c r="ADO162" s="229"/>
      <c r="ADP162" s="229"/>
      <c r="ADQ162" s="229"/>
      <c r="ADR162" s="229"/>
      <c r="ADS162" s="229"/>
      <c r="ADT162" s="229"/>
      <c r="ADU162" s="229"/>
      <c r="ADV162" s="229"/>
      <c r="ADW162" s="229"/>
      <c r="ADX162" s="229"/>
      <c r="ADY162" s="229"/>
      <c r="ADZ162" s="229"/>
      <c r="AEA162" s="229"/>
      <c r="AEB162" s="229"/>
      <c r="AEC162" s="229"/>
      <c r="AED162" s="229"/>
      <c r="AEE162" s="229"/>
      <c r="AEF162" s="229"/>
      <c r="AEG162" s="229"/>
      <c r="AEH162" s="229"/>
      <c r="AEI162" s="229"/>
      <c r="AEJ162" s="229"/>
      <c r="AEK162" s="229"/>
      <c r="AEL162" s="229"/>
      <c r="AEM162" s="229"/>
      <c r="AEN162" s="229"/>
      <c r="AEO162" s="229"/>
      <c r="AEP162" s="229"/>
      <c r="AEQ162" s="229"/>
      <c r="AER162" s="229"/>
      <c r="AES162" s="229"/>
      <c r="AET162" s="229"/>
      <c r="AEU162" s="229"/>
      <c r="AEV162" s="229"/>
      <c r="AEW162" s="229"/>
      <c r="AEX162" s="229"/>
      <c r="AEY162" s="229"/>
      <c r="AEZ162" s="229"/>
      <c r="AFA162" s="229"/>
      <c r="AFB162" s="229"/>
      <c r="AFC162" s="229"/>
      <c r="AFD162" s="229"/>
      <c r="AFE162" s="229"/>
      <c r="AFF162" s="229"/>
      <c r="AFG162" s="229"/>
      <c r="AFH162" s="229"/>
      <c r="AFI162" s="229"/>
      <c r="AFJ162" s="229"/>
      <c r="AFK162" s="229"/>
      <c r="AFL162" s="229"/>
      <c r="AFM162" s="229"/>
      <c r="AFN162" s="229"/>
      <c r="AFO162" s="229"/>
      <c r="AFP162" s="229"/>
      <c r="AFQ162" s="229"/>
      <c r="AFR162" s="229"/>
      <c r="AFS162" s="229"/>
      <c r="AFT162" s="229"/>
      <c r="AFU162" s="229"/>
      <c r="AFV162" s="229"/>
      <c r="AFW162" s="229"/>
      <c r="AFX162" s="229"/>
      <c r="AFY162" s="229"/>
      <c r="AFZ162" s="229"/>
      <c r="AGA162" s="229"/>
      <c r="AGB162" s="229"/>
      <c r="AGC162" s="229"/>
      <c r="AGD162" s="229"/>
      <c r="AGE162" s="229"/>
      <c r="AGF162" s="229"/>
      <c r="AGG162" s="229"/>
      <c r="AGH162" s="229"/>
      <c r="AGI162" s="229"/>
      <c r="AGJ162" s="229"/>
      <c r="AGK162" s="229"/>
      <c r="AGL162" s="229"/>
      <c r="AGM162" s="229"/>
      <c r="AGN162" s="229"/>
      <c r="AGO162" s="229"/>
      <c r="AGP162" s="229"/>
      <c r="AGQ162" s="229"/>
      <c r="AGR162" s="229"/>
      <c r="AGS162" s="229"/>
      <c r="AGT162" s="229"/>
      <c r="AGU162" s="229"/>
      <c r="AGV162" s="229"/>
      <c r="AGW162" s="229"/>
      <c r="AGX162" s="229"/>
      <c r="AGY162" s="229"/>
      <c r="AGZ162" s="229"/>
      <c r="AHA162" s="229"/>
      <c r="AHB162" s="229"/>
      <c r="AHC162" s="229"/>
      <c r="AHD162" s="229"/>
      <c r="AHE162" s="229"/>
      <c r="AHF162" s="229"/>
      <c r="AHG162" s="229"/>
      <c r="AHH162" s="229"/>
      <c r="AHI162" s="229"/>
      <c r="AHJ162" s="229"/>
      <c r="AHK162" s="229"/>
      <c r="AHL162" s="229"/>
      <c r="AHM162" s="229"/>
      <c r="AHN162" s="229"/>
      <c r="AHO162" s="229"/>
      <c r="AHP162" s="229"/>
      <c r="AHQ162" s="229"/>
      <c r="AHR162" s="229"/>
      <c r="AHS162" s="229"/>
      <c r="AHT162" s="229"/>
      <c r="AHU162" s="229"/>
      <c r="AHV162" s="229"/>
      <c r="AHW162" s="229"/>
      <c r="AHX162" s="229"/>
      <c r="AHY162" s="229"/>
      <c r="AHZ162" s="229"/>
      <c r="AIA162" s="229"/>
      <c r="AIB162" s="229"/>
      <c r="AIC162" s="229"/>
      <c r="AID162" s="229"/>
      <c r="AIE162" s="229"/>
      <c r="AIF162" s="229"/>
      <c r="AIG162" s="229"/>
      <c r="AIH162" s="229"/>
      <c r="AII162" s="229"/>
      <c r="AIJ162" s="229"/>
      <c r="AIK162" s="229"/>
      <c r="AIL162" s="229"/>
      <c r="AIM162" s="229"/>
      <c r="AIN162" s="229"/>
      <c r="AIO162" s="229"/>
      <c r="AIP162" s="229"/>
      <c r="AIQ162" s="229"/>
      <c r="AIR162" s="229"/>
      <c r="AIS162" s="229"/>
      <c r="AIT162" s="229"/>
      <c r="AIU162" s="229"/>
      <c r="AIV162" s="229"/>
      <c r="AIW162" s="229"/>
      <c r="AIX162" s="229"/>
      <c r="AIY162" s="229"/>
      <c r="AIZ162" s="229"/>
      <c r="AJA162" s="229"/>
      <c r="AJB162" s="229"/>
      <c r="AJC162" s="229"/>
      <c r="AJD162" s="229"/>
      <c r="AJE162" s="229"/>
      <c r="AJF162" s="229"/>
      <c r="AJG162" s="229"/>
      <c r="AJH162" s="229"/>
      <c r="AJI162" s="229"/>
      <c r="AJJ162" s="229"/>
      <c r="AJK162" s="229"/>
      <c r="AJL162" s="229"/>
      <c r="AJM162" s="229"/>
      <c r="AJN162" s="229"/>
      <c r="AJO162" s="229"/>
      <c r="AJP162" s="229"/>
      <c r="AJQ162" s="229"/>
      <c r="AJR162" s="229"/>
      <c r="AJS162" s="229"/>
      <c r="AJT162" s="229"/>
      <c r="AJU162" s="229"/>
      <c r="AJV162" s="229"/>
      <c r="AJW162" s="229"/>
      <c r="AJX162" s="229"/>
      <c r="AJY162" s="229"/>
      <c r="AJZ162" s="229"/>
      <c r="AKA162" s="229"/>
      <c r="AKB162" s="229"/>
      <c r="AKC162" s="229"/>
      <c r="AKD162" s="229"/>
      <c r="AKE162" s="229"/>
      <c r="AKF162" s="229"/>
      <c r="AKG162" s="229"/>
      <c r="AKH162" s="229"/>
      <c r="AKI162" s="229"/>
      <c r="AKJ162" s="229"/>
      <c r="AKK162" s="229"/>
      <c r="AKL162" s="229"/>
      <c r="AKM162" s="229"/>
      <c r="AKN162" s="229"/>
      <c r="AKO162" s="229"/>
      <c r="AKP162" s="229"/>
      <c r="AKQ162" s="229"/>
      <c r="AKR162" s="229"/>
      <c r="AKS162" s="229"/>
      <c r="AKT162" s="229"/>
      <c r="AKU162" s="229"/>
      <c r="AKV162" s="229"/>
      <c r="AKW162" s="229"/>
      <c r="AKX162" s="229"/>
      <c r="AKY162" s="229"/>
      <c r="AKZ162" s="229"/>
      <c r="ALA162" s="229"/>
      <c r="ALB162" s="229"/>
      <c r="ALC162" s="229"/>
      <c r="ALD162" s="229"/>
      <c r="ALE162" s="229"/>
      <c r="ALF162" s="229"/>
      <c r="ALG162" s="229"/>
      <c r="ALH162" s="229"/>
      <c r="ALI162" s="229"/>
      <c r="ALJ162" s="229"/>
      <c r="ALK162" s="229"/>
      <c r="ALL162" s="229"/>
      <c r="ALM162" s="229"/>
      <c r="ALN162" s="229"/>
      <c r="ALO162" s="229"/>
      <c r="ALP162" s="229"/>
      <c r="ALQ162" s="229"/>
      <c r="ALR162" s="229"/>
      <c r="ALS162" s="229"/>
      <c r="ALT162" s="229"/>
      <c r="ALU162" s="229"/>
      <c r="ALV162" s="229"/>
      <c r="ALW162" s="229"/>
      <c r="ALX162" s="229"/>
      <c r="ALY162" s="229"/>
      <c r="ALZ162" s="229"/>
      <c r="AMA162" s="229"/>
      <c r="AMB162" s="229"/>
      <c r="AMC162" s="229"/>
      <c r="AMD162" s="229"/>
      <c r="AME162" s="229"/>
      <c r="AMF162" s="229"/>
      <c r="AMG162" s="229"/>
      <c r="AMH162" s="229"/>
      <c r="AMI162" s="229"/>
      <c r="AMJ162" s="229"/>
    </row>
    <row r="163" spans="1:1024" s="237" customFormat="1" ht="12.75" hidden="1" customHeight="1" x14ac:dyDescent="0.25">
      <c r="A163" s="229"/>
      <c r="B163" s="242"/>
      <c r="C163" s="248" t="s">
        <v>241</v>
      </c>
      <c r="D163" s="246" t="s">
        <v>33</v>
      </c>
      <c r="E163" s="243" t="s">
        <v>276</v>
      </c>
      <c r="F163" s="243" t="s">
        <v>310</v>
      </c>
      <c r="G163" s="239" t="s">
        <v>336</v>
      </c>
      <c r="H163" s="243" t="s">
        <v>242</v>
      </c>
      <c r="I163" s="240"/>
      <c r="J163" s="240"/>
      <c r="K163" s="240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  <c r="EF163" s="229"/>
      <c r="EG163" s="229"/>
      <c r="EH163" s="229"/>
      <c r="EI163" s="229"/>
      <c r="EJ163" s="229"/>
      <c r="EK163" s="229"/>
      <c r="EL163" s="229"/>
      <c r="EM163" s="229"/>
      <c r="EN163" s="229"/>
      <c r="EO163" s="229"/>
      <c r="EP163" s="229"/>
      <c r="EQ163" s="229"/>
      <c r="ER163" s="229"/>
      <c r="ES163" s="229"/>
      <c r="ET163" s="229"/>
      <c r="EU163" s="229"/>
      <c r="EV163" s="229"/>
      <c r="EW163" s="229"/>
      <c r="EX163" s="229"/>
      <c r="EY163" s="229"/>
      <c r="EZ163" s="229"/>
      <c r="FA163" s="229"/>
      <c r="FB163" s="229"/>
      <c r="FC163" s="229"/>
      <c r="FD163" s="229"/>
      <c r="FE163" s="229"/>
      <c r="FF163" s="229"/>
      <c r="FG163" s="229"/>
      <c r="FH163" s="229"/>
      <c r="FI163" s="229"/>
      <c r="FJ163" s="229"/>
      <c r="FK163" s="229"/>
      <c r="FL163" s="229"/>
      <c r="FM163" s="229"/>
      <c r="FN163" s="229"/>
      <c r="FO163" s="229"/>
      <c r="FP163" s="229"/>
      <c r="FQ163" s="229"/>
      <c r="FR163" s="229"/>
      <c r="FS163" s="229"/>
      <c r="FT163" s="229"/>
      <c r="FU163" s="229"/>
      <c r="FV163" s="229"/>
      <c r="FW163" s="229"/>
      <c r="FX163" s="229"/>
      <c r="FY163" s="229"/>
      <c r="FZ163" s="229"/>
      <c r="GA163" s="229"/>
      <c r="GB163" s="229"/>
      <c r="GC163" s="229"/>
      <c r="GD163" s="229"/>
      <c r="GE163" s="229"/>
      <c r="GF163" s="229"/>
      <c r="GG163" s="229"/>
      <c r="GH163" s="229"/>
      <c r="GI163" s="229"/>
      <c r="GJ163" s="229"/>
      <c r="GK163" s="229"/>
      <c r="GL163" s="229"/>
      <c r="GM163" s="229"/>
      <c r="GN163" s="229"/>
      <c r="GO163" s="229"/>
      <c r="GP163" s="229"/>
      <c r="GQ163" s="229"/>
      <c r="GR163" s="229"/>
      <c r="GS163" s="229"/>
      <c r="GT163" s="229"/>
      <c r="GU163" s="229"/>
      <c r="GV163" s="229"/>
      <c r="GW163" s="229"/>
      <c r="GX163" s="229"/>
      <c r="GY163" s="229"/>
      <c r="GZ163" s="229"/>
      <c r="HA163" s="229"/>
      <c r="HB163" s="229"/>
      <c r="HC163" s="229"/>
      <c r="HD163" s="229"/>
      <c r="HE163" s="229"/>
      <c r="HF163" s="229"/>
      <c r="HG163" s="229"/>
      <c r="HH163" s="229"/>
      <c r="HI163" s="229"/>
      <c r="HJ163" s="229"/>
      <c r="HK163" s="229"/>
      <c r="HL163" s="229"/>
      <c r="HM163" s="229"/>
      <c r="HN163" s="229"/>
      <c r="HO163" s="229"/>
      <c r="HP163" s="229"/>
      <c r="HQ163" s="229"/>
      <c r="HR163" s="229"/>
      <c r="HS163" s="229"/>
      <c r="HT163" s="229"/>
      <c r="HU163" s="229"/>
      <c r="HV163" s="229"/>
      <c r="HW163" s="229"/>
      <c r="HX163" s="229"/>
      <c r="HY163" s="229"/>
      <c r="HZ163" s="229"/>
      <c r="IA163" s="229"/>
      <c r="IB163" s="229"/>
      <c r="IC163" s="229"/>
      <c r="ID163" s="229"/>
      <c r="IE163" s="229"/>
      <c r="IF163" s="229"/>
      <c r="IG163" s="229"/>
      <c r="IH163" s="229"/>
      <c r="II163" s="229"/>
      <c r="IJ163" s="229"/>
      <c r="IK163" s="229"/>
      <c r="IL163" s="229"/>
      <c r="IM163" s="229"/>
      <c r="IN163" s="229"/>
      <c r="IO163" s="229"/>
      <c r="IP163" s="229"/>
      <c r="IQ163" s="229"/>
      <c r="IR163" s="229"/>
      <c r="IS163" s="229"/>
      <c r="IT163" s="229"/>
      <c r="IU163" s="229"/>
      <c r="IV163" s="229"/>
      <c r="IW163" s="229"/>
      <c r="IX163" s="229"/>
      <c r="IY163" s="229"/>
      <c r="IZ163" s="229"/>
      <c r="JA163" s="229"/>
      <c r="JB163" s="229"/>
      <c r="JC163" s="229"/>
      <c r="JD163" s="229"/>
      <c r="JE163" s="229"/>
      <c r="JF163" s="229"/>
      <c r="JG163" s="229"/>
      <c r="JH163" s="229"/>
      <c r="JI163" s="229"/>
      <c r="JJ163" s="229"/>
      <c r="JK163" s="229"/>
      <c r="JL163" s="229"/>
      <c r="JM163" s="229"/>
      <c r="JN163" s="229"/>
      <c r="JO163" s="229"/>
      <c r="JP163" s="229"/>
      <c r="JQ163" s="229"/>
      <c r="JR163" s="229"/>
      <c r="JS163" s="229"/>
      <c r="JT163" s="229"/>
      <c r="JU163" s="229"/>
      <c r="JV163" s="229"/>
      <c r="JW163" s="229"/>
      <c r="JX163" s="229"/>
      <c r="JY163" s="229"/>
      <c r="JZ163" s="229"/>
      <c r="KA163" s="229"/>
      <c r="KB163" s="229"/>
      <c r="KC163" s="229"/>
      <c r="KD163" s="229"/>
      <c r="KE163" s="229"/>
      <c r="KF163" s="229"/>
      <c r="KG163" s="229"/>
      <c r="KH163" s="229"/>
      <c r="KI163" s="229"/>
      <c r="KJ163" s="229"/>
      <c r="KK163" s="229"/>
      <c r="KL163" s="229"/>
      <c r="KM163" s="229"/>
      <c r="KN163" s="229"/>
      <c r="KO163" s="229"/>
      <c r="KP163" s="229"/>
      <c r="KQ163" s="229"/>
      <c r="KR163" s="229"/>
      <c r="KS163" s="229"/>
      <c r="KT163" s="229"/>
      <c r="KU163" s="229"/>
      <c r="KV163" s="229"/>
      <c r="KW163" s="229"/>
      <c r="KX163" s="229"/>
      <c r="KY163" s="229"/>
      <c r="KZ163" s="229"/>
      <c r="LA163" s="229"/>
      <c r="LB163" s="229"/>
      <c r="LC163" s="229"/>
      <c r="LD163" s="229"/>
      <c r="LE163" s="229"/>
      <c r="LF163" s="229"/>
      <c r="LG163" s="229"/>
      <c r="LH163" s="229"/>
      <c r="LI163" s="229"/>
      <c r="LJ163" s="229"/>
      <c r="LK163" s="229"/>
      <c r="LL163" s="229"/>
      <c r="LM163" s="229"/>
      <c r="LN163" s="229"/>
      <c r="LO163" s="229"/>
      <c r="LP163" s="229"/>
      <c r="LQ163" s="229"/>
      <c r="LR163" s="229"/>
      <c r="LS163" s="229"/>
      <c r="LT163" s="229"/>
      <c r="LU163" s="229"/>
      <c r="LV163" s="229"/>
      <c r="LW163" s="229"/>
      <c r="LX163" s="229"/>
      <c r="LY163" s="229"/>
      <c r="LZ163" s="229"/>
      <c r="MA163" s="229"/>
      <c r="MB163" s="229"/>
      <c r="MC163" s="229"/>
      <c r="MD163" s="229"/>
      <c r="ME163" s="229"/>
      <c r="MF163" s="229"/>
      <c r="MG163" s="229"/>
      <c r="MH163" s="229"/>
      <c r="MI163" s="229"/>
      <c r="MJ163" s="229"/>
      <c r="MK163" s="229"/>
      <c r="ML163" s="229"/>
      <c r="MM163" s="229"/>
      <c r="MN163" s="229"/>
      <c r="MO163" s="229"/>
      <c r="MP163" s="229"/>
      <c r="MQ163" s="229"/>
      <c r="MR163" s="229"/>
      <c r="MS163" s="229"/>
      <c r="MT163" s="229"/>
      <c r="MU163" s="229"/>
      <c r="MV163" s="229"/>
      <c r="MW163" s="229"/>
      <c r="MX163" s="229"/>
      <c r="MY163" s="229"/>
      <c r="MZ163" s="229"/>
      <c r="NA163" s="229"/>
      <c r="NB163" s="229"/>
      <c r="NC163" s="229"/>
      <c r="ND163" s="229"/>
      <c r="NE163" s="229"/>
      <c r="NF163" s="229"/>
      <c r="NG163" s="229"/>
      <c r="NH163" s="229"/>
      <c r="NI163" s="229"/>
      <c r="NJ163" s="229"/>
      <c r="NK163" s="229"/>
      <c r="NL163" s="229"/>
      <c r="NM163" s="229"/>
      <c r="NN163" s="229"/>
      <c r="NO163" s="229"/>
      <c r="NP163" s="229"/>
      <c r="NQ163" s="229"/>
      <c r="NR163" s="229"/>
      <c r="NS163" s="229"/>
      <c r="NT163" s="229"/>
      <c r="NU163" s="229"/>
      <c r="NV163" s="229"/>
      <c r="NW163" s="229"/>
      <c r="NX163" s="229"/>
      <c r="NY163" s="229"/>
      <c r="NZ163" s="229"/>
      <c r="OA163" s="229"/>
      <c r="OB163" s="229"/>
      <c r="OC163" s="229"/>
      <c r="OD163" s="229"/>
      <c r="OE163" s="229"/>
      <c r="OF163" s="229"/>
      <c r="OG163" s="229"/>
      <c r="OH163" s="229"/>
      <c r="OI163" s="229"/>
      <c r="OJ163" s="229"/>
      <c r="OK163" s="229"/>
      <c r="OL163" s="229"/>
      <c r="OM163" s="229"/>
      <c r="ON163" s="229"/>
      <c r="OO163" s="229"/>
      <c r="OP163" s="229"/>
      <c r="OQ163" s="229"/>
      <c r="OR163" s="229"/>
      <c r="OS163" s="229"/>
      <c r="OT163" s="229"/>
      <c r="OU163" s="229"/>
      <c r="OV163" s="229"/>
      <c r="OW163" s="229"/>
      <c r="OX163" s="229"/>
      <c r="OY163" s="229"/>
      <c r="OZ163" s="229"/>
      <c r="PA163" s="229"/>
      <c r="PB163" s="229"/>
      <c r="PC163" s="229"/>
      <c r="PD163" s="229"/>
      <c r="PE163" s="229"/>
      <c r="PF163" s="229"/>
      <c r="PG163" s="229"/>
      <c r="PH163" s="229"/>
      <c r="PI163" s="229"/>
      <c r="PJ163" s="229"/>
      <c r="PK163" s="229"/>
      <c r="PL163" s="229"/>
      <c r="PM163" s="229"/>
      <c r="PN163" s="229"/>
      <c r="PO163" s="229"/>
      <c r="PP163" s="229"/>
      <c r="PQ163" s="229"/>
      <c r="PR163" s="229"/>
      <c r="PS163" s="229"/>
      <c r="PT163" s="229"/>
      <c r="PU163" s="229"/>
      <c r="PV163" s="229"/>
      <c r="PW163" s="229"/>
      <c r="PX163" s="229"/>
      <c r="PY163" s="229"/>
      <c r="PZ163" s="229"/>
      <c r="QA163" s="229"/>
      <c r="QB163" s="229"/>
      <c r="QC163" s="229"/>
      <c r="QD163" s="229"/>
      <c r="QE163" s="229"/>
      <c r="QF163" s="229"/>
      <c r="QG163" s="229"/>
      <c r="QH163" s="229"/>
      <c r="QI163" s="229"/>
      <c r="QJ163" s="229"/>
      <c r="QK163" s="229"/>
      <c r="QL163" s="229"/>
      <c r="QM163" s="229"/>
      <c r="QN163" s="229"/>
      <c r="QO163" s="229"/>
      <c r="QP163" s="229"/>
      <c r="QQ163" s="229"/>
      <c r="QR163" s="229"/>
      <c r="QS163" s="229"/>
      <c r="QT163" s="229"/>
      <c r="QU163" s="229"/>
      <c r="QV163" s="229"/>
      <c r="QW163" s="229"/>
      <c r="QX163" s="229"/>
      <c r="QY163" s="229"/>
      <c r="QZ163" s="229"/>
      <c r="RA163" s="229"/>
      <c r="RB163" s="229"/>
      <c r="RC163" s="229"/>
      <c r="RD163" s="229"/>
      <c r="RE163" s="229"/>
      <c r="RF163" s="229"/>
      <c r="RG163" s="229"/>
      <c r="RH163" s="229"/>
      <c r="RI163" s="229"/>
      <c r="RJ163" s="229"/>
      <c r="RK163" s="229"/>
      <c r="RL163" s="229"/>
      <c r="RM163" s="229"/>
      <c r="RN163" s="229"/>
      <c r="RO163" s="229"/>
      <c r="RP163" s="229"/>
      <c r="RQ163" s="229"/>
      <c r="RR163" s="229"/>
      <c r="RS163" s="229"/>
      <c r="RT163" s="229"/>
      <c r="RU163" s="229"/>
      <c r="RV163" s="229"/>
      <c r="RW163" s="229"/>
      <c r="RX163" s="229"/>
      <c r="RY163" s="229"/>
      <c r="RZ163" s="229"/>
      <c r="SA163" s="229"/>
      <c r="SB163" s="229"/>
      <c r="SC163" s="229"/>
      <c r="SD163" s="229"/>
      <c r="SE163" s="229"/>
      <c r="SF163" s="229"/>
      <c r="SG163" s="229"/>
      <c r="SH163" s="229"/>
      <c r="SI163" s="229"/>
      <c r="SJ163" s="229"/>
      <c r="SK163" s="229"/>
      <c r="SL163" s="229"/>
      <c r="SM163" s="229"/>
      <c r="SN163" s="229"/>
      <c r="SO163" s="229"/>
      <c r="SP163" s="229"/>
      <c r="SQ163" s="229"/>
      <c r="SR163" s="229"/>
      <c r="SS163" s="229"/>
      <c r="ST163" s="229"/>
      <c r="SU163" s="229"/>
      <c r="SV163" s="229"/>
      <c r="SW163" s="229"/>
      <c r="SX163" s="229"/>
      <c r="SY163" s="229"/>
      <c r="SZ163" s="229"/>
      <c r="TA163" s="229"/>
      <c r="TB163" s="229"/>
      <c r="TC163" s="229"/>
      <c r="TD163" s="229"/>
      <c r="TE163" s="229"/>
      <c r="TF163" s="229"/>
      <c r="TG163" s="229"/>
      <c r="TH163" s="229"/>
      <c r="TI163" s="229"/>
      <c r="TJ163" s="229"/>
      <c r="TK163" s="229"/>
      <c r="TL163" s="229"/>
      <c r="TM163" s="229"/>
      <c r="TN163" s="229"/>
      <c r="TO163" s="229"/>
      <c r="TP163" s="229"/>
      <c r="TQ163" s="229"/>
      <c r="TR163" s="229"/>
      <c r="TS163" s="229"/>
      <c r="TT163" s="229"/>
      <c r="TU163" s="229"/>
      <c r="TV163" s="229"/>
      <c r="TW163" s="229"/>
      <c r="TX163" s="229"/>
      <c r="TY163" s="229"/>
      <c r="TZ163" s="229"/>
      <c r="UA163" s="229"/>
      <c r="UB163" s="229"/>
      <c r="UC163" s="229"/>
      <c r="UD163" s="229"/>
      <c r="UE163" s="229"/>
      <c r="UF163" s="229"/>
      <c r="UG163" s="229"/>
      <c r="UH163" s="229"/>
      <c r="UI163" s="229"/>
      <c r="UJ163" s="229"/>
      <c r="UK163" s="229"/>
      <c r="UL163" s="229"/>
      <c r="UM163" s="229"/>
      <c r="UN163" s="229"/>
      <c r="UO163" s="229"/>
      <c r="UP163" s="229"/>
      <c r="UQ163" s="229"/>
      <c r="UR163" s="229"/>
      <c r="US163" s="229"/>
      <c r="UT163" s="229"/>
      <c r="UU163" s="229"/>
      <c r="UV163" s="229"/>
      <c r="UW163" s="229"/>
      <c r="UX163" s="229"/>
      <c r="UY163" s="229"/>
      <c r="UZ163" s="229"/>
      <c r="VA163" s="229"/>
      <c r="VB163" s="229"/>
      <c r="VC163" s="229"/>
      <c r="VD163" s="229"/>
      <c r="VE163" s="229"/>
      <c r="VF163" s="229"/>
      <c r="VG163" s="229"/>
      <c r="VH163" s="229"/>
      <c r="VI163" s="229"/>
      <c r="VJ163" s="229"/>
      <c r="VK163" s="229"/>
      <c r="VL163" s="229"/>
      <c r="VM163" s="229"/>
      <c r="VN163" s="229"/>
      <c r="VO163" s="229"/>
      <c r="VP163" s="229"/>
      <c r="VQ163" s="229"/>
      <c r="VR163" s="229"/>
      <c r="VS163" s="229"/>
      <c r="VT163" s="229"/>
      <c r="VU163" s="229"/>
      <c r="VV163" s="229"/>
      <c r="VW163" s="229"/>
      <c r="VX163" s="229"/>
      <c r="VY163" s="229"/>
      <c r="VZ163" s="229"/>
      <c r="WA163" s="229"/>
      <c r="WB163" s="229"/>
      <c r="WC163" s="229"/>
      <c r="WD163" s="229"/>
      <c r="WE163" s="229"/>
      <c r="WF163" s="229"/>
      <c r="WG163" s="229"/>
      <c r="WH163" s="229"/>
      <c r="WI163" s="229"/>
      <c r="WJ163" s="229"/>
      <c r="WK163" s="229"/>
      <c r="WL163" s="229"/>
      <c r="WM163" s="229"/>
      <c r="WN163" s="229"/>
      <c r="WO163" s="229"/>
      <c r="WP163" s="229"/>
      <c r="WQ163" s="229"/>
      <c r="WR163" s="229"/>
      <c r="WS163" s="229"/>
      <c r="WT163" s="229"/>
      <c r="WU163" s="229"/>
      <c r="WV163" s="229"/>
      <c r="WW163" s="229"/>
      <c r="WX163" s="229"/>
      <c r="WY163" s="229"/>
      <c r="WZ163" s="229"/>
      <c r="XA163" s="229"/>
      <c r="XB163" s="229"/>
      <c r="XC163" s="229"/>
      <c r="XD163" s="229"/>
      <c r="XE163" s="229"/>
      <c r="XF163" s="229"/>
      <c r="XG163" s="229"/>
      <c r="XH163" s="229"/>
      <c r="XI163" s="229"/>
      <c r="XJ163" s="229"/>
      <c r="XK163" s="229"/>
      <c r="XL163" s="229"/>
      <c r="XM163" s="229"/>
      <c r="XN163" s="229"/>
      <c r="XO163" s="229"/>
      <c r="XP163" s="229"/>
      <c r="XQ163" s="229"/>
      <c r="XR163" s="229"/>
      <c r="XS163" s="229"/>
      <c r="XT163" s="229"/>
      <c r="XU163" s="229"/>
      <c r="XV163" s="229"/>
      <c r="XW163" s="229"/>
      <c r="XX163" s="229"/>
      <c r="XY163" s="229"/>
      <c r="XZ163" s="229"/>
      <c r="YA163" s="229"/>
      <c r="YB163" s="229"/>
      <c r="YC163" s="229"/>
      <c r="YD163" s="229"/>
      <c r="YE163" s="229"/>
      <c r="YF163" s="229"/>
      <c r="YG163" s="229"/>
      <c r="YH163" s="229"/>
      <c r="YI163" s="229"/>
      <c r="YJ163" s="229"/>
      <c r="YK163" s="229"/>
      <c r="YL163" s="229"/>
      <c r="YM163" s="229"/>
      <c r="YN163" s="229"/>
      <c r="YO163" s="229"/>
      <c r="YP163" s="229"/>
      <c r="YQ163" s="229"/>
      <c r="YR163" s="229"/>
      <c r="YS163" s="229"/>
      <c r="YT163" s="229"/>
      <c r="YU163" s="229"/>
      <c r="YV163" s="229"/>
      <c r="YW163" s="229"/>
      <c r="YX163" s="229"/>
      <c r="YY163" s="229"/>
      <c r="YZ163" s="229"/>
      <c r="ZA163" s="229"/>
      <c r="ZB163" s="229"/>
      <c r="ZC163" s="229"/>
      <c r="ZD163" s="229"/>
      <c r="ZE163" s="229"/>
      <c r="ZF163" s="229"/>
      <c r="ZG163" s="229"/>
      <c r="ZH163" s="229"/>
      <c r="ZI163" s="229"/>
      <c r="ZJ163" s="229"/>
      <c r="ZK163" s="229"/>
      <c r="ZL163" s="229"/>
      <c r="ZM163" s="229"/>
      <c r="ZN163" s="229"/>
      <c r="ZO163" s="229"/>
      <c r="ZP163" s="229"/>
      <c r="ZQ163" s="229"/>
      <c r="ZR163" s="229"/>
      <c r="ZS163" s="229"/>
      <c r="ZT163" s="229"/>
      <c r="ZU163" s="229"/>
      <c r="ZV163" s="229"/>
      <c r="ZW163" s="229"/>
      <c r="ZX163" s="229"/>
      <c r="ZY163" s="229"/>
      <c r="ZZ163" s="229"/>
      <c r="AAA163" s="229"/>
      <c r="AAB163" s="229"/>
      <c r="AAC163" s="229"/>
      <c r="AAD163" s="229"/>
      <c r="AAE163" s="229"/>
      <c r="AAF163" s="229"/>
      <c r="AAG163" s="229"/>
      <c r="AAH163" s="229"/>
      <c r="AAI163" s="229"/>
      <c r="AAJ163" s="229"/>
      <c r="AAK163" s="229"/>
      <c r="AAL163" s="229"/>
      <c r="AAM163" s="229"/>
      <c r="AAN163" s="229"/>
      <c r="AAO163" s="229"/>
      <c r="AAP163" s="229"/>
      <c r="AAQ163" s="229"/>
      <c r="AAR163" s="229"/>
      <c r="AAS163" s="229"/>
      <c r="AAT163" s="229"/>
      <c r="AAU163" s="229"/>
      <c r="AAV163" s="229"/>
      <c r="AAW163" s="229"/>
      <c r="AAX163" s="229"/>
      <c r="AAY163" s="229"/>
      <c r="AAZ163" s="229"/>
      <c r="ABA163" s="229"/>
      <c r="ABB163" s="229"/>
      <c r="ABC163" s="229"/>
      <c r="ABD163" s="229"/>
      <c r="ABE163" s="229"/>
      <c r="ABF163" s="229"/>
      <c r="ABG163" s="229"/>
      <c r="ABH163" s="229"/>
      <c r="ABI163" s="229"/>
      <c r="ABJ163" s="229"/>
      <c r="ABK163" s="229"/>
      <c r="ABL163" s="229"/>
      <c r="ABM163" s="229"/>
      <c r="ABN163" s="229"/>
      <c r="ABO163" s="229"/>
      <c r="ABP163" s="229"/>
      <c r="ABQ163" s="229"/>
      <c r="ABR163" s="229"/>
      <c r="ABS163" s="229"/>
      <c r="ABT163" s="229"/>
      <c r="ABU163" s="229"/>
      <c r="ABV163" s="229"/>
      <c r="ABW163" s="229"/>
      <c r="ABX163" s="229"/>
      <c r="ABY163" s="229"/>
      <c r="ABZ163" s="229"/>
      <c r="ACA163" s="229"/>
      <c r="ACB163" s="229"/>
      <c r="ACC163" s="229"/>
      <c r="ACD163" s="229"/>
      <c r="ACE163" s="229"/>
      <c r="ACF163" s="229"/>
      <c r="ACG163" s="229"/>
      <c r="ACH163" s="229"/>
      <c r="ACI163" s="229"/>
      <c r="ACJ163" s="229"/>
      <c r="ACK163" s="229"/>
      <c r="ACL163" s="229"/>
      <c r="ACM163" s="229"/>
      <c r="ACN163" s="229"/>
      <c r="ACO163" s="229"/>
      <c r="ACP163" s="229"/>
      <c r="ACQ163" s="229"/>
      <c r="ACR163" s="229"/>
      <c r="ACS163" s="229"/>
      <c r="ACT163" s="229"/>
      <c r="ACU163" s="229"/>
      <c r="ACV163" s="229"/>
      <c r="ACW163" s="229"/>
      <c r="ACX163" s="229"/>
      <c r="ACY163" s="229"/>
      <c r="ACZ163" s="229"/>
      <c r="ADA163" s="229"/>
      <c r="ADB163" s="229"/>
      <c r="ADC163" s="229"/>
      <c r="ADD163" s="229"/>
      <c r="ADE163" s="229"/>
      <c r="ADF163" s="229"/>
      <c r="ADG163" s="229"/>
      <c r="ADH163" s="229"/>
      <c r="ADI163" s="229"/>
      <c r="ADJ163" s="229"/>
      <c r="ADK163" s="229"/>
      <c r="ADL163" s="229"/>
      <c r="ADM163" s="229"/>
      <c r="ADN163" s="229"/>
      <c r="ADO163" s="229"/>
      <c r="ADP163" s="229"/>
      <c r="ADQ163" s="229"/>
      <c r="ADR163" s="229"/>
      <c r="ADS163" s="229"/>
      <c r="ADT163" s="229"/>
      <c r="ADU163" s="229"/>
      <c r="ADV163" s="229"/>
      <c r="ADW163" s="229"/>
      <c r="ADX163" s="229"/>
      <c r="ADY163" s="229"/>
      <c r="ADZ163" s="229"/>
      <c r="AEA163" s="229"/>
      <c r="AEB163" s="229"/>
      <c r="AEC163" s="229"/>
      <c r="AED163" s="229"/>
      <c r="AEE163" s="229"/>
      <c r="AEF163" s="229"/>
      <c r="AEG163" s="229"/>
      <c r="AEH163" s="229"/>
      <c r="AEI163" s="229"/>
      <c r="AEJ163" s="229"/>
      <c r="AEK163" s="229"/>
      <c r="AEL163" s="229"/>
      <c r="AEM163" s="229"/>
      <c r="AEN163" s="229"/>
      <c r="AEO163" s="229"/>
      <c r="AEP163" s="229"/>
      <c r="AEQ163" s="229"/>
      <c r="AER163" s="229"/>
      <c r="AES163" s="229"/>
      <c r="AET163" s="229"/>
      <c r="AEU163" s="229"/>
      <c r="AEV163" s="229"/>
      <c r="AEW163" s="229"/>
      <c r="AEX163" s="229"/>
      <c r="AEY163" s="229"/>
      <c r="AEZ163" s="229"/>
      <c r="AFA163" s="229"/>
      <c r="AFB163" s="229"/>
      <c r="AFC163" s="229"/>
      <c r="AFD163" s="229"/>
      <c r="AFE163" s="229"/>
      <c r="AFF163" s="229"/>
      <c r="AFG163" s="229"/>
      <c r="AFH163" s="229"/>
      <c r="AFI163" s="229"/>
      <c r="AFJ163" s="229"/>
      <c r="AFK163" s="229"/>
      <c r="AFL163" s="229"/>
      <c r="AFM163" s="229"/>
      <c r="AFN163" s="229"/>
      <c r="AFO163" s="229"/>
      <c r="AFP163" s="229"/>
      <c r="AFQ163" s="229"/>
      <c r="AFR163" s="229"/>
      <c r="AFS163" s="229"/>
      <c r="AFT163" s="229"/>
      <c r="AFU163" s="229"/>
      <c r="AFV163" s="229"/>
      <c r="AFW163" s="229"/>
      <c r="AFX163" s="229"/>
      <c r="AFY163" s="229"/>
      <c r="AFZ163" s="229"/>
      <c r="AGA163" s="229"/>
      <c r="AGB163" s="229"/>
      <c r="AGC163" s="229"/>
      <c r="AGD163" s="229"/>
      <c r="AGE163" s="229"/>
      <c r="AGF163" s="229"/>
      <c r="AGG163" s="229"/>
      <c r="AGH163" s="229"/>
      <c r="AGI163" s="229"/>
      <c r="AGJ163" s="229"/>
      <c r="AGK163" s="229"/>
      <c r="AGL163" s="229"/>
      <c r="AGM163" s="229"/>
      <c r="AGN163" s="229"/>
      <c r="AGO163" s="229"/>
      <c r="AGP163" s="229"/>
      <c r="AGQ163" s="229"/>
      <c r="AGR163" s="229"/>
      <c r="AGS163" s="229"/>
      <c r="AGT163" s="229"/>
      <c r="AGU163" s="229"/>
      <c r="AGV163" s="229"/>
      <c r="AGW163" s="229"/>
      <c r="AGX163" s="229"/>
      <c r="AGY163" s="229"/>
      <c r="AGZ163" s="229"/>
      <c r="AHA163" s="229"/>
      <c r="AHB163" s="229"/>
      <c r="AHC163" s="229"/>
      <c r="AHD163" s="229"/>
      <c r="AHE163" s="229"/>
      <c r="AHF163" s="229"/>
      <c r="AHG163" s="229"/>
      <c r="AHH163" s="229"/>
      <c r="AHI163" s="229"/>
      <c r="AHJ163" s="229"/>
      <c r="AHK163" s="229"/>
      <c r="AHL163" s="229"/>
      <c r="AHM163" s="229"/>
      <c r="AHN163" s="229"/>
      <c r="AHO163" s="229"/>
      <c r="AHP163" s="229"/>
      <c r="AHQ163" s="229"/>
      <c r="AHR163" s="229"/>
      <c r="AHS163" s="229"/>
      <c r="AHT163" s="229"/>
      <c r="AHU163" s="229"/>
      <c r="AHV163" s="229"/>
      <c r="AHW163" s="229"/>
      <c r="AHX163" s="229"/>
      <c r="AHY163" s="229"/>
      <c r="AHZ163" s="229"/>
      <c r="AIA163" s="229"/>
      <c r="AIB163" s="229"/>
      <c r="AIC163" s="229"/>
      <c r="AID163" s="229"/>
      <c r="AIE163" s="229"/>
      <c r="AIF163" s="229"/>
      <c r="AIG163" s="229"/>
      <c r="AIH163" s="229"/>
      <c r="AII163" s="229"/>
      <c r="AIJ163" s="229"/>
      <c r="AIK163" s="229"/>
      <c r="AIL163" s="229"/>
      <c r="AIM163" s="229"/>
      <c r="AIN163" s="229"/>
      <c r="AIO163" s="229"/>
      <c r="AIP163" s="229"/>
      <c r="AIQ163" s="229"/>
      <c r="AIR163" s="229"/>
      <c r="AIS163" s="229"/>
      <c r="AIT163" s="229"/>
      <c r="AIU163" s="229"/>
      <c r="AIV163" s="229"/>
      <c r="AIW163" s="229"/>
      <c r="AIX163" s="229"/>
      <c r="AIY163" s="229"/>
      <c r="AIZ163" s="229"/>
      <c r="AJA163" s="229"/>
      <c r="AJB163" s="229"/>
      <c r="AJC163" s="229"/>
      <c r="AJD163" s="229"/>
      <c r="AJE163" s="229"/>
      <c r="AJF163" s="229"/>
      <c r="AJG163" s="229"/>
      <c r="AJH163" s="229"/>
      <c r="AJI163" s="229"/>
      <c r="AJJ163" s="229"/>
      <c r="AJK163" s="229"/>
      <c r="AJL163" s="229"/>
      <c r="AJM163" s="229"/>
      <c r="AJN163" s="229"/>
      <c r="AJO163" s="229"/>
      <c r="AJP163" s="229"/>
      <c r="AJQ163" s="229"/>
      <c r="AJR163" s="229"/>
      <c r="AJS163" s="229"/>
      <c r="AJT163" s="229"/>
      <c r="AJU163" s="229"/>
      <c r="AJV163" s="229"/>
      <c r="AJW163" s="229"/>
      <c r="AJX163" s="229"/>
      <c r="AJY163" s="229"/>
      <c r="AJZ163" s="229"/>
      <c r="AKA163" s="229"/>
      <c r="AKB163" s="229"/>
      <c r="AKC163" s="229"/>
      <c r="AKD163" s="229"/>
      <c r="AKE163" s="229"/>
      <c r="AKF163" s="229"/>
      <c r="AKG163" s="229"/>
      <c r="AKH163" s="229"/>
      <c r="AKI163" s="229"/>
      <c r="AKJ163" s="229"/>
      <c r="AKK163" s="229"/>
      <c r="AKL163" s="229"/>
      <c r="AKM163" s="229"/>
      <c r="AKN163" s="229"/>
      <c r="AKO163" s="229"/>
      <c r="AKP163" s="229"/>
      <c r="AKQ163" s="229"/>
      <c r="AKR163" s="229"/>
      <c r="AKS163" s="229"/>
      <c r="AKT163" s="229"/>
      <c r="AKU163" s="229"/>
      <c r="AKV163" s="229"/>
      <c r="AKW163" s="229"/>
      <c r="AKX163" s="229"/>
      <c r="AKY163" s="229"/>
      <c r="AKZ163" s="229"/>
      <c r="ALA163" s="229"/>
      <c r="ALB163" s="229"/>
      <c r="ALC163" s="229"/>
      <c r="ALD163" s="229"/>
      <c r="ALE163" s="229"/>
      <c r="ALF163" s="229"/>
      <c r="ALG163" s="229"/>
      <c r="ALH163" s="229"/>
      <c r="ALI163" s="229"/>
      <c r="ALJ163" s="229"/>
      <c r="ALK163" s="229"/>
      <c r="ALL163" s="229"/>
      <c r="ALM163" s="229"/>
      <c r="ALN163" s="229"/>
      <c r="ALO163" s="229"/>
      <c r="ALP163" s="229"/>
      <c r="ALQ163" s="229"/>
      <c r="ALR163" s="229"/>
      <c r="ALS163" s="229"/>
      <c r="ALT163" s="229"/>
      <c r="ALU163" s="229"/>
      <c r="ALV163" s="229"/>
      <c r="ALW163" s="229"/>
      <c r="ALX163" s="229"/>
      <c r="ALY163" s="229"/>
      <c r="ALZ163" s="229"/>
      <c r="AMA163" s="229"/>
      <c r="AMB163" s="229"/>
      <c r="AMC163" s="229"/>
      <c r="AMD163" s="229"/>
      <c r="AME163" s="229"/>
      <c r="AMF163" s="229"/>
      <c r="AMG163" s="229"/>
      <c r="AMH163" s="229"/>
      <c r="AMI163" s="229"/>
      <c r="AMJ163" s="229"/>
    </row>
    <row r="164" spans="1:1024" s="237" customFormat="1" ht="13.8" hidden="1" x14ac:dyDescent="0.25">
      <c r="A164" s="229"/>
      <c r="B164" s="230"/>
      <c r="C164" s="249"/>
      <c r="D164" s="246"/>
      <c r="E164" s="243"/>
      <c r="F164" s="243"/>
      <c r="G164" s="239"/>
      <c r="H164" s="243"/>
      <c r="I164" s="240"/>
      <c r="J164" s="240"/>
      <c r="K164" s="240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29"/>
      <c r="CX164" s="229"/>
      <c r="CY164" s="229"/>
      <c r="CZ164" s="229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  <c r="EF164" s="229"/>
      <c r="EG164" s="229"/>
      <c r="EH164" s="229"/>
      <c r="EI164" s="229"/>
      <c r="EJ164" s="229"/>
      <c r="EK164" s="229"/>
      <c r="EL164" s="229"/>
      <c r="EM164" s="229"/>
      <c r="EN164" s="229"/>
      <c r="EO164" s="229"/>
      <c r="EP164" s="229"/>
      <c r="EQ164" s="229"/>
      <c r="ER164" s="229"/>
      <c r="ES164" s="229"/>
      <c r="ET164" s="229"/>
      <c r="EU164" s="229"/>
      <c r="EV164" s="229"/>
      <c r="EW164" s="229"/>
      <c r="EX164" s="229"/>
      <c r="EY164" s="229"/>
      <c r="EZ164" s="229"/>
      <c r="FA164" s="229"/>
      <c r="FB164" s="229"/>
      <c r="FC164" s="229"/>
      <c r="FD164" s="229"/>
      <c r="FE164" s="229"/>
      <c r="FF164" s="229"/>
      <c r="FG164" s="229"/>
      <c r="FH164" s="229"/>
      <c r="FI164" s="229"/>
      <c r="FJ164" s="229"/>
      <c r="FK164" s="229"/>
      <c r="FL164" s="229"/>
      <c r="FM164" s="229"/>
      <c r="FN164" s="229"/>
      <c r="FO164" s="229"/>
      <c r="FP164" s="229"/>
      <c r="FQ164" s="229"/>
      <c r="FR164" s="229"/>
      <c r="FS164" s="229"/>
      <c r="FT164" s="229"/>
      <c r="FU164" s="229"/>
      <c r="FV164" s="229"/>
      <c r="FW164" s="229"/>
      <c r="FX164" s="229"/>
      <c r="FY164" s="229"/>
      <c r="FZ164" s="229"/>
      <c r="GA164" s="229"/>
      <c r="GB164" s="229"/>
      <c r="GC164" s="229"/>
      <c r="GD164" s="229"/>
      <c r="GE164" s="229"/>
      <c r="GF164" s="229"/>
      <c r="GG164" s="229"/>
      <c r="GH164" s="229"/>
      <c r="GI164" s="229"/>
      <c r="GJ164" s="229"/>
      <c r="GK164" s="229"/>
      <c r="GL164" s="229"/>
      <c r="GM164" s="229"/>
      <c r="GN164" s="229"/>
      <c r="GO164" s="229"/>
      <c r="GP164" s="229"/>
      <c r="GQ164" s="229"/>
      <c r="GR164" s="229"/>
      <c r="GS164" s="229"/>
      <c r="GT164" s="229"/>
      <c r="GU164" s="229"/>
      <c r="GV164" s="229"/>
      <c r="GW164" s="229"/>
      <c r="GX164" s="229"/>
      <c r="GY164" s="229"/>
      <c r="GZ164" s="229"/>
      <c r="HA164" s="229"/>
      <c r="HB164" s="229"/>
      <c r="HC164" s="229"/>
      <c r="HD164" s="229"/>
      <c r="HE164" s="229"/>
      <c r="HF164" s="229"/>
      <c r="HG164" s="229"/>
      <c r="HH164" s="229"/>
      <c r="HI164" s="229"/>
      <c r="HJ164" s="229"/>
      <c r="HK164" s="229"/>
      <c r="HL164" s="229"/>
      <c r="HM164" s="229"/>
      <c r="HN164" s="229"/>
      <c r="HO164" s="229"/>
      <c r="HP164" s="229"/>
      <c r="HQ164" s="229"/>
      <c r="HR164" s="229"/>
      <c r="HS164" s="229"/>
      <c r="HT164" s="229"/>
      <c r="HU164" s="229"/>
      <c r="HV164" s="229"/>
      <c r="HW164" s="229"/>
      <c r="HX164" s="229"/>
      <c r="HY164" s="229"/>
      <c r="HZ164" s="229"/>
      <c r="IA164" s="229"/>
      <c r="IB164" s="229"/>
      <c r="IC164" s="229"/>
      <c r="ID164" s="229"/>
      <c r="IE164" s="229"/>
      <c r="IF164" s="229"/>
      <c r="IG164" s="229"/>
      <c r="IH164" s="229"/>
      <c r="II164" s="229"/>
      <c r="IJ164" s="229"/>
      <c r="IK164" s="229"/>
      <c r="IL164" s="229"/>
      <c r="IM164" s="229"/>
      <c r="IN164" s="229"/>
      <c r="IO164" s="229"/>
      <c r="IP164" s="229"/>
      <c r="IQ164" s="229"/>
      <c r="IR164" s="229"/>
      <c r="IS164" s="229"/>
      <c r="IT164" s="229"/>
      <c r="IU164" s="229"/>
      <c r="IV164" s="229"/>
      <c r="IW164" s="229"/>
      <c r="IX164" s="229"/>
      <c r="IY164" s="229"/>
      <c r="IZ164" s="229"/>
      <c r="JA164" s="229"/>
      <c r="JB164" s="229"/>
      <c r="JC164" s="229"/>
      <c r="JD164" s="229"/>
      <c r="JE164" s="229"/>
      <c r="JF164" s="229"/>
      <c r="JG164" s="229"/>
      <c r="JH164" s="229"/>
      <c r="JI164" s="229"/>
      <c r="JJ164" s="229"/>
      <c r="JK164" s="229"/>
      <c r="JL164" s="229"/>
      <c r="JM164" s="229"/>
      <c r="JN164" s="229"/>
      <c r="JO164" s="229"/>
      <c r="JP164" s="229"/>
      <c r="JQ164" s="229"/>
      <c r="JR164" s="229"/>
      <c r="JS164" s="229"/>
      <c r="JT164" s="229"/>
      <c r="JU164" s="229"/>
      <c r="JV164" s="229"/>
      <c r="JW164" s="229"/>
      <c r="JX164" s="229"/>
      <c r="JY164" s="229"/>
      <c r="JZ164" s="229"/>
      <c r="KA164" s="229"/>
      <c r="KB164" s="229"/>
      <c r="KC164" s="229"/>
      <c r="KD164" s="229"/>
      <c r="KE164" s="229"/>
      <c r="KF164" s="229"/>
      <c r="KG164" s="229"/>
      <c r="KH164" s="229"/>
      <c r="KI164" s="229"/>
      <c r="KJ164" s="229"/>
      <c r="KK164" s="229"/>
      <c r="KL164" s="229"/>
      <c r="KM164" s="229"/>
      <c r="KN164" s="229"/>
      <c r="KO164" s="229"/>
      <c r="KP164" s="229"/>
      <c r="KQ164" s="229"/>
      <c r="KR164" s="229"/>
      <c r="KS164" s="229"/>
      <c r="KT164" s="229"/>
      <c r="KU164" s="229"/>
      <c r="KV164" s="229"/>
      <c r="KW164" s="229"/>
      <c r="KX164" s="229"/>
      <c r="KY164" s="229"/>
      <c r="KZ164" s="229"/>
      <c r="LA164" s="229"/>
      <c r="LB164" s="229"/>
      <c r="LC164" s="229"/>
      <c r="LD164" s="229"/>
      <c r="LE164" s="229"/>
      <c r="LF164" s="229"/>
      <c r="LG164" s="229"/>
      <c r="LH164" s="229"/>
      <c r="LI164" s="229"/>
      <c r="LJ164" s="229"/>
      <c r="LK164" s="229"/>
      <c r="LL164" s="229"/>
      <c r="LM164" s="229"/>
      <c r="LN164" s="229"/>
      <c r="LO164" s="229"/>
      <c r="LP164" s="229"/>
      <c r="LQ164" s="229"/>
      <c r="LR164" s="229"/>
      <c r="LS164" s="229"/>
      <c r="LT164" s="229"/>
      <c r="LU164" s="229"/>
      <c r="LV164" s="229"/>
      <c r="LW164" s="229"/>
      <c r="LX164" s="229"/>
      <c r="LY164" s="229"/>
      <c r="LZ164" s="229"/>
      <c r="MA164" s="229"/>
      <c r="MB164" s="229"/>
      <c r="MC164" s="229"/>
      <c r="MD164" s="229"/>
      <c r="ME164" s="229"/>
      <c r="MF164" s="229"/>
      <c r="MG164" s="229"/>
      <c r="MH164" s="229"/>
      <c r="MI164" s="229"/>
      <c r="MJ164" s="229"/>
      <c r="MK164" s="229"/>
      <c r="ML164" s="229"/>
      <c r="MM164" s="229"/>
      <c r="MN164" s="229"/>
      <c r="MO164" s="229"/>
      <c r="MP164" s="229"/>
      <c r="MQ164" s="229"/>
      <c r="MR164" s="229"/>
      <c r="MS164" s="229"/>
      <c r="MT164" s="229"/>
      <c r="MU164" s="229"/>
      <c r="MV164" s="229"/>
      <c r="MW164" s="229"/>
      <c r="MX164" s="229"/>
      <c r="MY164" s="229"/>
      <c r="MZ164" s="229"/>
      <c r="NA164" s="229"/>
      <c r="NB164" s="229"/>
      <c r="NC164" s="229"/>
      <c r="ND164" s="229"/>
      <c r="NE164" s="229"/>
      <c r="NF164" s="229"/>
      <c r="NG164" s="229"/>
      <c r="NH164" s="229"/>
      <c r="NI164" s="229"/>
      <c r="NJ164" s="229"/>
      <c r="NK164" s="229"/>
      <c r="NL164" s="229"/>
      <c r="NM164" s="229"/>
      <c r="NN164" s="229"/>
      <c r="NO164" s="229"/>
      <c r="NP164" s="229"/>
      <c r="NQ164" s="229"/>
      <c r="NR164" s="229"/>
      <c r="NS164" s="229"/>
      <c r="NT164" s="229"/>
      <c r="NU164" s="229"/>
      <c r="NV164" s="229"/>
      <c r="NW164" s="229"/>
      <c r="NX164" s="229"/>
      <c r="NY164" s="229"/>
      <c r="NZ164" s="229"/>
      <c r="OA164" s="229"/>
      <c r="OB164" s="229"/>
      <c r="OC164" s="229"/>
      <c r="OD164" s="229"/>
      <c r="OE164" s="229"/>
      <c r="OF164" s="229"/>
      <c r="OG164" s="229"/>
      <c r="OH164" s="229"/>
      <c r="OI164" s="229"/>
      <c r="OJ164" s="229"/>
      <c r="OK164" s="229"/>
      <c r="OL164" s="229"/>
      <c r="OM164" s="229"/>
      <c r="ON164" s="229"/>
      <c r="OO164" s="229"/>
      <c r="OP164" s="229"/>
      <c r="OQ164" s="229"/>
      <c r="OR164" s="229"/>
      <c r="OS164" s="229"/>
      <c r="OT164" s="229"/>
      <c r="OU164" s="229"/>
      <c r="OV164" s="229"/>
      <c r="OW164" s="229"/>
      <c r="OX164" s="229"/>
      <c r="OY164" s="229"/>
      <c r="OZ164" s="229"/>
      <c r="PA164" s="229"/>
      <c r="PB164" s="229"/>
      <c r="PC164" s="229"/>
      <c r="PD164" s="229"/>
      <c r="PE164" s="229"/>
      <c r="PF164" s="229"/>
      <c r="PG164" s="229"/>
      <c r="PH164" s="229"/>
      <c r="PI164" s="229"/>
      <c r="PJ164" s="229"/>
      <c r="PK164" s="229"/>
      <c r="PL164" s="229"/>
      <c r="PM164" s="229"/>
      <c r="PN164" s="229"/>
      <c r="PO164" s="229"/>
      <c r="PP164" s="229"/>
      <c r="PQ164" s="229"/>
      <c r="PR164" s="229"/>
      <c r="PS164" s="229"/>
      <c r="PT164" s="229"/>
      <c r="PU164" s="229"/>
      <c r="PV164" s="229"/>
      <c r="PW164" s="229"/>
      <c r="PX164" s="229"/>
      <c r="PY164" s="229"/>
      <c r="PZ164" s="229"/>
      <c r="QA164" s="229"/>
      <c r="QB164" s="229"/>
      <c r="QC164" s="229"/>
      <c r="QD164" s="229"/>
      <c r="QE164" s="229"/>
      <c r="QF164" s="229"/>
      <c r="QG164" s="229"/>
      <c r="QH164" s="229"/>
      <c r="QI164" s="229"/>
      <c r="QJ164" s="229"/>
      <c r="QK164" s="229"/>
      <c r="QL164" s="229"/>
      <c r="QM164" s="229"/>
      <c r="QN164" s="229"/>
      <c r="QO164" s="229"/>
      <c r="QP164" s="229"/>
      <c r="QQ164" s="229"/>
      <c r="QR164" s="229"/>
      <c r="QS164" s="229"/>
      <c r="QT164" s="229"/>
      <c r="QU164" s="229"/>
      <c r="QV164" s="229"/>
      <c r="QW164" s="229"/>
      <c r="QX164" s="229"/>
      <c r="QY164" s="229"/>
      <c r="QZ164" s="229"/>
      <c r="RA164" s="229"/>
      <c r="RB164" s="229"/>
      <c r="RC164" s="229"/>
      <c r="RD164" s="229"/>
      <c r="RE164" s="229"/>
      <c r="RF164" s="229"/>
      <c r="RG164" s="229"/>
      <c r="RH164" s="229"/>
      <c r="RI164" s="229"/>
      <c r="RJ164" s="229"/>
      <c r="RK164" s="229"/>
      <c r="RL164" s="229"/>
      <c r="RM164" s="229"/>
      <c r="RN164" s="229"/>
      <c r="RO164" s="229"/>
      <c r="RP164" s="229"/>
      <c r="RQ164" s="229"/>
      <c r="RR164" s="229"/>
      <c r="RS164" s="229"/>
      <c r="RT164" s="229"/>
      <c r="RU164" s="229"/>
      <c r="RV164" s="229"/>
      <c r="RW164" s="229"/>
      <c r="RX164" s="229"/>
      <c r="RY164" s="229"/>
      <c r="RZ164" s="229"/>
      <c r="SA164" s="229"/>
      <c r="SB164" s="229"/>
      <c r="SC164" s="229"/>
      <c r="SD164" s="229"/>
      <c r="SE164" s="229"/>
      <c r="SF164" s="229"/>
      <c r="SG164" s="229"/>
      <c r="SH164" s="229"/>
      <c r="SI164" s="229"/>
      <c r="SJ164" s="229"/>
      <c r="SK164" s="229"/>
      <c r="SL164" s="229"/>
      <c r="SM164" s="229"/>
      <c r="SN164" s="229"/>
      <c r="SO164" s="229"/>
      <c r="SP164" s="229"/>
      <c r="SQ164" s="229"/>
      <c r="SR164" s="229"/>
      <c r="SS164" s="229"/>
      <c r="ST164" s="229"/>
      <c r="SU164" s="229"/>
      <c r="SV164" s="229"/>
      <c r="SW164" s="229"/>
      <c r="SX164" s="229"/>
      <c r="SY164" s="229"/>
      <c r="SZ164" s="229"/>
      <c r="TA164" s="229"/>
      <c r="TB164" s="229"/>
      <c r="TC164" s="229"/>
      <c r="TD164" s="229"/>
      <c r="TE164" s="229"/>
      <c r="TF164" s="229"/>
      <c r="TG164" s="229"/>
      <c r="TH164" s="229"/>
      <c r="TI164" s="229"/>
      <c r="TJ164" s="229"/>
      <c r="TK164" s="229"/>
      <c r="TL164" s="229"/>
      <c r="TM164" s="229"/>
      <c r="TN164" s="229"/>
      <c r="TO164" s="229"/>
      <c r="TP164" s="229"/>
      <c r="TQ164" s="229"/>
      <c r="TR164" s="229"/>
      <c r="TS164" s="229"/>
      <c r="TT164" s="229"/>
      <c r="TU164" s="229"/>
      <c r="TV164" s="229"/>
      <c r="TW164" s="229"/>
      <c r="TX164" s="229"/>
      <c r="TY164" s="229"/>
      <c r="TZ164" s="229"/>
      <c r="UA164" s="229"/>
      <c r="UB164" s="229"/>
      <c r="UC164" s="229"/>
      <c r="UD164" s="229"/>
      <c r="UE164" s="229"/>
      <c r="UF164" s="229"/>
      <c r="UG164" s="229"/>
      <c r="UH164" s="229"/>
      <c r="UI164" s="229"/>
      <c r="UJ164" s="229"/>
      <c r="UK164" s="229"/>
      <c r="UL164" s="229"/>
      <c r="UM164" s="229"/>
      <c r="UN164" s="229"/>
      <c r="UO164" s="229"/>
      <c r="UP164" s="229"/>
      <c r="UQ164" s="229"/>
      <c r="UR164" s="229"/>
      <c r="US164" s="229"/>
      <c r="UT164" s="229"/>
      <c r="UU164" s="229"/>
      <c r="UV164" s="229"/>
      <c r="UW164" s="229"/>
      <c r="UX164" s="229"/>
      <c r="UY164" s="229"/>
      <c r="UZ164" s="229"/>
      <c r="VA164" s="229"/>
      <c r="VB164" s="229"/>
      <c r="VC164" s="229"/>
      <c r="VD164" s="229"/>
      <c r="VE164" s="229"/>
      <c r="VF164" s="229"/>
      <c r="VG164" s="229"/>
      <c r="VH164" s="229"/>
      <c r="VI164" s="229"/>
      <c r="VJ164" s="229"/>
      <c r="VK164" s="229"/>
      <c r="VL164" s="229"/>
      <c r="VM164" s="229"/>
      <c r="VN164" s="229"/>
      <c r="VO164" s="229"/>
      <c r="VP164" s="229"/>
      <c r="VQ164" s="229"/>
      <c r="VR164" s="229"/>
      <c r="VS164" s="229"/>
      <c r="VT164" s="229"/>
      <c r="VU164" s="229"/>
      <c r="VV164" s="229"/>
      <c r="VW164" s="229"/>
      <c r="VX164" s="229"/>
      <c r="VY164" s="229"/>
      <c r="VZ164" s="229"/>
      <c r="WA164" s="229"/>
      <c r="WB164" s="229"/>
      <c r="WC164" s="229"/>
      <c r="WD164" s="229"/>
      <c r="WE164" s="229"/>
      <c r="WF164" s="229"/>
      <c r="WG164" s="229"/>
      <c r="WH164" s="229"/>
      <c r="WI164" s="229"/>
      <c r="WJ164" s="229"/>
      <c r="WK164" s="229"/>
      <c r="WL164" s="229"/>
      <c r="WM164" s="229"/>
      <c r="WN164" s="229"/>
      <c r="WO164" s="229"/>
      <c r="WP164" s="229"/>
      <c r="WQ164" s="229"/>
      <c r="WR164" s="229"/>
      <c r="WS164" s="229"/>
      <c r="WT164" s="229"/>
      <c r="WU164" s="229"/>
      <c r="WV164" s="229"/>
      <c r="WW164" s="229"/>
      <c r="WX164" s="229"/>
      <c r="WY164" s="229"/>
      <c r="WZ164" s="229"/>
      <c r="XA164" s="229"/>
      <c r="XB164" s="229"/>
      <c r="XC164" s="229"/>
      <c r="XD164" s="229"/>
      <c r="XE164" s="229"/>
      <c r="XF164" s="229"/>
      <c r="XG164" s="229"/>
      <c r="XH164" s="229"/>
      <c r="XI164" s="229"/>
      <c r="XJ164" s="229"/>
      <c r="XK164" s="229"/>
      <c r="XL164" s="229"/>
      <c r="XM164" s="229"/>
      <c r="XN164" s="229"/>
      <c r="XO164" s="229"/>
      <c r="XP164" s="229"/>
      <c r="XQ164" s="229"/>
      <c r="XR164" s="229"/>
      <c r="XS164" s="229"/>
      <c r="XT164" s="229"/>
      <c r="XU164" s="229"/>
      <c r="XV164" s="229"/>
      <c r="XW164" s="229"/>
      <c r="XX164" s="229"/>
      <c r="XY164" s="229"/>
      <c r="XZ164" s="229"/>
      <c r="YA164" s="229"/>
      <c r="YB164" s="229"/>
      <c r="YC164" s="229"/>
      <c r="YD164" s="229"/>
      <c r="YE164" s="229"/>
      <c r="YF164" s="229"/>
      <c r="YG164" s="229"/>
      <c r="YH164" s="229"/>
      <c r="YI164" s="229"/>
      <c r="YJ164" s="229"/>
      <c r="YK164" s="229"/>
      <c r="YL164" s="229"/>
      <c r="YM164" s="229"/>
      <c r="YN164" s="229"/>
      <c r="YO164" s="229"/>
      <c r="YP164" s="229"/>
      <c r="YQ164" s="229"/>
      <c r="YR164" s="229"/>
      <c r="YS164" s="229"/>
      <c r="YT164" s="229"/>
      <c r="YU164" s="229"/>
      <c r="YV164" s="229"/>
      <c r="YW164" s="229"/>
      <c r="YX164" s="229"/>
      <c r="YY164" s="229"/>
      <c r="YZ164" s="229"/>
      <c r="ZA164" s="229"/>
      <c r="ZB164" s="229"/>
      <c r="ZC164" s="229"/>
      <c r="ZD164" s="229"/>
      <c r="ZE164" s="229"/>
      <c r="ZF164" s="229"/>
      <c r="ZG164" s="229"/>
      <c r="ZH164" s="229"/>
      <c r="ZI164" s="229"/>
      <c r="ZJ164" s="229"/>
      <c r="ZK164" s="229"/>
      <c r="ZL164" s="229"/>
      <c r="ZM164" s="229"/>
      <c r="ZN164" s="229"/>
      <c r="ZO164" s="229"/>
      <c r="ZP164" s="229"/>
      <c r="ZQ164" s="229"/>
      <c r="ZR164" s="229"/>
      <c r="ZS164" s="229"/>
      <c r="ZT164" s="229"/>
      <c r="ZU164" s="229"/>
      <c r="ZV164" s="229"/>
      <c r="ZW164" s="229"/>
      <c r="ZX164" s="229"/>
      <c r="ZY164" s="229"/>
      <c r="ZZ164" s="229"/>
      <c r="AAA164" s="229"/>
      <c r="AAB164" s="229"/>
      <c r="AAC164" s="229"/>
      <c r="AAD164" s="229"/>
      <c r="AAE164" s="229"/>
      <c r="AAF164" s="229"/>
      <c r="AAG164" s="229"/>
      <c r="AAH164" s="229"/>
      <c r="AAI164" s="229"/>
      <c r="AAJ164" s="229"/>
      <c r="AAK164" s="229"/>
      <c r="AAL164" s="229"/>
      <c r="AAM164" s="229"/>
      <c r="AAN164" s="229"/>
      <c r="AAO164" s="229"/>
      <c r="AAP164" s="229"/>
      <c r="AAQ164" s="229"/>
      <c r="AAR164" s="229"/>
      <c r="AAS164" s="229"/>
      <c r="AAT164" s="229"/>
      <c r="AAU164" s="229"/>
      <c r="AAV164" s="229"/>
      <c r="AAW164" s="229"/>
      <c r="AAX164" s="229"/>
      <c r="AAY164" s="229"/>
      <c r="AAZ164" s="229"/>
      <c r="ABA164" s="229"/>
      <c r="ABB164" s="229"/>
      <c r="ABC164" s="229"/>
      <c r="ABD164" s="229"/>
      <c r="ABE164" s="229"/>
      <c r="ABF164" s="229"/>
      <c r="ABG164" s="229"/>
      <c r="ABH164" s="229"/>
      <c r="ABI164" s="229"/>
      <c r="ABJ164" s="229"/>
      <c r="ABK164" s="229"/>
      <c r="ABL164" s="229"/>
      <c r="ABM164" s="229"/>
      <c r="ABN164" s="229"/>
      <c r="ABO164" s="229"/>
      <c r="ABP164" s="229"/>
      <c r="ABQ164" s="229"/>
      <c r="ABR164" s="229"/>
      <c r="ABS164" s="229"/>
      <c r="ABT164" s="229"/>
      <c r="ABU164" s="229"/>
      <c r="ABV164" s="229"/>
      <c r="ABW164" s="229"/>
      <c r="ABX164" s="229"/>
      <c r="ABY164" s="229"/>
      <c r="ABZ164" s="229"/>
      <c r="ACA164" s="229"/>
      <c r="ACB164" s="229"/>
      <c r="ACC164" s="229"/>
      <c r="ACD164" s="229"/>
      <c r="ACE164" s="229"/>
      <c r="ACF164" s="229"/>
      <c r="ACG164" s="229"/>
      <c r="ACH164" s="229"/>
      <c r="ACI164" s="229"/>
      <c r="ACJ164" s="229"/>
      <c r="ACK164" s="229"/>
      <c r="ACL164" s="229"/>
      <c r="ACM164" s="229"/>
      <c r="ACN164" s="229"/>
      <c r="ACO164" s="229"/>
      <c r="ACP164" s="229"/>
      <c r="ACQ164" s="229"/>
      <c r="ACR164" s="229"/>
      <c r="ACS164" s="229"/>
      <c r="ACT164" s="229"/>
      <c r="ACU164" s="229"/>
      <c r="ACV164" s="229"/>
      <c r="ACW164" s="229"/>
      <c r="ACX164" s="229"/>
      <c r="ACY164" s="229"/>
      <c r="ACZ164" s="229"/>
      <c r="ADA164" s="229"/>
      <c r="ADB164" s="229"/>
      <c r="ADC164" s="229"/>
      <c r="ADD164" s="229"/>
      <c r="ADE164" s="229"/>
      <c r="ADF164" s="229"/>
      <c r="ADG164" s="229"/>
      <c r="ADH164" s="229"/>
      <c r="ADI164" s="229"/>
      <c r="ADJ164" s="229"/>
      <c r="ADK164" s="229"/>
      <c r="ADL164" s="229"/>
      <c r="ADM164" s="229"/>
      <c r="ADN164" s="229"/>
      <c r="ADO164" s="229"/>
      <c r="ADP164" s="229"/>
      <c r="ADQ164" s="229"/>
      <c r="ADR164" s="229"/>
      <c r="ADS164" s="229"/>
      <c r="ADT164" s="229"/>
      <c r="ADU164" s="229"/>
      <c r="ADV164" s="229"/>
      <c r="ADW164" s="229"/>
      <c r="ADX164" s="229"/>
      <c r="ADY164" s="229"/>
      <c r="ADZ164" s="229"/>
      <c r="AEA164" s="229"/>
      <c r="AEB164" s="229"/>
      <c r="AEC164" s="229"/>
      <c r="AED164" s="229"/>
      <c r="AEE164" s="229"/>
      <c r="AEF164" s="229"/>
      <c r="AEG164" s="229"/>
      <c r="AEH164" s="229"/>
      <c r="AEI164" s="229"/>
      <c r="AEJ164" s="229"/>
      <c r="AEK164" s="229"/>
      <c r="AEL164" s="229"/>
      <c r="AEM164" s="229"/>
      <c r="AEN164" s="229"/>
      <c r="AEO164" s="229"/>
      <c r="AEP164" s="229"/>
      <c r="AEQ164" s="229"/>
      <c r="AER164" s="229"/>
      <c r="AES164" s="229"/>
      <c r="AET164" s="229"/>
      <c r="AEU164" s="229"/>
      <c r="AEV164" s="229"/>
      <c r="AEW164" s="229"/>
      <c r="AEX164" s="229"/>
      <c r="AEY164" s="229"/>
      <c r="AEZ164" s="229"/>
      <c r="AFA164" s="229"/>
      <c r="AFB164" s="229"/>
      <c r="AFC164" s="229"/>
      <c r="AFD164" s="229"/>
      <c r="AFE164" s="229"/>
      <c r="AFF164" s="229"/>
      <c r="AFG164" s="229"/>
      <c r="AFH164" s="229"/>
      <c r="AFI164" s="229"/>
      <c r="AFJ164" s="229"/>
      <c r="AFK164" s="229"/>
      <c r="AFL164" s="229"/>
      <c r="AFM164" s="229"/>
      <c r="AFN164" s="229"/>
      <c r="AFO164" s="229"/>
      <c r="AFP164" s="229"/>
      <c r="AFQ164" s="229"/>
      <c r="AFR164" s="229"/>
      <c r="AFS164" s="229"/>
      <c r="AFT164" s="229"/>
      <c r="AFU164" s="229"/>
      <c r="AFV164" s="229"/>
      <c r="AFW164" s="229"/>
      <c r="AFX164" s="229"/>
      <c r="AFY164" s="229"/>
      <c r="AFZ164" s="229"/>
      <c r="AGA164" s="229"/>
      <c r="AGB164" s="229"/>
      <c r="AGC164" s="229"/>
      <c r="AGD164" s="229"/>
      <c r="AGE164" s="229"/>
      <c r="AGF164" s="229"/>
      <c r="AGG164" s="229"/>
      <c r="AGH164" s="229"/>
      <c r="AGI164" s="229"/>
      <c r="AGJ164" s="229"/>
      <c r="AGK164" s="229"/>
      <c r="AGL164" s="229"/>
      <c r="AGM164" s="229"/>
      <c r="AGN164" s="229"/>
      <c r="AGO164" s="229"/>
      <c r="AGP164" s="229"/>
      <c r="AGQ164" s="229"/>
      <c r="AGR164" s="229"/>
      <c r="AGS164" s="229"/>
      <c r="AGT164" s="229"/>
      <c r="AGU164" s="229"/>
      <c r="AGV164" s="229"/>
      <c r="AGW164" s="229"/>
      <c r="AGX164" s="229"/>
      <c r="AGY164" s="229"/>
      <c r="AGZ164" s="229"/>
      <c r="AHA164" s="229"/>
      <c r="AHB164" s="229"/>
      <c r="AHC164" s="229"/>
      <c r="AHD164" s="229"/>
      <c r="AHE164" s="229"/>
      <c r="AHF164" s="229"/>
      <c r="AHG164" s="229"/>
      <c r="AHH164" s="229"/>
      <c r="AHI164" s="229"/>
      <c r="AHJ164" s="229"/>
      <c r="AHK164" s="229"/>
      <c r="AHL164" s="229"/>
      <c r="AHM164" s="229"/>
      <c r="AHN164" s="229"/>
      <c r="AHO164" s="229"/>
      <c r="AHP164" s="229"/>
      <c r="AHQ164" s="229"/>
      <c r="AHR164" s="229"/>
      <c r="AHS164" s="229"/>
      <c r="AHT164" s="229"/>
      <c r="AHU164" s="229"/>
      <c r="AHV164" s="229"/>
      <c r="AHW164" s="229"/>
      <c r="AHX164" s="229"/>
      <c r="AHY164" s="229"/>
      <c r="AHZ164" s="229"/>
      <c r="AIA164" s="229"/>
      <c r="AIB164" s="229"/>
      <c r="AIC164" s="229"/>
      <c r="AID164" s="229"/>
      <c r="AIE164" s="229"/>
      <c r="AIF164" s="229"/>
      <c r="AIG164" s="229"/>
      <c r="AIH164" s="229"/>
      <c r="AII164" s="229"/>
      <c r="AIJ164" s="229"/>
      <c r="AIK164" s="229"/>
      <c r="AIL164" s="229"/>
      <c r="AIM164" s="229"/>
      <c r="AIN164" s="229"/>
      <c r="AIO164" s="229"/>
      <c r="AIP164" s="229"/>
      <c r="AIQ164" s="229"/>
      <c r="AIR164" s="229"/>
      <c r="AIS164" s="229"/>
      <c r="AIT164" s="229"/>
      <c r="AIU164" s="229"/>
      <c r="AIV164" s="229"/>
      <c r="AIW164" s="229"/>
      <c r="AIX164" s="229"/>
      <c r="AIY164" s="229"/>
      <c r="AIZ164" s="229"/>
      <c r="AJA164" s="229"/>
      <c r="AJB164" s="229"/>
      <c r="AJC164" s="229"/>
      <c r="AJD164" s="229"/>
      <c r="AJE164" s="229"/>
      <c r="AJF164" s="229"/>
      <c r="AJG164" s="229"/>
      <c r="AJH164" s="229"/>
      <c r="AJI164" s="229"/>
      <c r="AJJ164" s="229"/>
      <c r="AJK164" s="229"/>
      <c r="AJL164" s="229"/>
      <c r="AJM164" s="229"/>
      <c r="AJN164" s="229"/>
      <c r="AJO164" s="229"/>
      <c r="AJP164" s="229"/>
      <c r="AJQ164" s="229"/>
      <c r="AJR164" s="229"/>
      <c r="AJS164" s="229"/>
      <c r="AJT164" s="229"/>
      <c r="AJU164" s="229"/>
      <c r="AJV164" s="229"/>
      <c r="AJW164" s="229"/>
      <c r="AJX164" s="229"/>
      <c r="AJY164" s="229"/>
      <c r="AJZ164" s="229"/>
      <c r="AKA164" s="229"/>
      <c r="AKB164" s="229"/>
      <c r="AKC164" s="229"/>
      <c r="AKD164" s="229"/>
      <c r="AKE164" s="229"/>
      <c r="AKF164" s="229"/>
      <c r="AKG164" s="229"/>
      <c r="AKH164" s="229"/>
      <c r="AKI164" s="229"/>
      <c r="AKJ164" s="229"/>
      <c r="AKK164" s="229"/>
      <c r="AKL164" s="229"/>
      <c r="AKM164" s="229"/>
      <c r="AKN164" s="229"/>
      <c r="AKO164" s="229"/>
      <c r="AKP164" s="229"/>
      <c r="AKQ164" s="229"/>
      <c r="AKR164" s="229"/>
      <c r="AKS164" s="229"/>
      <c r="AKT164" s="229"/>
      <c r="AKU164" s="229"/>
      <c r="AKV164" s="229"/>
      <c r="AKW164" s="229"/>
      <c r="AKX164" s="229"/>
      <c r="AKY164" s="229"/>
      <c r="AKZ164" s="229"/>
      <c r="ALA164" s="229"/>
      <c r="ALB164" s="229"/>
      <c r="ALC164" s="229"/>
      <c r="ALD164" s="229"/>
      <c r="ALE164" s="229"/>
      <c r="ALF164" s="229"/>
      <c r="ALG164" s="229"/>
      <c r="ALH164" s="229"/>
      <c r="ALI164" s="229"/>
      <c r="ALJ164" s="229"/>
      <c r="ALK164" s="229"/>
      <c r="ALL164" s="229"/>
      <c r="ALM164" s="229"/>
      <c r="ALN164" s="229"/>
      <c r="ALO164" s="229"/>
      <c r="ALP164" s="229"/>
      <c r="ALQ164" s="229"/>
      <c r="ALR164" s="229"/>
      <c r="ALS164" s="229"/>
      <c r="ALT164" s="229"/>
      <c r="ALU164" s="229"/>
      <c r="ALV164" s="229"/>
      <c r="ALW164" s="229"/>
      <c r="ALX164" s="229"/>
      <c r="ALY164" s="229"/>
      <c r="ALZ164" s="229"/>
      <c r="AMA164" s="229"/>
      <c r="AMB164" s="229"/>
      <c r="AMC164" s="229"/>
      <c r="AMD164" s="229"/>
      <c r="AME164" s="229"/>
      <c r="AMF164" s="229"/>
      <c r="AMG164" s="229"/>
      <c r="AMH164" s="229"/>
      <c r="AMI164" s="229"/>
      <c r="AMJ164" s="229"/>
    </row>
    <row r="165" spans="1:1024" s="237" customFormat="1" ht="12.75" hidden="1" customHeight="1" x14ac:dyDescent="0.25">
      <c r="A165" s="229"/>
      <c r="B165" s="230"/>
      <c r="C165" s="238"/>
      <c r="D165" s="232"/>
      <c r="E165" s="233"/>
      <c r="F165" s="233"/>
      <c r="G165" s="234"/>
      <c r="H165" s="233"/>
      <c r="I165" s="240"/>
      <c r="J165" s="240"/>
      <c r="K165" s="240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  <c r="EF165" s="229"/>
      <c r="EG165" s="229"/>
      <c r="EH165" s="229"/>
      <c r="EI165" s="229"/>
      <c r="EJ165" s="229"/>
      <c r="EK165" s="229"/>
      <c r="EL165" s="229"/>
      <c r="EM165" s="229"/>
      <c r="EN165" s="229"/>
      <c r="EO165" s="229"/>
      <c r="EP165" s="229"/>
      <c r="EQ165" s="229"/>
      <c r="ER165" s="229"/>
      <c r="ES165" s="229"/>
      <c r="ET165" s="229"/>
      <c r="EU165" s="229"/>
      <c r="EV165" s="229"/>
      <c r="EW165" s="229"/>
      <c r="EX165" s="229"/>
      <c r="EY165" s="229"/>
      <c r="EZ165" s="229"/>
      <c r="FA165" s="229"/>
      <c r="FB165" s="229"/>
      <c r="FC165" s="229"/>
      <c r="FD165" s="229"/>
      <c r="FE165" s="229"/>
      <c r="FF165" s="229"/>
      <c r="FG165" s="229"/>
      <c r="FH165" s="229"/>
      <c r="FI165" s="229"/>
      <c r="FJ165" s="229"/>
      <c r="FK165" s="229"/>
      <c r="FL165" s="229"/>
      <c r="FM165" s="229"/>
      <c r="FN165" s="229"/>
      <c r="FO165" s="229"/>
      <c r="FP165" s="229"/>
      <c r="FQ165" s="229"/>
      <c r="FR165" s="229"/>
      <c r="FS165" s="229"/>
      <c r="FT165" s="229"/>
      <c r="FU165" s="229"/>
      <c r="FV165" s="229"/>
      <c r="FW165" s="229"/>
      <c r="FX165" s="229"/>
      <c r="FY165" s="229"/>
      <c r="FZ165" s="229"/>
      <c r="GA165" s="229"/>
      <c r="GB165" s="229"/>
      <c r="GC165" s="229"/>
      <c r="GD165" s="229"/>
      <c r="GE165" s="229"/>
      <c r="GF165" s="229"/>
      <c r="GG165" s="229"/>
      <c r="GH165" s="229"/>
      <c r="GI165" s="229"/>
      <c r="GJ165" s="229"/>
      <c r="GK165" s="229"/>
      <c r="GL165" s="229"/>
      <c r="GM165" s="229"/>
      <c r="GN165" s="229"/>
      <c r="GO165" s="229"/>
      <c r="GP165" s="229"/>
      <c r="GQ165" s="229"/>
      <c r="GR165" s="229"/>
      <c r="GS165" s="229"/>
      <c r="GT165" s="229"/>
      <c r="GU165" s="229"/>
      <c r="GV165" s="229"/>
      <c r="GW165" s="229"/>
      <c r="GX165" s="229"/>
      <c r="GY165" s="229"/>
      <c r="GZ165" s="229"/>
      <c r="HA165" s="229"/>
      <c r="HB165" s="229"/>
      <c r="HC165" s="229"/>
      <c r="HD165" s="229"/>
      <c r="HE165" s="229"/>
      <c r="HF165" s="229"/>
      <c r="HG165" s="229"/>
      <c r="HH165" s="229"/>
      <c r="HI165" s="229"/>
      <c r="HJ165" s="229"/>
      <c r="HK165" s="229"/>
      <c r="HL165" s="229"/>
      <c r="HM165" s="229"/>
      <c r="HN165" s="229"/>
      <c r="HO165" s="229"/>
      <c r="HP165" s="229"/>
      <c r="HQ165" s="229"/>
      <c r="HR165" s="229"/>
      <c r="HS165" s="229"/>
      <c r="HT165" s="229"/>
      <c r="HU165" s="229"/>
      <c r="HV165" s="229"/>
      <c r="HW165" s="229"/>
      <c r="HX165" s="229"/>
      <c r="HY165" s="229"/>
      <c r="HZ165" s="229"/>
      <c r="IA165" s="229"/>
      <c r="IB165" s="229"/>
      <c r="IC165" s="229"/>
      <c r="ID165" s="229"/>
      <c r="IE165" s="229"/>
      <c r="IF165" s="229"/>
      <c r="IG165" s="229"/>
      <c r="IH165" s="229"/>
      <c r="II165" s="229"/>
      <c r="IJ165" s="229"/>
      <c r="IK165" s="229"/>
      <c r="IL165" s="229"/>
      <c r="IM165" s="229"/>
      <c r="IN165" s="229"/>
      <c r="IO165" s="229"/>
      <c r="IP165" s="229"/>
      <c r="IQ165" s="229"/>
      <c r="IR165" s="229"/>
      <c r="IS165" s="229"/>
      <c r="IT165" s="229"/>
      <c r="IU165" s="229"/>
      <c r="IV165" s="229"/>
      <c r="IW165" s="229"/>
      <c r="IX165" s="229"/>
      <c r="IY165" s="229"/>
      <c r="IZ165" s="229"/>
      <c r="JA165" s="229"/>
      <c r="JB165" s="229"/>
      <c r="JC165" s="229"/>
      <c r="JD165" s="229"/>
      <c r="JE165" s="229"/>
      <c r="JF165" s="229"/>
      <c r="JG165" s="229"/>
      <c r="JH165" s="229"/>
      <c r="JI165" s="229"/>
      <c r="JJ165" s="229"/>
      <c r="JK165" s="229"/>
      <c r="JL165" s="229"/>
      <c r="JM165" s="229"/>
      <c r="JN165" s="229"/>
      <c r="JO165" s="229"/>
      <c r="JP165" s="229"/>
      <c r="JQ165" s="229"/>
      <c r="JR165" s="229"/>
      <c r="JS165" s="229"/>
      <c r="JT165" s="229"/>
      <c r="JU165" s="229"/>
      <c r="JV165" s="229"/>
      <c r="JW165" s="229"/>
      <c r="JX165" s="229"/>
      <c r="JY165" s="229"/>
      <c r="JZ165" s="229"/>
      <c r="KA165" s="229"/>
      <c r="KB165" s="229"/>
      <c r="KC165" s="229"/>
      <c r="KD165" s="229"/>
      <c r="KE165" s="229"/>
      <c r="KF165" s="229"/>
      <c r="KG165" s="229"/>
      <c r="KH165" s="229"/>
      <c r="KI165" s="229"/>
      <c r="KJ165" s="229"/>
      <c r="KK165" s="229"/>
      <c r="KL165" s="229"/>
      <c r="KM165" s="229"/>
      <c r="KN165" s="229"/>
      <c r="KO165" s="229"/>
      <c r="KP165" s="229"/>
      <c r="KQ165" s="229"/>
      <c r="KR165" s="229"/>
      <c r="KS165" s="229"/>
      <c r="KT165" s="229"/>
      <c r="KU165" s="229"/>
      <c r="KV165" s="229"/>
      <c r="KW165" s="229"/>
      <c r="KX165" s="229"/>
      <c r="KY165" s="229"/>
      <c r="KZ165" s="229"/>
      <c r="LA165" s="229"/>
      <c r="LB165" s="229"/>
      <c r="LC165" s="229"/>
      <c r="LD165" s="229"/>
      <c r="LE165" s="229"/>
      <c r="LF165" s="229"/>
      <c r="LG165" s="229"/>
      <c r="LH165" s="229"/>
      <c r="LI165" s="229"/>
      <c r="LJ165" s="229"/>
      <c r="LK165" s="229"/>
      <c r="LL165" s="229"/>
      <c r="LM165" s="229"/>
      <c r="LN165" s="229"/>
      <c r="LO165" s="229"/>
      <c r="LP165" s="229"/>
      <c r="LQ165" s="229"/>
      <c r="LR165" s="229"/>
      <c r="LS165" s="229"/>
      <c r="LT165" s="229"/>
      <c r="LU165" s="229"/>
      <c r="LV165" s="229"/>
      <c r="LW165" s="229"/>
      <c r="LX165" s="229"/>
      <c r="LY165" s="229"/>
      <c r="LZ165" s="229"/>
      <c r="MA165" s="229"/>
      <c r="MB165" s="229"/>
      <c r="MC165" s="229"/>
      <c r="MD165" s="229"/>
      <c r="ME165" s="229"/>
      <c r="MF165" s="229"/>
      <c r="MG165" s="229"/>
      <c r="MH165" s="229"/>
      <c r="MI165" s="229"/>
      <c r="MJ165" s="229"/>
      <c r="MK165" s="229"/>
      <c r="ML165" s="229"/>
      <c r="MM165" s="229"/>
      <c r="MN165" s="229"/>
      <c r="MO165" s="229"/>
      <c r="MP165" s="229"/>
      <c r="MQ165" s="229"/>
      <c r="MR165" s="229"/>
      <c r="MS165" s="229"/>
      <c r="MT165" s="229"/>
      <c r="MU165" s="229"/>
      <c r="MV165" s="229"/>
      <c r="MW165" s="229"/>
      <c r="MX165" s="229"/>
      <c r="MY165" s="229"/>
      <c r="MZ165" s="229"/>
      <c r="NA165" s="229"/>
      <c r="NB165" s="229"/>
      <c r="NC165" s="229"/>
      <c r="ND165" s="229"/>
      <c r="NE165" s="229"/>
      <c r="NF165" s="229"/>
      <c r="NG165" s="229"/>
      <c r="NH165" s="229"/>
      <c r="NI165" s="229"/>
      <c r="NJ165" s="229"/>
      <c r="NK165" s="229"/>
      <c r="NL165" s="229"/>
      <c r="NM165" s="229"/>
      <c r="NN165" s="229"/>
      <c r="NO165" s="229"/>
      <c r="NP165" s="229"/>
      <c r="NQ165" s="229"/>
      <c r="NR165" s="229"/>
      <c r="NS165" s="229"/>
      <c r="NT165" s="229"/>
      <c r="NU165" s="229"/>
      <c r="NV165" s="229"/>
      <c r="NW165" s="229"/>
      <c r="NX165" s="229"/>
      <c r="NY165" s="229"/>
      <c r="NZ165" s="229"/>
      <c r="OA165" s="229"/>
      <c r="OB165" s="229"/>
      <c r="OC165" s="229"/>
      <c r="OD165" s="229"/>
      <c r="OE165" s="229"/>
      <c r="OF165" s="229"/>
      <c r="OG165" s="229"/>
      <c r="OH165" s="229"/>
      <c r="OI165" s="229"/>
      <c r="OJ165" s="229"/>
      <c r="OK165" s="229"/>
      <c r="OL165" s="229"/>
      <c r="OM165" s="229"/>
      <c r="ON165" s="229"/>
      <c r="OO165" s="229"/>
      <c r="OP165" s="229"/>
      <c r="OQ165" s="229"/>
      <c r="OR165" s="229"/>
      <c r="OS165" s="229"/>
      <c r="OT165" s="229"/>
      <c r="OU165" s="229"/>
      <c r="OV165" s="229"/>
      <c r="OW165" s="229"/>
      <c r="OX165" s="229"/>
      <c r="OY165" s="229"/>
      <c r="OZ165" s="229"/>
      <c r="PA165" s="229"/>
      <c r="PB165" s="229"/>
      <c r="PC165" s="229"/>
      <c r="PD165" s="229"/>
      <c r="PE165" s="229"/>
      <c r="PF165" s="229"/>
      <c r="PG165" s="229"/>
      <c r="PH165" s="229"/>
      <c r="PI165" s="229"/>
      <c r="PJ165" s="229"/>
      <c r="PK165" s="229"/>
      <c r="PL165" s="229"/>
      <c r="PM165" s="229"/>
      <c r="PN165" s="229"/>
      <c r="PO165" s="229"/>
      <c r="PP165" s="229"/>
      <c r="PQ165" s="229"/>
      <c r="PR165" s="229"/>
      <c r="PS165" s="229"/>
      <c r="PT165" s="229"/>
      <c r="PU165" s="229"/>
      <c r="PV165" s="229"/>
      <c r="PW165" s="229"/>
      <c r="PX165" s="229"/>
      <c r="PY165" s="229"/>
      <c r="PZ165" s="229"/>
      <c r="QA165" s="229"/>
      <c r="QB165" s="229"/>
      <c r="QC165" s="229"/>
      <c r="QD165" s="229"/>
      <c r="QE165" s="229"/>
      <c r="QF165" s="229"/>
      <c r="QG165" s="229"/>
      <c r="QH165" s="229"/>
      <c r="QI165" s="229"/>
      <c r="QJ165" s="229"/>
      <c r="QK165" s="229"/>
      <c r="QL165" s="229"/>
      <c r="QM165" s="229"/>
      <c r="QN165" s="229"/>
      <c r="QO165" s="229"/>
      <c r="QP165" s="229"/>
      <c r="QQ165" s="229"/>
      <c r="QR165" s="229"/>
      <c r="QS165" s="229"/>
      <c r="QT165" s="229"/>
      <c r="QU165" s="229"/>
      <c r="QV165" s="229"/>
      <c r="QW165" s="229"/>
      <c r="QX165" s="229"/>
      <c r="QY165" s="229"/>
      <c r="QZ165" s="229"/>
      <c r="RA165" s="229"/>
      <c r="RB165" s="229"/>
      <c r="RC165" s="229"/>
      <c r="RD165" s="229"/>
      <c r="RE165" s="229"/>
      <c r="RF165" s="229"/>
      <c r="RG165" s="229"/>
      <c r="RH165" s="229"/>
      <c r="RI165" s="229"/>
      <c r="RJ165" s="229"/>
      <c r="RK165" s="229"/>
      <c r="RL165" s="229"/>
      <c r="RM165" s="229"/>
      <c r="RN165" s="229"/>
      <c r="RO165" s="229"/>
      <c r="RP165" s="229"/>
      <c r="RQ165" s="229"/>
      <c r="RR165" s="229"/>
      <c r="RS165" s="229"/>
      <c r="RT165" s="229"/>
      <c r="RU165" s="229"/>
      <c r="RV165" s="229"/>
      <c r="RW165" s="229"/>
      <c r="RX165" s="229"/>
      <c r="RY165" s="229"/>
      <c r="RZ165" s="229"/>
      <c r="SA165" s="229"/>
      <c r="SB165" s="229"/>
      <c r="SC165" s="229"/>
      <c r="SD165" s="229"/>
      <c r="SE165" s="229"/>
      <c r="SF165" s="229"/>
      <c r="SG165" s="229"/>
      <c r="SH165" s="229"/>
      <c r="SI165" s="229"/>
      <c r="SJ165" s="229"/>
      <c r="SK165" s="229"/>
      <c r="SL165" s="229"/>
      <c r="SM165" s="229"/>
      <c r="SN165" s="229"/>
      <c r="SO165" s="229"/>
      <c r="SP165" s="229"/>
      <c r="SQ165" s="229"/>
      <c r="SR165" s="229"/>
      <c r="SS165" s="229"/>
      <c r="ST165" s="229"/>
      <c r="SU165" s="229"/>
      <c r="SV165" s="229"/>
      <c r="SW165" s="229"/>
      <c r="SX165" s="229"/>
      <c r="SY165" s="229"/>
      <c r="SZ165" s="229"/>
      <c r="TA165" s="229"/>
      <c r="TB165" s="229"/>
      <c r="TC165" s="229"/>
      <c r="TD165" s="229"/>
      <c r="TE165" s="229"/>
      <c r="TF165" s="229"/>
      <c r="TG165" s="229"/>
      <c r="TH165" s="229"/>
      <c r="TI165" s="229"/>
      <c r="TJ165" s="229"/>
      <c r="TK165" s="229"/>
      <c r="TL165" s="229"/>
      <c r="TM165" s="229"/>
      <c r="TN165" s="229"/>
      <c r="TO165" s="229"/>
      <c r="TP165" s="229"/>
      <c r="TQ165" s="229"/>
      <c r="TR165" s="229"/>
      <c r="TS165" s="229"/>
      <c r="TT165" s="229"/>
      <c r="TU165" s="229"/>
      <c r="TV165" s="229"/>
      <c r="TW165" s="229"/>
      <c r="TX165" s="229"/>
      <c r="TY165" s="229"/>
      <c r="TZ165" s="229"/>
      <c r="UA165" s="229"/>
      <c r="UB165" s="229"/>
      <c r="UC165" s="229"/>
      <c r="UD165" s="229"/>
      <c r="UE165" s="229"/>
      <c r="UF165" s="229"/>
      <c r="UG165" s="229"/>
      <c r="UH165" s="229"/>
      <c r="UI165" s="229"/>
      <c r="UJ165" s="229"/>
      <c r="UK165" s="229"/>
      <c r="UL165" s="229"/>
      <c r="UM165" s="229"/>
      <c r="UN165" s="229"/>
      <c r="UO165" s="229"/>
      <c r="UP165" s="229"/>
      <c r="UQ165" s="229"/>
      <c r="UR165" s="229"/>
      <c r="US165" s="229"/>
      <c r="UT165" s="229"/>
      <c r="UU165" s="229"/>
      <c r="UV165" s="229"/>
      <c r="UW165" s="229"/>
      <c r="UX165" s="229"/>
      <c r="UY165" s="229"/>
      <c r="UZ165" s="229"/>
      <c r="VA165" s="229"/>
      <c r="VB165" s="229"/>
      <c r="VC165" s="229"/>
      <c r="VD165" s="229"/>
      <c r="VE165" s="229"/>
      <c r="VF165" s="229"/>
      <c r="VG165" s="229"/>
      <c r="VH165" s="229"/>
      <c r="VI165" s="229"/>
      <c r="VJ165" s="229"/>
      <c r="VK165" s="229"/>
      <c r="VL165" s="229"/>
      <c r="VM165" s="229"/>
      <c r="VN165" s="229"/>
      <c r="VO165" s="229"/>
      <c r="VP165" s="229"/>
      <c r="VQ165" s="229"/>
      <c r="VR165" s="229"/>
      <c r="VS165" s="229"/>
      <c r="VT165" s="229"/>
      <c r="VU165" s="229"/>
      <c r="VV165" s="229"/>
      <c r="VW165" s="229"/>
      <c r="VX165" s="229"/>
      <c r="VY165" s="229"/>
      <c r="VZ165" s="229"/>
      <c r="WA165" s="229"/>
      <c r="WB165" s="229"/>
      <c r="WC165" s="229"/>
      <c r="WD165" s="229"/>
      <c r="WE165" s="229"/>
      <c r="WF165" s="229"/>
      <c r="WG165" s="229"/>
      <c r="WH165" s="229"/>
      <c r="WI165" s="229"/>
      <c r="WJ165" s="229"/>
      <c r="WK165" s="229"/>
      <c r="WL165" s="229"/>
      <c r="WM165" s="229"/>
      <c r="WN165" s="229"/>
      <c r="WO165" s="229"/>
      <c r="WP165" s="229"/>
      <c r="WQ165" s="229"/>
      <c r="WR165" s="229"/>
      <c r="WS165" s="229"/>
      <c r="WT165" s="229"/>
      <c r="WU165" s="229"/>
      <c r="WV165" s="229"/>
      <c r="WW165" s="229"/>
      <c r="WX165" s="229"/>
      <c r="WY165" s="229"/>
      <c r="WZ165" s="229"/>
      <c r="XA165" s="229"/>
      <c r="XB165" s="229"/>
      <c r="XC165" s="229"/>
      <c r="XD165" s="229"/>
      <c r="XE165" s="229"/>
      <c r="XF165" s="229"/>
      <c r="XG165" s="229"/>
      <c r="XH165" s="229"/>
      <c r="XI165" s="229"/>
      <c r="XJ165" s="229"/>
      <c r="XK165" s="229"/>
      <c r="XL165" s="229"/>
      <c r="XM165" s="229"/>
      <c r="XN165" s="229"/>
      <c r="XO165" s="229"/>
      <c r="XP165" s="229"/>
      <c r="XQ165" s="229"/>
      <c r="XR165" s="229"/>
      <c r="XS165" s="229"/>
      <c r="XT165" s="229"/>
      <c r="XU165" s="229"/>
      <c r="XV165" s="229"/>
      <c r="XW165" s="229"/>
      <c r="XX165" s="229"/>
      <c r="XY165" s="229"/>
      <c r="XZ165" s="229"/>
      <c r="YA165" s="229"/>
      <c r="YB165" s="229"/>
      <c r="YC165" s="229"/>
      <c r="YD165" s="229"/>
      <c r="YE165" s="229"/>
      <c r="YF165" s="229"/>
      <c r="YG165" s="229"/>
      <c r="YH165" s="229"/>
      <c r="YI165" s="229"/>
      <c r="YJ165" s="229"/>
      <c r="YK165" s="229"/>
      <c r="YL165" s="229"/>
      <c r="YM165" s="229"/>
      <c r="YN165" s="229"/>
      <c r="YO165" s="229"/>
      <c r="YP165" s="229"/>
      <c r="YQ165" s="229"/>
      <c r="YR165" s="229"/>
      <c r="YS165" s="229"/>
      <c r="YT165" s="229"/>
      <c r="YU165" s="229"/>
      <c r="YV165" s="229"/>
      <c r="YW165" s="229"/>
      <c r="YX165" s="229"/>
      <c r="YY165" s="229"/>
      <c r="YZ165" s="229"/>
      <c r="ZA165" s="229"/>
      <c r="ZB165" s="229"/>
      <c r="ZC165" s="229"/>
      <c r="ZD165" s="229"/>
      <c r="ZE165" s="229"/>
      <c r="ZF165" s="229"/>
      <c r="ZG165" s="229"/>
      <c r="ZH165" s="229"/>
      <c r="ZI165" s="229"/>
      <c r="ZJ165" s="229"/>
      <c r="ZK165" s="229"/>
      <c r="ZL165" s="229"/>
      <c r="ZM165" s="229"/>
      <c r="ZN165" s="229"/>
      <c r="ZO165" s="229"/>
      <c r="ZP165" s="229"/>
      <c r="ZQ165" s="229"/>
      <c r="ZR165" s="229"/>
      <c r="ZS165" s="229"/>
      <c r="ZT165" s="229"/>
      <c r="ZU165" s="229"/>
      <c r="ZV165" s="229"/>
      <c r="ZW165" s="229"/>
      <c r="ZX165" s="229"/>
      <c r="ZY165" s="229"/>
      <c r="ZZ165" s="229"/>
      <c r="AAA165" s="229"/>
      <c r="AAB165" s="229"/>
      <c r="AAC165" s="229"/>
      <c r="AAD165" s="229"/>
      <c r="AAE165" s="229"/>
      <c r="AAF165" s="229"/>
      <c r="AAG165" s="229"/>
      <c r="AAH165" s="229"/>
      <c r="AAI165" s="229"/>
      <c r="AAJ165" s="229"/>
      <c r="AAK165" s="229"/>
      <c r="AAL165" s="229"/>
      <c r="AAM165" s="229"/>
      <c r="AAN165" s="229"/>
      <c r="AAO165" s="229"/>
      <c r="AAP165" s="229"/>
      <c r="AAQ165" s="229"/>
      <c r="AAR165" s="229"/>
      <c r="AAS165" s="229"/>
      <c r="AAT165" s="229"/>
      <c r="AAU165" s="229"/>
      <c r="AAV165" s="229"/>
      <c r="AAW165" s="229"/>
      <c r="AAX165" s="229"/>
      <c r="AAY165" s="229"/>
      <c r="AAZ165" s="229"/>
      <c r="ABA165" s="229"/>
      <c r="ABB165" s="229"/>
      <c r="ABC165" s="229"/>
      <c r="ABD165" s="229"/>
      <c r="ABE165" s="229"/>
      <c r="ABF165" s="229"/>
      <c r="ABG165" s="229"/>
      <c r="ABH165" s="229"/>
      <c r="ABI165" s="229"/>
      <c r="ABJ165" s="229"/>
      <c r="ABK165" s="229"/>
      <c r="ABL165" s="229"/>
      <c r="ABM165" s="229"/>
      <c r="ABN165" s="229"/>
      <c r="ABO165" s="229"/>
      <c r="ABP165" s="229"/>
      <c r="ABQ165" s="229"/>
      <c r="ABR165" s="229"/>
      <c r="ABS165" s="229"/>
      <c r="ABT165" s="229"/>
      <c r="ABU165" s="229"/>
      <c r="ABV165" s="229"/>
      <c r="ABW165" s="229"/>
      <c r="ABX165" s="229"/>
      <c r="ABY165" s="229"/>
      <c r="ABZ165" s="229"/>
      <c r="ACA165" s="229"/>
      <c r="ACB165" s="229"/>
      <c r="ACC165" s="229"/>
      <c r="ACD165" s="229"/>
      <c r="ACE165" s="229"/>
      <c r="ACF165" s="229"/>
      <c r="ACG165" s="229"/>
      <c r="ACH165" s="229"/>
      <c r="ACI165" s="229"/>
      <c r="ACJ165" s="229"/>
      <c r="ACK165" s="229"/>
      <c r="ACL165" s="229"/>
      <c r="ACM165" s="229"/>
      <c r="ACN165" s="229"/>
      <c r="ACO165" s="229"/>
      <c r="ACP165" s="229"/>
      <c r="ACQ165" s="229"/>
      <c r="ACR165" s="229"/>
      <c r="ACS165" s="229"/>
      <c r="ACT165" s="229"/>
      <c r="ACU165" s="229"/>
      <c r="ACV165" s="229"/>
      <c r="ACW165" s="229"/>
      <c r="ACX165" s="229"/>
      <c r="ACY165" s="229"/>
      <c r="ACZ165" s="229"/>
      <c r="ADA165" s="229"/>
      <c r="ADB165" s="229"/>
      <c r="ADC165" s="229"/>
      <c r="ADD165" s="229"/>
      <c r="ADE165" s="229"/>
      <c r="ADF165" s="229"/>
      <c r="ADG165" s="229"/>
      <c r="ADH165" s="229"/>
      <c r="ADI165" s="229"/>
      <c r="ADJ165" s="229"/>
      <c r="ADK165" s="229"/>
      <c r="ADL165" s="229"/>
      <c r="ADM165" s="229"/>
      <c r="ADN165" s="229"/>
      <c r="ADO165" s="229"/>
      <c r="ADP165" s="229"/>
      <c r="ADQ165" s="229"/>
      <c r="ADR165" s="229"/>
      <c r="ADS165" s="229"/>
      <c r="ADT165" s="229"/>
      <c r="ADU165" s="229"/>
      <c r="ADV165" s="229"/>
      <c r="ADW165" s="229"/>
      <c r="ADX165" s="229"/>
      <c r="ADY165" s="229"/>
      <c r="ADZ165" s="229"/>
      <c r="AEA165" s="229"/>
      <c r="AEB165" s="229"/>
      <c r="AEC165" s="229"/>
      <c r="AED165" s="229"/>
      <c r="AEE165" s="229"/>
      <c r="AEF165" s="229"/>
      <c r="AEG165" s="229"/>
      <c r="AEH165" s="229"/>
      <c r="AEI165" s="229"/>
      <c r="AEJ165" s="229"/>
      <c r="AEK165" s="229"/>
      <c r="AEL165" s="229"/>
      <c r="AEM165" s="229"/>
      <c r="AEN165" s="229"/>
      <c r="AEO165" s="229"/>
      <c r="AEP165" s="229"/>
      <c r="AEQ165" s="229"/>
      <c r="AER165" s="229"/>
      <c r="AES165" s="229"/>
      <c r="AET165" s="229"/>
      <c r="AEU165" s="229"/>
      <c r="AEV165" s="229"/>
      <c r="AEW165" s="229"/>
      <c r="AEX165" s="229"/>
      <c r="AEY165" s="229"/>
      <c r="AEZ165" s="229"/>
      <c r="AFA165" s="229"/>
      <c r="AFB165" s="229"/>
      <c r="AFC165" s="229"/>
      <c r="AFD165" s="229"/>
      <c r="AFE165" s="229"/>
      <c r="AFF165" s="229"/>
      <c r="AFG165" s="229"/>
      <c r="AFH165" s="229"/>
      <c r="AFI165" s="229"/>
      <c r="AFJ165" s="229"/>
      <c r="AFK165" s="229"/>
      <c r="AFL165" s="229"/>
      <c r="AFM165" s="229"/>
      <c r="AFN165" s="229"/>
      <c r="AFO165" s="229"/>
      <c r="AFP165" s="229"/>
      <c r="AFQ165" s="229"/>
      <c r="AFR165" s="229"/>
      <c r="AFS165" s="229"/>
      <c r="AFT165" s="229"/>
      <c r="AFU165" s="229"/>
      <c r="AFV165" s="229"/>
      <c r="AFW165" s="229"/>
      <c r="AFX165" s="229"/>
      <c r="AFY165" s="229"/>
      <c r="AFZ165" s="229"/>
      <c r="AGA165" s="229"/>
      <c r="AGB165" s="229"/>
      <c r="AGC165" s="229"/>
      <c r="AGD165" s="229"/>
      <c r="AGE165" s="229"/>
      <c r="AGF165" s="229"/>
      <c r="AGG165" s="229"/>
      <c r="AGH165" s="229"/>
      <c r="AGI165" s="229"/>
      <c r="AGJ165" s="229"/>
      <c r="AGK165" s="229"/>
      <c r="AGL165" s="229"/>
      <c r="AGM165" s="229"/>
      <c r="AGN165" s="229"/>
      <c r="AGO165" s="229"/>
      <c r="AGP165" s="229"/>
      <c r="AGQ165" s="229"/>
      <c r="AGR165" s="229"/>
      <c r="AGS165" s="229"/>
      <c r="AGT165" s="229"/>
      <c r="AGU165" s="229"/>
      <c r="AGV165" s="229"/>
      <c r="AGW165" s="229"/>
      <c r="AGX165" s="229"/>
      <c r="AGY165" s="229"/>
      <c r="AGZ165" s="229"/>
      <c r="AHA165" s="229"/>
      <c r="AHB165" s="229"/>
      <c r="AHC165" s="229"/>
      <c r="AHD165" s="229"/>
      <c r="AHE165" s="229"/>
      <c r="AHF165" s="229"/>
      <c r="AHG165" s="229"/>
      <c r="AHH165" s="229"/>
      <c r="AHI165" s="229"/>
      <c r="AHJ165" s="229"/>
      <c r="AHK165" s="229"/>
      <c r="AHL165" s="229"/>
      <c r="AHM165" s="229"/>
      <c r="AHN165" s="229"/>
      <c r="AHO165" s="229"/>
      <c r="AHP165" s="229"/>
      <c r="AHQ165" s="229"/>
      <c r="AHR165" s="229"/>
      <c r="AHS165" s="229"/>
      <c r="AHT165" s="229"/>
      <c r="AHU165" s="229"/>
      <c r="AHV165" s="229"/>
      <c r="AHW165" s="229"/>
      <c r="AHX165" s="229"/>
      <c r="AHY165" s="229"/>
      <c r="AHZ165" s="229"/>
      <c r="AIA165" s="229"/>
      <c r="AIB165" s="229"/>
      <c r="AIC165" s="229"/>
      <c r="AID165" s="229"/>
      <c r="AIE165" s="229"/>
      <c r="AIF165" s="229"/>
      <c r="AIG165" s="229"/>
      <c r="AIH165" s="229"/>
      <c r="AII165" s="229"/>
      <c r="AIJ165" s="229"/>
      <c r="AIK165" s="229"/>
      <c r="AIL165" s="229"/>
      <c r="AIM165" s="229"/>
      <c r="AIN165" s="229"/>
      <c r="AIO165" s="229"/>
      <c r="AIP165" s="229"/>
      <c r="AIQ165" s="229"/>
      <c r="AIR165" s="229"/>
      <c r="AIS165" s="229"/>
      <c r="AIT165" s="229"/>
      <c r="AIU165" s="229"/>
      <c r="AIV165" s="229"/>
      <c r="AIW165" s="229"/>
      <c r="AIX165" s="229"/>
      <c r="AIY165" s="229"/>
      <c r="AIZ165" s="229"/>
      <c r="AJA165" s="229"/>
      <c r="AJB165" s="229"/>
      <c r="AJC165" s="229"/>
      <c r="AJD165" s="229"/>
      <c r="AJE165" s="229"/>
      <c r="AJF165" s="229"/>
      <c r="AJG165" s="229"/>
      <c r="AJH165" s="229"/>
      <c r="AJI165" s="229"/>
      <c r="AJJ165" s="229"/>
      <c r="AJK165" s="229"/>
      <c r="AJL165" s="229"/>
      <c r="AJM165" s="229"/>
      <c r="AJN165" s="229"/>
      <c r="AJO165" s="229"/>
      <c r="AJP165" s="229"/>
      <c r="AJQ165" s="229"/>
      <c r="AJR165" s="229"/>
      <c r="AJS165" s="229"/>
      <c r="AJT165" s="229"/>
      <c r="AJU165" s="229"/>
      <c r="AJV165" s="229"/>
      <c r="AJW165" s="229"/>
      <c r="AJX165" s="229"/>
      <c r="AJY165" s="229"/>
      <c r="AJZ165" s="229"/>
      <c r="AKA165" s="229"/>
      <c r="AKB165" s="229"/>
      <c r="AKC165" s="229"/>
      <c r="AKD165" s="229"/>
      <c r="AKE165" s="229"/>
      <c r="AKF165" s="229"/>
      <c r="AKG165" s="229"/>
      <c r="AKH165" s="229"/>
      <c r="AKI165" s="229"/>
      <c r="AKJ165" s="229"/>
      <c r="AKK165" s="229"/>
      <c r="AKL165" s="229"/>
      <c r="AKM165" s="229"/>
      <c r="AKN165" s="229"/>
      <c r="AKO165" s="229"/>
      <c r="AKP165" s="229"/>
      <c r="AKQ165" s="229"/>
      <c r="AKR165" s="229"/>
      <c r="AKS165" s="229"/>
      <c r="AKT165" s="229"/>
      <c r="AKU165" s="229"/>
      <c r="AKV165" s="229"/>
      <c r="AKW165" s="229"/>
      <c r="AKX165" s="229"/>
      <c r="AKY165" s="229"/>
      <c r="AKZ165" s="229"/>
      <c r="ALA165" s="229"/>
      <c r="ALB165" s="229"/>
      <c r="ALC165" s="229"/>
      <c r="ALD165" s="229"/>
      <c r="ALE165" s="229"/>
      <c r="ALF165" s="229"/>
      <c r="ALG165" s="229"/>
      <c r="ALH165" s="229"/>
      <c r="ALI165" s="229"/>
      <c r="ALJ165" s="229"/>
      <c r="ALK165" s="229"/>
      <c r="ALL165" s="229"/>
      <c r="ALM165" s="229"/>
      <c r="ALN165" s="229"/>
      <c r="ALO165" s="229"/>
      <c r="ALP165" s="229"/>
      <c r="ALQ165" s="229"/>
      <c r="ALR165" s="229"/>
      <c r="ALS165" s="229"/>
      <c r="ALT165" s="229"/>
      <c r="ALU165" s="229"/>
      <c r="ALV165" s="229"/>
      <c r="ALW165" s="229"/>
      <c r="ALX165" s="229"/>
      <c r="ALY165" s="229"/>
      <c r="ALZ165" s="229"/>
      <c r="AMA165" s="229"/>
      <c r="AMB165" s="229"/>
      <c r="AMC165" s="229"/>
      <c r="AMD165" s="229"/>
      <c r="AME165" s="229"/>
      <c r="AMF165" s="229"/>
      <c r="AMG165" s="229"/>
      <c r="AMH165" s="229"/>
      <c r="AMI165" s="229"/>
      <c r="AMJ165" s="229"/>
    </row>
    <row r="166" spans="1:1024" s="237" customFormat="1" ht="12.75" hidden="1" customHeight="1" x14ac:dyDescent="0.25">
      <c r="A166" s="229"/>
      <c r="B166" s="230"/>
      <c r="C166" s="238"/>
      <c r="D166" s="232"/>
      <c r="E166" s="233"/>
      <c r="F166" s="233"/>
      <c r="G166" s="234"/>
      <c r="H166" s="233"/>
      <c r="I166" s="240"/>
      <c r="J166" s="240"/>
      <c r="K166" s="240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  <c r="BW166" s="229"/>
      <c r="BX166" s="229"/>
      <c r="BY166" s="229"/>
      <c r="BZ166" s="229"/>
      <c r="CA166" s="229"/>
      <c r="CB166" s="229"/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  <c r="CM166" s="229"/>
      <c r="CN166" s="229"/>
      <c r="CO166" s="229"/>
      <c r="CP166" s="229"/>
      <c r="CQ166" s="229"/>
      <c r="CR166" s="229"/>
      <c r="CS166" s="229"/>
      <c r="CT166" s="229"/>
      <c r="CU166" s="229"/>
      <c r="CV166" s="229"/>
      <c r="CW166" s="229"/>
      <c r="CX166" s="229"/>
      <c r="CY166" s="229"/>
      <c r="CZ166" s="229"/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  <c r="EF166" s="229"/>
      <c r="EG166" s="229"/>
      <c r="EH166" s="229"/>
      <c r="EI166" s="229"/>
      <c r="EJ166" s="229"/>
      <c r="EK166" s="229"/>
      <c r="EL166" s="229"/>
      <c r="EM166" s="229"/>
      <c r="EN166" s="229"/>
      <c r="EO166" s="229"/>
      <c r="EP166" s="229"/>
      <c r="EQ166" s="229"/>
      <c r="ER166" s="229"/>
      <c r="ES166" s="229"/>
      <c r="ET166" s="229"/>
      <c r="EU166" s="229"/>
      <c r="EV166" s="229"/>
      <c r="EW166" s="229"/>
      <c r="EX166" s="229"/>
      <c r="EY166" s="229"/>
      <c r="EZ166" s="229"/>
      <c r="FA166" s="229"/>
      <c r="FB166" s="229"/>
      <c r="FC166" s="229"/>
      <c r="FD166" s="229"/>
      <c r="FE166" s="229"/>
      <c r="FF166" s="229"/>
      <c r="FG166" s="229"/>
      <c r="FH166" s="229"/>
      <c r="FI166" s="229"/>
      <c r="FJ166" s="229"/>
      <c r="FK166" s="229"/>
      <c r="FL166" s="229"/>
      <c r="FM166" s="229"/>
      <c r="FN166" s="229"/>
      <c r="FO166" s="229"/>
      <c r="FP166" s="229"/>
      <c r="FQ166" s="229"/>
      <c r="FR166" s="229"/>
      <c r="FS166" s="229"/>
      <c r="FT166" s="229"/>
      <c r="FU166" s="229"/>
      <c r="FV166" s="229"/>
      <c r="FW166" s="229"/>
      <c r="FX166" s="229"/>
      <c r="FY166" s="229"/>
      <c r="FZ166" s="229"/>
      <c r="GA166" s="229"/>
      <c r="GB166" s="229"/>
      <c r="GC166" s="229"/>
      <c r="GD166" s="229"/>
      <c r="GE166" s="229"/>
      <c r="GF166" s="229"/>
      <c r="GG166" s="229"/>
      <c r="GH166" s="229"/>
      <c r="GI166" s="229"/>
      <c r="GJ166" s="229"/>
      <c r="GK166" s="229"/>
      <c r="GL166" s="229"/>
      <c r="GM166" s="229"/>
      <c r="GN166" s="229"/>
      <c r="GO166" s="229"/>
      <c r="GP166" s="229"/>
      <c r="GQ166" s="229"/>
      <c r="GR166" s="229"/>
      <c r="GS166" s="229"/>
      <c r="GT166" s="229"/>
      <c r="GU166" s="229"/>
      <c r="GV166" s="229"/>
      <c r="GW166" s="229"/>
      <c r="GX166" s="229"/>
      <c r="GY166" s="229"/>
      <c r="GZ166" s="229"/>
      <c r="HA166" s="229"/>
      <c r="HB166" s="229"/>
      <c r="HC166" s="229"/>
      <c r="HD166" s="229"/>
      <c r="HE166" s="229"/>
      <c r="HF166" s="229"/>
      <c r="HG166" s="229"/>
      <c r="HH166" s="229"/>
      <c r="HI166" s="229"/>
      <c r="HJ166" s="229"/>
      <c r="HK166" s="229"/>
      <c r="HL166" s="229"/>
      <c r="HM166" s="229"/>
      <c r="HN166" s="229"/>
      <c r="HO166" s="229"/>
      <c r="HP166" s="229"/>
      <c r="HQ166" s="229"/>
      <c r="HR166" s="229"/>
      <c r="HS166" s="229"/>
      <c r="HT166" s="229"/>
      <c r="HU166" s="229"/>
      <c r="HV166" s="229"/>
      <c r="HW166" s="229"/>
      <c r="HX166" s="229"/>
      <c r="HY166" s="229"/>
      <c r="HZ166" s="229"/>
      <c r="IA166" s="229"/>
      <c r="IB166" s="229"/>
      <c r="IC166" s="229"/>
      <c r="ID166" s="229"/>
      <c r="IE166" s="229"/>
      <c r="IF166" s="229"/>
      <c r="IG166" s="229"/>
      <c r="IH166" s="229"/>
      <c r="II166" s="229"/>
      <c r="IJ166" s="229"/>
      <c r="IK166" s="229"/>
      <c r="IL166" s="229"/>
      <c r="IM166" s="229"/>
      <c r="IN166" s="229"/>
      <c r="IO166" s="229"/>
      <c r="IP166" s="229"/>
      <c r="IQ166" s="229"/>
      <c r="IR166" s="229"/>
      <c r="IS166" s="229"/>
      <c r="IT166" s="229"/>
      <c r="IU166" s="229"/>
      <c r="IV166" s="229"/>
      <c r="IW166" s="229"/>
      <c r="IX166" s="229"/>
      <c r="IY166" s="229"/>
      <c r="IZ166" s="229"/>
      <c r="JA166" s="229"/>
      <c r="JB166" s="229"/>
      <c r="JC166" s="229"/>
      <c r="JD166" s="229"/>
      <c r="JE166" s="229"/>
      <c r="JF166" s="229"/>
      <c r="JG166" s="229"/>
      <c r="JH166" s="229"/>
      <c r="JI166" s="229"/>
      <c r="JJ166" s="229"/>
      <c r="JK166" s="229"/>
      <c r="JL166" s="229"/>
      <c r="JM166" s="229"/>
      <c r="JN166" s="229"/>
      <c r="JO166" s="229"/>
      <c r="JP166" s="229"/>
      <c r="JQ166" s="229"/>
      <c r="JR166" s="229"/>
      <c r="JS166" s="229"/>
      <c r="JT166" s="229"/>
      <c r="JU166" s="229"/>
      <c r="JV166" s="229"/>
      <c r="JW166" s="229"/>
      <c r="JX166" s="229"/>
      <c r="JY166" s="229"/>
      <c r="JZ166" s="229"/>
      <c r="KA166" s="229"/>
      <c r="KB166" s="229"/>
      <c r="KC166" s="229"/>
      <c r="KD166" s="229"/>
      <c r="KE166" s="229"/>
      <c r="KF166" s="229"/>
      <c r="KG166" s="229"/>
      <c r="KH166" s="229"/>
      <c r="KI166" s="229"/>
      <c r="KJ166" s="229"/>
      <c r="KK166" s="229"/>
      <c r="KL166" s="229"/>
      <c r="KM166" s="229"/>
      <c r="KN166" s="229"/>
      <c r="KO166" s="229"/>
      <c r="KP166" s="229"/>
      <c r="KQ166" s="229"/>
      <c r="KR166" s="229"/>
      <c r="KS166" s="229"/>
      <c r="KT166" s="229"/>
      <c r="KU166" s="229"/>
      <c r="KV166" s="229"/>
      <c r="KW166" s="229"/>
      <c r="KX166" s="229"/>
      <c r="KY166" s="229"/>
      <c r="KZ166" s="229"/>
      <c r="LA166" s="229"/>
      <c r="LB166" s="229"/>
      <c r="LC166" s="229"/>
      <c r="LD166" s="229"/>
      <c r="LE166" s="229"/>
      <c r="LF166" s="229"/>
      <c r="LG166" s="229"/>
      <c r="LH166" s="229"/>
      <c r="LI166" s="229"/>
      <c r="LJ166" s="229"/>
      <c r="LK166" s="229"/>
      <c r="LL166" s="229"/>
      <c r="LM166" s="229"/>
      <c r="LN166" s="229"/>
      <c r="LO166" s="229"/>
      <c r="LP166" s="229"/>
      <c r="LQ166" s="229"/>
      <c r="LR166" s="229"/>
      <c r="LS166" s="229"/>
      <c r="LT166" s="229"/>
      <c r="LU166" s="229"/>
      <c r="LV166" s="229"/>
      <c r="LW166" s="229"/>
      <c r="LX166" s="229"/>
      <c r="LY166" s="229"/>
      <c r="LZ166" s="229"/>
      <c r="MA166" s="229"/>
      <c r="MB166" s="229"/>
      <c r="MC166" s="229"/>
      <c r="MD166" s="229"/>
      <c r="ME166" s="229"/>
      <c r="MF166" s="229"/>
      <c r="MG166" s="229"/>
      <c r="MH166" s="229"/>
      <c r="MI166" s="229"/>
      <c r="MJ166" s="229"/>
      <c r="MK166" s="229"/>
      <c r="ML166" s="229"/>
      <c r="MM166" s="229"/>
      <c r="MN166" s="229"/>
      <c r="MO166" s="229"/>
      <c r="MP166" s="229"/>
      <c r="MQ166" s="229"/>
      <c r="MR166" s="229"/>
      <c r="MS166" s="229"/>
      <c r="MT166" s="229"/>
      <c r="MU166" s="229"/>
      <c r="MV166" s="229"/>
      <c r="MW166" s="229"/>
      <c r="MX166" s="229"/>
      <c r="MY166" s="229"/>
      <c r="MZ166" s="229"/>
      <c r="NA166" s="229"/>
      <c r="NB166" s="229"/>
      <c r="NC166" s="229"/>
      <c r="ND166" s="229"/>
      <c r="NE166" s="229"/>
      <c r="NF166" s="229"/>
      <c r="NG166" s="229"/>
      <c r="NH166" s="229"/>
      <c r="NI166" s="229"/>
      <c r="NJ166" s="229"/>
      <c r="NK166" s="229"/>
      <c r="NL166" s="229"/>
      <c r="NM166" s="229"/>
      <c r="NN166" s="229"/>
      <c r="NO166" s="229"/>
      <c r="NP166" s="229"/>
      <c r="NQ166" s="229"/>
      <c r="NR166" s="229"/>
      <c r="NS166" s="229"/>
      <c r="NT166" s="229"/>
      <c r="NU166" s="229"/>
      <c r="NV166" s="229"/>
      <c r="NW166" s="229"/>
      <c r="NX166" s="229"/>
      <c r="NY166" s="229"/>
      <c r="NZ166" s="229"/>
      <c r="OA166" s="229"/>
      <c r="OB166" s="229"/>
      <c r="OC166" s="229"/>
      <c r="OD166" s="229"/>
      <c r="OE166" s="229"/>
      <c r="OF166" s="229"/>
      <c r="OG166" s="229"/>
      <c r="OH166" s="229"/>
      <c r="OI166" s="229"/>
      <c r="OJ166" s="229"/>
      <c r="OK166" s="229"/>
      <c r="OL166" s="229"/>
      <c r="OM166" s="229"/>
      <c r="ON166" s="229"/>
      <c r="OO166" s="229"/>
      <c r="OP166" s="229"/>
      <c r="OQ166" s="229"/>
      <c r="OR166" s="229"/>
      <c r="OS166" s="229"/>
      <c r="OT166" s="229"/>
      <c r="OU166" s="229"/>
      <c r="OV166" s="229"/>
      <c r="OW166" s="229"/>
      <c r="OX166" s="229"/>
      <c r="OY166" s="229"/>
      <c r="OZ166" s="229"/>
      <c r="PA166" s="229"/>
      <c r="PB166" s="229"/>
      <c r="PC166" s="229"/>
      <c r="PD166" s="229"/>
      <c r="PE166" s="229"/>
      <c r="PF166" s="229"/>
      <c r="PG166" s="229"/>
      <c r="PH166" s="229"/>
      <c r="PI166" s="229"/>
      <c r="PJ166" s="229"/>
      <c r="PK166" s="229"/>
      <c r="PL166" s="229"/>
      <c r="PM166" s="229"/>
      <c r="PN166" s="229"/>
      <c r="PO166" s="229"/>
      <c r="PP166" s="229"/>
      <c r="PQ166" s="229"/>
      <c r="PR166" s="229"/>
      <c r="PS166" s="229"/>
      <c r="PT166" s="229"/>
      <c r="PU166" s="229"/>
      <c r="PV166" s="229"/>
      <c r="PW166" s="229"/>
      <c r="PX166" s="229"/>
      <c r="PY166" s="229"/>
      <c r="PZ166" s="229"/>
      <c r="QA166" s="229"/>
      <c r="QB166" s="229"/>
      <c r="QC166" s="229"/>
      <c r="QD166" s="229"/>
      <c r="QE166" s="229"/>
      <c r="QF166" s="229"/>
      <c r="QG166" s="229"/>
      <c r="QH166" s="229"/>
      <c r="QI166" s="229"/>
      <c r="QJ166" s="229"/>
      <c r="QK166" s="229"/>
      <c r="QL166" s="229"/>
      <c r="QM166" s="229"/>
      <c r="QN166" s="229"/>
      <c r="QO166" s="229"/>
      <c r="QP166" s="229"/>
      <c r="QQ166" s="229"/>
      <c r="QR166" s="229"/>
      <c r="QS166" s="229"/>
      <c r="QT166" s="229"/>
      <c r="QU166" s="229"/>
      <c r="QV166" s="229"/>
      <c r="QW166" s="229"/>
      <c r="QX166" s="229"/>
      <c r="QY166" s="229"/>
      <c r="QZ166" s="229"/>
      <c r="RA166" s="229"/>
      <c r="RB166" s="229"/>
      <c r="RC166" s="229"/>
      <c r="RD166" s="229"/>
      <c r="RE166" s="229"/>
      <c r="RF166" s="229"/>
      <c r="RG166" s="229"/>
      <c r="RH166" s="229"/>
      <c r="RI166" s="229"/>
      <c r="RJ166" s="229"/>
      <c r="RK166" s="229"/>
      <c r="RL166" s="229"/>
      <c r="RM166" s="229"/>
      <c r="RN166" s="229"/>
      <c r="RO166" s="229"/>
      <c r="RP166" s="229"/>
      <c r="RQ166" s="229"/>
      <c r="RR166" s="229"/>
      <c r="RS166" s="229"/>
      <c r="RT166" s="229"/>
      <c r="RU166" s="229"/>
      <c r="RV166" s="229"/>
      <c r="RW166" s="229"/>
      <c r="RX166" s="229"/>
      <c r="RY166" s="229"/>
      <c r="RZ166" s="229"/>
      <c r="SA166" s="229"/>
      <c r="SB166" s="229"/>
      <c r="SC166" s="229"/>
      <c r="SD166" s="229"/>
      <c r="SE166" s="229"/>
      <c r="SF166" s="229"/>
      <c r="SG166" s="229"/>
      <c r="SH166" s="229"/>
      <c r="SI166" s="229"/>
      <c r="SJ166" s="229"/>
      <c r="SK166" s="229"/>
      <c r="SL166" s="229"/>
      <c r="SM166" s="229"/>
      <c r="SN166" s="229"/>
      <c r="SO166" s="229"/>
      <c r="SP166" s="229"/>
      <c r="SQ166" s="229"/>
      <c r="SR166" s="229"/>
      <c r="SS166" s="229"/>
      <c r="ST166" s="229"/>
      <c r="SU166" s="229"/>
      <c r="SV166" s="229"/>
      <c r="SW166" s="229"/>
      <c r="SX166" s="229"/>
      <c r="SY166" s="229"/>
      <c r="SZ166" s="229"/>
      <c r="TA166" s="229"/>
      <c r="TB166" s="229"/>
      <c r="TC166" s="229"/>
      <c r="TD166" s="229"/>
      <c r="TE166" s="229"/>
      <c r="TF166" s="229"/>
      <c r="TG166" s="229"/>
      <c r="TH166" s="229"/>
      <c r="TI166" s="229"/>
      <c r="TJ166" s="229"/>
      <c r="TK166" s="229"/>
      <c r="TL166" s="229"/>
      <c r="TM166" s="229"/>
      <c r="TN166" s="229"/>
      <c r="TO166" s="229"/>
      <c r="TP166" s="229"/>
      <c r="TQ166" s="229"/>
      <c r="TR166" s="229"/>
      <c r="TS166" s="229"/>
      <c r="TT166" s="229"/>
      <c r="TU166" s="229"/>
      <c r="TV166" s="229"/>
      <c r="TW166" s="229"/>
      <c r="TX166" s="229"/>
      <c r="TY166" s="229"/>
      <c r="TZ166" s="229"/>
      <c r="UA166" s="229"/>
      <c r="UB166" s="229"/>
      <c r="UC166" s="229"/>
      <c r="UD166" s="229"/>
      <c r="UE166" s="229"/>
      <c r="UF166" s="229"/>
      <c r="UG166" s="229"/>
      <c r="UH166" s="229"/>
      <c r="UI166" s="229"/>
      <c r="UJ166" s="229"/>
      <c r="UK166" s="229"/>
      <c r="UL166" s="229"/>
      <c r="UM166" s="229"/>
      <c r="UN166" s="229"/>
      <c r="UO166" s="229"/>
      <c r="UP166" s="229"/>
      <c r="UQ166" s="229"/>
      <c r="UR166" s="229"/>
      <c r="US166" s="229"/>
      <c r="UT166" s="229"/>
      <c r="UU166" s="229"/>
      <c r="UV166" s="229"/>
      <c r="UW166" s="229"/>
      <c r="UX166" s="229"/>
      <c r="UY166" s="229"/>
      <c r="UZ166" s="229"/>
      <c r="VA166" s="229"/>
      <c r="VB166" s="229"/>
      <c r="VC166" s="229"/>
      <c r="VD166" s="229"/>
      <c r="VE166" s="229"/>
      <c r="VF166" s="229"/>
      <c r="VG166" s="229"/>
      <c r="VH166" s="229"/>
      <c r="VI166" s="229"/>
      <c r="VJ166" s="229"/>
      <c r="VK166" s="229"/>
      <c r="VL166" s="229"/>
      <c r="VM166" s="229"/>
      <c r="VN166" s="229"/>
      <c r="VO166" s="229"/>
      <c r="VP166" s="229"/>
      <c r="VQ166" s="229"/>
      <c r="VR166" s="229"/>
      <c r="VS166" s="229"/>
      <c r="VT166" s="229"/>
      <c r="VU166" s="229"/>
      <c r="VV166" s="229"/>
      <c r="VW166" s="229"/>
      <c r="VX166" s="229"/>
      <c r="VY166" s="229"/>
      <c r="VZ166" s="229"/>
      <c r="WA166" s="229"/>
      <c r="WB166" s="229"/>
      <c r="WC166" s="229"/>
      <c r="WD166" s="229"/>
      <c r="WE166" s="229"/>
      <c r="WF166" s="229"/>
      <c r="WG166" s="229"/>
      <c r="WH166" s="229"/>
      <c r="WI166" s="229"/>
      <c r="WJ166" s="229"/>
      <c r="WK166" s="229"/>
      <c r="WL166" s="229"/>
      <c r="WM166" s="229"/>
      <c r="WN166" s="229"/>
      <c r="WO166" s="229"/>
      <c r="WP166" s="229"/>
      <c r="WQ166" s="229"/>
      <c r="WR166" s="229"/>
      <c r="WS166" s="229"/>
      <c r="WT166" s="229"/>
      <c r="WU166" s="229"/>
      <c r="WV166" s="229"/>
      <c r="WW166" s="229"/>
      <c r="WX166" s="229"/>
      <c r="WY166" s="229"/>
      <c r="WZ166" s="229"/>
      <c r="XA166" s="229"/>
      <c r="XB166" s="229"/>
      <c r="XC166" s="229"/>
      <c r="XD166" s="229"/>
      <c r="XE166" s="229"/>
      <c r="XF166" s="229"/>
      <c r="XG166" s="229"/>
      <c r="XH166" s="229"/>
      <c r="XI166" s="229"/>
      <c r="XJ166" s="229"/>
      <c r="XK166" s="229"/>
      <c r="XL166" s="229"/>
      <c r="XM166" s="229"/>
      <c r="XN166" s="229"/>
      <c r="XO166" s="229"/>
      <c r="XP166" s="229"/>
      <c r="XQ166" s="229"/>
      <c r="XR166" s="229"/>
      <c r="XS166" s="229"/>
      <c r="XT166" s="229"/>
      <c r="XU166" s="229"/>
      <c r="XV166" s="229"/>
      <c r="XW166" s="229"/>
      <c r="XX166" s="229"/>
      <c r="XY166" s="229"/>
      <c r="XZ166" s="229"/>
      <c r="YA166" s="229"/>
      <c r="YB166" s="229"/>
      <c r="YC166" s="229"/>
      <c r="YD166" s="229"/>
      <c r="YE166" s="229"/>
      <c r="YF166" s="229"/>
      <c r="YG166" s="229"/>
      <c r="YH166" s="229"/>
      <c r="YI166" s="229"/>
      <c r="YJ166" s="229"/>
      <c r="YK166" s="229"/>
      <c r="YL166" s="229"/>
      <c r="YM166" s="229"/>
      <c r="YN166" s="229"/>
      <c r="YO166" s="229"/>
      <c r="YP166" s="229"/>
      <c r="YQ166" s="229"/>
      <c r="YR166" s="229"/>
      <c r="YS166" s="229"/>
      <c r="YT166" s="229"/>
      <c r="YU166" s="229"/>
      <c r="YV166" s="229"/>
      <c r="YW166" s="229"/>
      <c r="YX166" s="229"/>
      <c r="YY166" s="229"/>
      <c r="YZ166" s="229"/>
      <c r="ZA166" s="229"/>
      <c r="ZB166" s="229"/>
      <c r="ZC166" s="229"/>
      <c r="ZD166" s="229"/>
      <c r="ZE166" s="229"/>
      <c r="ZF166" s="229"/>
      <c r="ZG166" s="229"/>
      <c r="ZH166" s="229"/>
      <c r="ZI166" s="229"/>
      <c r="ZJ166" s="229"/>
      <c r="ZK166" s="229"/>
      <c r="ZL166" s="229"/>
      <c r="ZM166" s="229"/>
      <c r="ZN166" s="229"/>
      <c r="ZO166" s="229"/>
      <c r="ZP166" s="229"/>
      <c r="ZQ166" s="229"/>
      <c r="ZR166" s="229"/>
      <c r="ZS166" s="229"/>
      <c r="ZT166" s="229"/>
      <c r="ZU166" s="229"/>
      <c r="ZV166" s="229"/>
      <c r="ZW166" s="229"/>
      <c r="ZX166" s="229"/>
      <c r="ZY166" s="229"/>
      <c r="ZZ166" s="229"/>
      <c r="AAA166" s="229"/>
      <c r="AAB166" s="229"/>
      <c r="AAC166" s="229"/>
      <c r="AAD166" s="229"/>
      <c r="AAE166" s="229"/>
      <c r="AAF166" s="229"/>
      <c r="AAG166" s="229"/>
      <c r="AAH166" s="229"/>
      <c r="AAI166" s="229"/>
      <c r="AAJ166" s="229"/>
      <c r="AAK166" s="229"/>
      <c r="AAL166" s="229"/>
      <c r="AAM166" s="229"/>
      <c r="AAN166" s="229"/>
      <c r="AAO166" s="229"/>
      <c r="AAP166" s="229"/>
      <c r="AAQ166" s="229"/>
      <c r="AAR166" s="229"/>
      <c r="AAS166" s="229"/>
      <c r="AAT166" s="229"/>
      <c r="AAU166" s="229"/>
      <c r="AAV166" s="229"/>
      <c r="AAW166" s="229"/>
      <c r="AAX166" s="229"/>
      <c r="AAY166" s="229"/>
      <c r="AAZ166" s="229"/>
      <c r="ABA166" s="229"/>
      <c r="ABB166" s="229"/>
      <c r="ABC166" s="229"/>
      <c r="ABD166" s="229"/>
      <c r="ABE166" s="229"/>
      <c r="ABF166" s="229"/>
      <c r="ABG166" s="229"/>
      <c r="ABH166" s="229"/>
      <c r="ABI166" s="229"/>
      <c r="ABJ166" s="229"/>
      <c r="ABK166" s="229"/>
      <c r="ABL166" s="229"/>
      <c r="ABM166" s="229"/>
      <c r="ABN166" s="229"/>
      <c r="ABO166" s="229"/>
      <c r="ABP166" s="229"/>
      <c r="ABQ166" s="229"/>
      <c r="ABR166" s="229"/>
      <c r="ABS166" s="229"/>
      <c r="ABT166" s="229"/>
      <c r="ABU166" s="229"/>
      <c r="ABV166" s="229"/>
      <c r="ABW166" s="229"/>
      <c r="ABX166" s="229"/>
      <c r="ABY166" s="229"/>
      <c r="ABZ166" s="229"/>
      <c r="ACA166" s="229"/>
      <c r="ACB166" s="229"/>
      <c r="ACC166" s="229"/>
      <c r="ACD166" s="229"/>
      <c r="ACE166" s="229"/>
      <c r="ACF166" s="229"/>
      <c r="ACG166" s="229"/>
      <c r="ACH166" s="229"/>
      <c r="ACI166" s="229"/>
      <c r="ACJ166" s="229"/>
      <c r="ACK166" s="229"/>
      <c r="ACL166" s="229"/>
      <c r="ACM166" s="229"/>
      <c r="ACN166" s="229"/>
      <c r="ACO166" s="229"/>
      <c r="ACP166" s="229"/>
      <c r="ACQ166" s="229"/>
      <c r="ACR166" s="229"/>
      <c r="ACS166" s="229"/>
      <c r="ACT166" s="229"/>
      <c r="ACU166" s="229"/>
      <c r="ACV166" s="229"/>
      <c r="ACW166" s="229"/>
      <c r="ACX166" s="229"/>
      <c r="ACY166" s="229"/>
      <c r="ACZ166" s="229"/>
      <c r="ADA166" s="229"/>
      <c r="ADB166" s="229"/>
      <c r="ADC166" s="229"/>
      <c r="ADD166" s="229"/>
      <c r="ADE166" s="229"/>
      <c r="ADF166" s="229"/>
      <c r="ADG166" s="229"/>
      <c r="ADH166" s="229"/>
      <c r="ADI166" s="229"/>
      <c r="ADJ166" s="229"/>
      <c r="ADK166" s="229"/>
      <c r="ADL166" s="229"/>
      <c r="ADM166" s="229"/>
      <c r="ADN166" s="229"/>
      <c r="ADO166" s="229"/>
      <c r="ADP166" s="229"/>
      <c r="ADQ166" s="229"/>
      <c r="ADR166" s="229"/>
      <c r="ADS166" s="229"/>
      <c r="ADT166" s="229"/>
      <c r="ADU166" s="229"/>
      <c r="ADV166" s="229"/>
      <c r="ADW166" s="229"/>
      <c r="ADX166" s="229"/>
      <c r="ADY166" s="229"/>
      <c r="ADZ166" s="229"/>
      <c r="AEA166" s="229"/>
      <c r="AEB166" s="229"/>
      <c r="AEC166" s="229"/>
      <c r="AED166" s="229"/>
      <c r="AEE166" s="229"/>
      <c r="AEF166" s="229"/>
      <c r="AEG166" s="229"/>
      <c r="AEH166" s="229"/>
      <c r="AEI166" s="229"/>
      <c r="AEJ166" s="229"/>
      <c r="AEK166" s="229"/>
      <c r="AEL166" s="229"/>
      <c r="AEM166" s="229"/>
      <c r="AEN166" s="229"/>
      <c r="AEO166" s="229"/>
      <c r="AEP166" s="229"/>
      <c r="AEQ166" s="229"/>
      <c r="AER166" s="229"/>
      <c r="AES166" s="229"/>
      <c r="AET166" s="229"/>
      <c r="AEU166" s="229"/>
      <c r="AEV166" s="229"/>
      <c r="AEW166" s="229"/>
      <c r="AEX166" s="229"/>
      <c r="AEY166" s="229"/>
      <c r="AEZ166" s="229"/>
      <c r="AFA166" s="229"/>
      <c r="AFB166" s="229"/>
      <c r="AFC166" s="229"/>
      <c r="AFD166" s="229"/>
      <c r="AFE166" s="229"/>
      <c r="AFF166" s="229"/>
      <c r="AFG166" s="229"/>
      <c r="AFH166" s="229"/>
      <c r="AFI166" s="229"/>
      <c r="AFJ166" s="229"/>
      <c r="AFK166" s="229"/>
      <c r="AFL166" s="229"/>
      <c r="AFM166" s="229"/>
      <c r="AFN166" s="229"/>
      <c r="AFO166" s="229"/>
      <c r="AFP166" s="229"/>
      <c r="AFQ166" s="229"/>
      <c r="AFR166" s="229"/>
      <c r="AFS166" s="229"/>
      <c r="AFT166" s="229"/>
      <c r="AFU166" s="229"/>
      <c r="AFV166" s="229"/>
      <c r="AFW166" s="229"/>
      <c r="AFX166" s="229"/>
      <c r="AFY166" s="229"/>
      <c r="AFZ166" s="229"/>
      <c r="AGA166" s="229"/>
      <c r="AGB166" s="229"/>
      <c r="AGC166" s="229"/>
      <c r="AGD166" s="229"/>
      <c r="AGE166" s="229"/>
      <c r="AGF166" s="229"/>
      <c r="AGG166" s="229"/>
      <c r="AGH166" s="229"/>
      <c r="AGI166" s="229"/>
      <c r="AGJ166" s="229"/>
      <c r="AGK166" s="229"/>
      <c r="AGL166" s="229"/>
      <c r="AGM166" s="229"/>
      <c r="AGN166" s="229"/>
      <c r="AGO166" s="229"/>
      <c r="AGP166" s="229"/>
      <c r="AGQ166" s="229"/>
      <c r="AGR166" s="229"/>
      <c r="AGS166" s="229"/>
      <c r="AGT166" s="229"/>
      <c r="AGU166" s="229"/>
      <c r="AGV166" s="229"/>
      <c r="AGW166" s="229"/>
      <c r="AGX166" s="229"/>
      <c r="AGY166" s="229"/>
      <c r="AGZ166" s="229"/>
      <c r="AHA166" s="229"/>
      <c r="AHB166" s="229"/>
      <c r="AHC166" s="229"/>
      <c r="AHD166" s="229"/>
      <c r="AHE166" s="229"/>
      <c r="AHF166" s="229"/>
      <c r="AHG166" s="229"/>
      <c r="AHH166" s="229"/>
      <c r="AHI166" s="229"/>
      <c r="AHJ166" s="229"/>
      <c r="AHK166" s="229"/>
      <c r="AHL166" s="229"/>
      <c r="AHM166" s="229"/>
      <c r="AHN166" s="229"/>
      <c r="AHO166" s="229"/>
      <c r="AHP166" s="229"/>
      <c r="AHQ166" s="229"/>
      <c r="AHR166" s="229"/>
      <c r="AHS166" s="229"/>
      <c r="AHT166" s="229"/>
      <c r="AHU166" s="229"/>
      <c r="AHV166" s="229"/>
      <c r="AHW166" s="229"/>
      <c r="AHX166" s="229"/>
      <c r="AHY166" s="229"/>
      <c r="AHZ166" s="229"/>
      <c r="AIA166" s="229"/>
      <c r="AIB166" s="229"/>
      <c r="AIC166" s="229"/>
      <c r="AID166" s="229"/>
      <c r="AIE166" s="229"/>
      <c r="AIF166" s="229"/>
      <c r="AIG166" s="229"/>
      <c r="AIH166" s="229"/>
      <c r="AII166" s="229"/>
      <c r="AIJ166" s="229"/>
      <c r="AIK166" s="229"/>
      <c r="AIL166" s="229"/>
      <c r="AIM166" s="229"/>
      <c r="AIN166" s="229"/>
      <c r="AIO166" s="229"/>
      <c r="AIP166" s="229"/>
      <c r="AIQ166" s="229"/>
      <c r="AIR166" s="229"/>
      <c r="AIS166" s="229"/>
      <c r="AIT166" s="229"/>
      <c r="AIU166" s="229"/>
      <c r="AIV166" s="229"/>
      <c r="AIW166" s="229"/>
      <c r="AIX166" s="229"/>
      <c r="AIY166" s="229"/>
      <c r="AIZ166" s="229"/>
      <c r="AJA166" s="229"/>
      <c r="AJB166" s="229"/>
      <c r="AJC166" s="229"/>
      <c r="AJD166" s="229"/>
      <c r="AJE166" s="229"/>
      <c r="AJF166" s="229"/>
      <c r="AJG166" s="229"/>
      <c r="AJH166" s="229"/>
      <c r="AJI166" s="229"/>
      <c r="AJJ166" s="229"/>
      <c r="AJK166" s="229"/>
      <c r="AJL166" s="229"/>
      <c r="AJM166" s="229"/>
      <c r="AJN166" s="229"/>
      <c r="AJO166" s="229"/>
      <c r="AJP166" s="229"/>
      <c r="AJQ166" s="229"/>
      <c r="AJR166" s="229"/>
      <c r="AJS166" s="229"/>
      <c r="AJT166" s="229"/>
      <c r="AJU166" s="229"/>
      <c r="AJV166" s="229"/>
      <c r="AJW166" s="229"/>
      <c r="AJX166" s="229"/>
      <c r="AJY166" s="229"/>
      <c r="AJZ166" s="229"/>
      <c r="AKA166" s="229"/>
      <c r="AKB166" s="229"/>
      <c r="AKC166" s="229"/>
      <c r="AKD166" s="229"/>
      <c r="AKE166" s="229"/>
      <c r="AKF166" s="229"/>
      <c r="AKG166" s="229"/>
      <c r="AKH166" s="229"/>
      <c r="AKI166" s="229"/>
      <c r="AKJ166" s="229"/>
      <c r="AKK166" s="229"/>
      <c r="AKL166" s="229"/>
      <c r="AKM166" s="229"/>
      <c r="AKN166" s="229"/>
      <c r="AKO166" s="229"/>
      <c r="AKP166" s="229"/>
      <c r="AKQ166" s="229"/>
      <c r="AKR166" s="229"/>
      <c r="AKS166" s="229"/>
      <c r="AKT166" s="229"/>
      <c r="AKU166" s="229"/>
      <c r="AKV166" s="229"/>
      <c r="AKW166" s="229"/>
      <c r="AKX166" s="229"/>
      <c r="AKY166" s="229"/>
      <c r="AKZ166" s="229"/>
      <c r="ALA166" s="229"/>
      <c r="ALB166" s="229"/>
      <c r="ALC166" s="229"/>
      <c r="ALD166" s="229"/>
      <c r="ALE166" s="229"/>
      <c r="ALF166" s="229"/>
      <c r="ALG166" s="229"/>
      <c r="ALH166" s="229"/>
      <c r="ALI166" s="229"/>
      <c r="ALJ166" s="229"/>
      <c r="ALK166" s="229"/>
      <c r="ALL166" s="229"/>
      <c r="ALM166" s="229"/>
      <c r="ALN166" s="229"/>
      <c r="ALO166" s="229"/>
      <c r="ALP166" s="229"/>
      <c r="ALQ166" s="229"/>
      <c r="ALR166" s="229"/>
      <c r="ALS166" s="229"/>
      <c r="ALT166" s="229"/>
      <c r="ALU166" s="229"/>
      <c r="ALV166" s="229"/>
      <c r="ALW166" s="229"/>
      <c r="ALX166" s="229"/>
      <c r="ALY166" s="229"/>
      <c r="ALZ166" s="229"/>
      <c r="AMA166" s="229"/>
      <c r="AMB166" s="229"/>
      <c r="AMC166" s="229"/>
      <c r="AMD166" s="229"/>
      <c r="AME166" s="229"/>
      <c r="AMF166" s="229"/>
      <c r="AMG166" s="229"/>
      <c r="AMH166" s="229"/>
      <c r="AMI166" s="229"/>
      <c r="AMJ166" s="229"/>
    </row>
    <row r="167" spans="1:1024" s="237" customFormat="1" ht="12.75" hidden="1" customHeight="1" x14ac:dyDescent="0.25">
      <c r="A167" s="229"/>
      <c r="B167" s="230"/>
      <c r="C167" s="238"/>
      <c r="D167" s="232"/>
      <c r="E167" s="233"/>
      <c r="F167" s="233"/>
      <c r="G167" s="234"/>
      <c r="H167" s="233"/>
      <c r="I167" s="240"/>
      <c r="J167" s="240"/>
      <c r="K167" s="240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  <c r="BW167" s="229"/>
      <c r="BX167" s="229"/>
      <c r="BY167" s="229"/>
      <c r="BZ167" s="229"/>
      <c r="CA167" s="229"/>
      <c r="CB167" s="229"/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  <c r="CM167" s="229"/>
      <c r="CN167" s="229"/>
      <c r="CO167" s="229"/>
      <c r="CP167" s="229"/>
      <c r="CQ167" s="229"/>
      <c r="CR167" s="229"/>
      <c r="CS167" s="229"/>
      <c r="CT167" s="229"/>
      <c r="CU167" s="229"/>
      <c r="CV167" s="229"/>
      <c r="CW167" s="229"/>
      <c r="CX167" s="229"/>
      <c r="CY167" s="229"/>
      <c r="CZ167" s="229"/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  <c r="EF167" s="229"/>
      <c r="EG167" s="229"/>
      <c r="EH167" s="229"/>
      <c r="EI167" s="229"/>
      <c r="EJ167" s="229"/>
      <c r="EK167" s="229"/>
      <c r="EL167" s="229"/>
      <c r="EM167" s="229"/>
      <c r="EN167" s="229"/>
      <c r="EO167" s="229"/>
      <c r="EP167" s="229"/>
      <c r="EQ167" s="229"/>
      <c r="ER167" s="229"/>
      <c r="ES167" s="229"/>
      <c r="ET167" s="229"/>
      <c r="EU167" s="229"/>
      <c r="EV167" s="229"/>
      <c r="EW167" s="229"/>
      <c r="EX167" s="229"/>
      <c r="EY167" s="229"/>
      <c r="EZ167" s="229"/>
      <c r="FA167" s="229"/>
      <c r="FB167" s="229"/>
      <c r="FC167" s="229"/>
      <c r="FD167" s="229"/>
      <c r="FE167" s="229"/>
      <c r="FF167" s="229"/>
      <c r="FG167" s="229"/>
      <c r="FH167" s="229"/>
      <c r="FI167" s="229"/>
      <c r="FJ167" s="229"/>
      <c r="FK167" s="229"/>
      <c r="FL167" s="229"/>
      <c r="FM167" s="229"/>
      <c r="FN167" s="229"/>
      <c r="FO167" s="229"/>
      <c r="FP167" s="229"/>
      <c r="FQ167" s="229"/>
      <c r="FR167" s="229"/>
      <c r="FS167" s="229"/>
      <c r="FT167" s="229"/>
      <c r="FU167" s="229"/>
      <c r="FV167" s="229"/>
      <c r="FW167" s="229"/>
      <c r="FX167" s="229"/>
      <c r="FY167" s="229"/>
      <c r="FZ167" s="229"/>
      <c r="GA167" s="229"/>
      <c r="GB167" s="229"/>
      <c r="GC167" s="229"/>
      <c r="GD167" s="229"/>
      <c r="GE167" s="229"/>
      <c r="GF167" s="229"/>
      <c r="GG167" s="229"/>
      <c r="GH167" s="229"/>
      <c r="GI167" s="229"/>
      <c r="GJ167" s="229"/>
      <c r="GK167" s="229"/>
      <c r="GL167" s="229"/>
      <c r="GM167" s="229"/>
      <c r="GN167" s="229"/>
      <c r="GO167" s="229"/>
      <c r="GP167" s="229"/>
      <c r="GQ167" s="229"/>
      <c r="GR167" s="229"/>
      <c r="GS167" s="229"/>
      <c r="GT167" s="229"/>
      <c r="GU167" s="229"/>
      <c r="GV167" s="229"/>
      <c r="GW167" s="229"/>
      <c r="GX167" s="229"/>
      <c r="GY167" s="229"/>
      <c r="GZ167" s="229"/>
      <c r="HA167" s="229"/>
      <c r="HB167" s="229"/>
      <c r="HC167" s="229"/>
      <c r="HD167" s="229"/>
      <c r="HE167" s="229"/>
      <c r="HF167" s="229"/>
      <c r="HG167" s="229"/>
      <c r="HH167" s="229"/>
      <c r="HI167" s="229"/>
      <c r="HJ167" s="229"/>
      <c r="HK167" s="229"/>
      <c r="HL167" s="229"/>
      <c r="HM167" s="229"/>
      <c r="HN167" s="229"/>
      <c r="HO167" s="229"/>
      <c r="HP167" s="229"/>
      <c r="HQ167" s="229"/>
      <c r="HR167" s="229"/>
      <c r="HS167" s="229"/>
      <c r="HT167" s="229"/>
      <c r="HU167" s="229"/>
      <c r="HV167" s="229"/>
      <c r="HW167" s="229"/>
      <c r="HX167" s="229"/>
      <c r="HY167" s="229"/>
      <c r="HZ167" s="229"/>
      <c r="IA167" s="229"/>
      <c r="IB167" s="229"/>
      <c r="IC167" s="229"/>
      <c r="ID167" s="229"/>
      <c r="IE167" s="229"/>
      <c r="IF167" s="229"/>
      <c r="IG167" s="229"/>
      <c r="IH167" s="229"/>
      <c r="II167" s="229"/>
      <c r="IJ167" s="229"/>
      <c r="IK167" s="229"/>
      <c r="IL167" s="229"/>
      <c r="IM167" s="229"/>
      <c r="IN167" s="229"/>
      <c r="IO167" s="229"/>
      <c r="IP167" s="229"/>
      <c r="IQ167" s="229"/>
      <c r="IR167" s="229"/>
      <c r="IS167" s="229"/>
      <c r="IT167" s="229"/>
      <c r="IU167" s="229"/>
      <c r="IV167" s="229"/>
      <c r="IW167" s="229"/>
      <c r="IX167" s="229"/>
      <c r="IY167" s="229"/>
      <c r="IZ167" s="229"/>
      <c r="JA167" s="229"/>
      <c r="JB167" s="229"/>
      <c r="JC167" s="229"/>
      <c r="JD167" s="229"/>
      <c r="JE167" s="229"/>
      <c r="JF167" s="229"/>
      <c r="JG167" s="229"/>
      <c r="JH167" s="229"/>
      <c r="JI167" s="229"/>
      <c r="JJ167" s="229"/>
      <c r="JK167" s="229"/>
      <c r="JL167" s="229"/>
      <c r="JM167" s="229"/>
      <c r="JN167" s="229"/>
      <c r="JO167" s="229"/>
      <c r="JP167" s="229"/>
      <c r="JQ167" s="229"/>
      <c r="JR167" s="229"/>
      <c r="JS167" s="229"/>
      <c r="JT167" s="229"/>
      <c r="JU167" s="229"/>
      <c r="JV167" s="229"/>
      <c r="JW167" s="229"/>
      <c r="JX167" s="229"/>
      <c r="JY167" s="229"/>
      <c r="JZ167" s="229"/>
      <c r="KA167" s="229"/>
      <c r="KB167" s="229"/>
      <c r="KC167" s="229"/>
      <c r="KD167" s="229"/>
      <c r="KE167" s="229"/>
      <c r="KF167" s="229"/>
      <c r="KG167" s="229"/>
      <c r="KH167" s="229"/>
      <c r="KI167" s="229"/>
      <c r="KJ167" s="229"/>
      <c r="KK167" s="229"/>
      <c r="KL167" s="229"/>
      <c r="KM167" s="229"/>
      <c r="KN167" s="229"/>
      <c r="KO167" s="229"/>
      <c r="KP167" s="229"/>
      <c r="KQ167" s="229"/>
      <c r="KR167" s="229"/>
      <c r="KS167" s="229"/>
      <c r="KT167" s="229"/>
      <c r="KU167" s="229"/>
      <c r="KV167" s="229"/>
      <c r="KW167" s="229"/>
      <c r="KX167" s="229"/>
      <c r="KY167" s="229"/>
      <c r="KZ167" s="229"/>
      <c r="LA167" s="229"/>
      <c r="LB167" s="229"/>
      <c r="LC167" s="229"/>
      <c r="LD167" s="229"/>
      <c r="LE167" s="229"/>
      <c r="LF167" s="229"/>
      <c r="LG167" s="229"/>
      <c r="LH167" s="229"/>
      <c r="LI167" s="229"/>
      <c r="LJ167" s="229"/>
      <c r="LK167" s="229"/>
      <c r="LL167" s="229"/>
      <c r="LM167" s="229"/>
      <c r="LN167" s="229"/>
      <c r="LO167" s="229"/>
      <c r="LP167" s="229"/>
      <c r="LQ167" s="229"/>
      <c r="LR167" s="229"/>
      <c r="LS167" s="229"/>
      <c r="LT167" s="229"/>
      <c r="LU167" s="229"/>
      <c r="LV167" s="229"/>
      <c r="LW167" s="229"/>
      <c r="LX167" s="229"/>
      <c r="LY167" s="229"/>
      <c r="LZ167" s="229"/>
      <c r="MA167" s="229"/>
      <c r="MB167" s="229"/>
      <c r="MC167" s="229"/>
      <c r="MD167" s="229"/>
      <c r="ME167" s="229"/>
      <c r="MF167" s="229"/>
      <c r="MG167" s="229"/>
      <c r="MH167" s="229"/>
      <c r="MI167" s="229"/>
      <c r="MJ167" s="229"/>
      <c r="MK167" s="229"/>
      <c r="ML167" s="229"/>
      <c r="MM167" s="229"/>
      <c r="MN167" s="229"/>
      <c r="MO167" s="229"/>
      <c r="MP167" s="229"/>
      <c r="MQ167" s="229"/>
      <c r="MR167" s="229"/>
      <c r="MS167" s="229"/>
      <c r="MT167" s="229"/>
      <c r="MU167" s="229"/>
      <c r="MV167" s="229"/>
      <c r="MW167" s="229"/>
      <c r="MX167" s="229"/>
      <c r="MY167" s="229"/>
      <c r="MZ167" s="229"/>
      <c r="NA167" s="229"/>
      <c r="NB167" s="229"/>
      <c r="NC167" s="229"/>
      <c r="ND167" s="229"/>
      <c r="NE167" s="229"/>
      <c r="NF167" s="229"/>
      <c r="NG167" s="229"/>
      <c r="NH167" s="229"/>
      <c r="NI167" s="229"/>
      <c r="NJ167" s="229"/>
      <c r="NK167" s="229"/>
      <c r="NL167" s="229"/>
      <c r="NM167" s="229"/>
      <c r="NN167" s="229"/>
      <c r="NO167" s="229"/>
      <c r="NP167" s="229"/>
      <c r="NQ167" s="229"/>
      <c r="NR167" s="229"/>
      <c r="NS167" s="229"/>
      <c r="NT167" s="229"/>
      <c r="NU167" s="229"/>
      <c r="NV167" s="229"/>
      <c r="NW167" s="229"/>
      <c r="NX167" s="229"/>
      <c r="NY167" s="229"/>
      <c r="NZ167" s="229"/>
      <c r="OA167" s="229"/>
      <c r="OB167" s="229"/>
      <c r="OC167" s="229"/>
      <c r="OD167" s="229"/>
      <c r="OE167" s="229"/>
      <c r="OF167" s="229"/>
      <c r="OG167" s="229"/>
      <c r="OH167" s="229"/>
      <c r="OI167" s="229"/>
      <c r="OJ167" s="229"/>
      <c r="OK167" s="229"/>
      <c r="OL167" s="229"/>
      <c r="OM167" s="229"/>
      <c r="ON167" s="229"/>
      <c r="OO167" s="229"/>
      <c r="OP167" s="229"/>
      <c r="OQ167" s="229"/>
      <c r="OR167" s="229"/>
      <c r="OS167" s="229"/>
      <c r="OT167" s="229"/>
      <c r="OU167" s="229"/>
      <c r="OV167" s="229"/>
      <c r="OW167" s="229"/>
      <c r="OX167" s="229"/>
      <c r="OY167" s="229"/>
      <c r="OZ167" s="229"/>
      <c r="PA167" s="229"/>
      <c r="PB167" s="229"/>
      <c r="PC167" s="229"/>
      <c r="PD167" s="229"/>
      <c r="PE167" s="229"/>
      <c r="PF167" s="229"/>
      <c r="PG167" s="229"/>
      <c r="PH167" s="229"/>
      <c r="PI167" s="229"/>
      <c r="PJ167" s="229"/>
      <c r="PK167" s="229"/>
      <c r="PL167" s="229"/>
      <c r="PM167" s="229"/>
      <c r="PN167" s="229"/>
      <c r="PO167" s="229"/>
      <c r="PP167" s="229"/>
      <c r="PQ167" s="229"/>
      <c r="PR167" s="229"/>
      <c r="PS167" s="229"/>
      <c r="PT167" s="229"/>
      <c r="PU167" s="229"/>
      <c r="PV167" s="229"/>
      <c r="PW167" s="229"/>
      <c r="PX167" s="229"/>
      <c r="PY167" s="229"/>
      <c r="PZ167" s="229"/>
      <c r="QA167" s="229"/>
      <c r="QB167" s="229"/>
      <c r="QC167" s="229"/>
      <c r="QD167" s="229"/>
      <c r="QE167" s="229"/>
      <c r="QF167" s="229"/>
      <c r="QG167" s="229"/>
      <c r="QH167" s="229"/>
      <c r="QI167" s="229"/>
      <c r="QJ167" s="229"/>
      <c r="QK167" s="229"/>
      <c r="QL167" s="229"/>
      <c r="QM167" s="229"/>
      <c r="QN167" s="229"/>
      <c r="QO167" s="229"/>
      <c r="QP167" s="229"/>
      <c r="QQ167" s="229"/>
      <c r="QR167" s="229"/>
      <c r="QS167" s="229"/>
      <c r="QT167" s="229"/>
      <c r="QU167" s="229"/>
      <c r="QV167" s="229"/>
      <c r="QW167" s="229"/>
      <c r="QX167" s="229"/>
      <c r="QY167" s="229"/>
      <c r="QZ167" s="229"/>
      <c r="RA167" s="229"/>
      <c r="RB167" s="229"/>
      <c r="RC167" s="229"/>
      <c r="RD167" s="229"/>
      <c r="RE167" s="229"/>
      <c r="RF167" s="229"/>
      <c r="RG167" s="229"/>
      <c r="RH167" s="229"/>
      <c r="RI167" s="229"/>
      <c r="RJ167" s="229"/>
      <c r="RK167" s="229"/>
      <c r="RL167" s="229"/>
      <c r="RM167" s="229"/>
      <c r="RN167" s="229"/>
      <c r="RO167" s="229"/>
      <c r="RP167" s="229"/>
      <c r="RQ167" s="229"/>
      <c r="RR167" s="229"/>
      <c r="RS167" s="229"/>
      <c r="RT167" s="229"/>
      <c r="RU167" s="229"/>
      <c r="RV167" s="229"/>
      <c r="RW167" s="229"/>
      <c r="RX167" s="229"/>
      <c r="RY167" s="229"/>
      <c r="RZ167" s="229"/>
      <c r="SA167" s="229"/>
      <c r="SB167" s="229"/>
      <c r="SC167" s="229"/>
      <c r="SD167" s="229"/>
      <c r="SE167" s="229"/>
      <c r="SF167" s="229"/>
      <c r="SG167" s="229"/>
      <c r="SH167" s="229"/>
      <c r="SI167" s="229"/>
      <c r="SJ167" s="229"/>
      <c r="SK167" s="229"/>
      <c r="SL167" s="229"/>
      <c r="SM167" s="229"/>
      <c r="SN167" s="229"/>
      <c r="SO167" s="229"/>
      <c r="SP167" s="229"/>
      <c r="SQ167" s="229"/>
      <c r="SR167" s="229"/>
      <c r="SS167" s="229"/>
      <c r="ST167" s="229"/>
      <c r="SU167" s="229"/>
      <c r="SV167" s="229"/>
      <c r="SW167" s="229"/>
      <c r="SX167" s="229"/>
      <c r="SY167" s="229"/>
      <c r="SZ167" s="229"/>
      <c r="TA167" s="229"/>
      <c r="TB167" s="229"/>
      <c r="TC167" s="229"/>
      <c r="TD167" s="229"/>
      <c r="TE167" s="229"/>
      <c r="TF167" s="229"/>
      <c r="TG167" s="229"/>
      <c r="TH167" s="229"/>
      <c r="TI167" s="229"/>
      <c r="TJ167" s="229"/>
      <c r="TK167" s="229"/>
      <c r="TL167" s="229"/>
      <c r="TM167" s="229"/>
      <c r="TN167" s="229"/>
      <c r="TO167" s="229"/>
      <c r="TP167" s="229"/>
      <c r="TQ167" s="229"/>
      <c r="TR167" s="229"/>
      <c r="TS167" s="229"/>
      <c r="TT167" s="229"/>
      <c r="TU167" s="229"/>
      <c r="TV167" s="229"/>
      <c r="TW167" s="229"/>
      <c r="TX167" s="229"/>
      <c r="TY167" s="229"/>
      <c r="TZ167" s="229"/>
      <c r="UA167" s="229"/>
      <c r="UB167" s="229"/>
      <c r="UC167" s="229"/>
      <c r="UD167" s="229"/>
      <c r="UE167" s="229"/>
      <c r="UF167" s="229"/>
      <c r="UG167" s="229"/>
      <c r="UH167" s="229"/>
      <c r="UI167" s="229"/>
      <c r="UJ167" s="229"/>
      <c r="UK167" s="229"/>
      <c r="UL167" s="229"/>
      <c r="UM167" s="229"/>
      <c r="UN167" s="229"/>
      <c r="UO167" s="229"/>
      <c r="UP167" s="229"/>
      <c r="UQ167" s="229"/>
      <c r="UR167" s="229"/>
      <c r="US167" s="229"/>
      <c r="UT167" s="229"/>
      <c r="UU167" s="229"/>
      <c r="UV167" s="229"/>
      <c r="UW167" s="229"/>
      <c r="UX167" s="229"/>
      <c r="UY167" s="229"/>
      <c r="UZ167" s="229"/>
      <c r="VA167" s="229"/>
      <c r="VB167" s="229"/>
      <c r="VC167" s="229"/>
      <c r="VD167" s="229"/>
      <c r="VE167" s="229"/>
      <c r="VF167" s="229"/>
      <c r="VG167" s="229"/>
      <c r="VH167" s="229"/>
      <c r="VI167" s="229"/>
      <c r="VJ167" s="229"/>
      <c r="VK167" s="229"/>
      <c r="VL167" s="229"/>
      <c r="VM167" s="229"/>
      <c r="VN167" s="229"/>
      <c r="VO167" s="229"/>
      <c r="VP167" s="229"/>
      <c r="VQ167" s="229"/>
      <c r="VR167" s="229"/>
      <c r="VS167" s="229"/>
      <c r="VT167" s="229"/>
      <c r="VU167" s="229"/>
      <c r="VV167" s="229"/>
      <c r="VW167" s="229"/>
      <c r="VX167" s="229"/>
      <c r="VY167" s="229"/>
      <c r="VZ167" s="229"/>
      <c r="WA167" s="229"/>
      <c r="WB167" s="229"/>
      <c r="WC167" s="229"/>
      <c r="WD167" s="229"/>
      <c r="WE167" s="229"/>
      <c r="WF167" s="229"/>
      <c r="WG167" s="229"/>
      <c r="WH167" s="229"/>
      <c r="WI167" s="229"/>
      <c r="WJ167" s="229"/>
      <c r="WK167" s="229"/>
      <c r="WL167" s="229"/>
      <c r="WM167" s="229"/>
      <c r="WN167" s="229"/>
      <c r="WO167" s="229"/>
      <c r="WP167" s="229"/>
      <c r="WQ167" s="229"/>
      <c r="WR167" s="229"/>
      <c r="WS167" s="229"/>
      <c r="WT167" s="229"/>
      <c r="WU167" s="229"/>
      <c r="WV167" s="229"/>
      <c r="WW167" s="229"/>
      <c r="WX167" s="229"/>
      <c r="WY167" s="229"/>
      <c r="WZ167" s="229"/>
      <c r="XA167" s="229"/>
      <c r="XB167" s="229"/>
      <c r="XC167" s="229"/>
      <c r="XD167" s="229"/>
      <c r="XE167" s="229"/>
      <c r="XF167" s="229"/>
      <c r="XG167" s="229"/>
      <c r="XH167" s="229"/>
      <c r="XI167" s="229"/>
      <c r="XJ167" s="229"/>
      <c r="XK167" s="229"/>
      <c r="XL167" s="229"/>
      <c r="XM167" s="229"/>
      <c r="XN167" s="229"/>
      <c r="XO167" s="229"/>
      <c r="XP167" s="229"/>
      <c r="XQ167" s="229"/>
      <c r="XR167" s="229"/>
      <c r="XS167" s="229"/>
      <c r="XT167" s="229"/>
      <c r="XU167" s="229"/>
      <c r="XV167" s="229"/>
      <c r="XW167" s="229"/>
      <c r="XX167" s="229"/>
      <c r="XY167" s="229"/>
      <c r="XZ167" s="229"/>
      <c r="YA167" s="229"/>
      <c r="YB167" s="229"/>
      <c r="YC167" s="229"/>
      <c r="YD167" s="229"/>
      <c r="YE167" s="229"/>
      <c r="YF167" s="229"/>
      <c r="YG167" s="229"/>
      <c r="YH167" s="229"/>
      <c r="YI167" s="229"/>
      <c r="YJ167" s="229"/>
      <c r="YK167" s="229"/>
      <c r="YL167" s="229"/>
      <c r="YM167" s="229"/>
      <c r="YN167" s="229"/>
      <c r="YO167" s="229"/>
      <c r="YP167" s="229"/>
      <c r="YQ167" s="229"/>
      <c r="YR167" s="229"/>
      <c r="YS167" s="229"/>
      <c r="YT167" s="229"/>
      <c r="YU167" s="229"/>
      <c r="YV167" s="229"/>
      <c r="YW167" s="229"/>
      <c r="YX167" s="229"/>
      <c r="YY167" s="229"/>
      <c r="YZ167" s="229"/>
      <c r="ZA167" s="229"/>
      <c r="ZB167" s="229"/>
      <c r="ZC167" s="229"/>
      <c r="ZD167" s="229"/>
      <c r="ZE167" s="229"/>
      <c r="ZF167" s="229"/>
      <c r="ZG167" s="229"/>
      <c r="ZH167" s="229"/>
      <c r="ZI167" s="229"/>
      <c r="ZJ167" s="229"/>
      <c r="ZK167" s="229"/>
      <c r="ZL167" s="229"/>
      <c r="ZM167" s="229"/>
      <c r="ZN167" s="229"/>
      <c r="ZO167" s="229"/>
      <c r="ZP167" s="229"/>
      <c r="ZQ167" s="229"/>
      <c r="ZR167" s="229"/>
      <c r="ZS167" s="229"/>
      <c r="ZT167" s="229"/>
      <c r="ZU167" s="229"/>
      <c r="ZV167" s="229"/>
      <c r="ZW167" s="229"/>
      <c r="ZX167" s="229"/>
      <c r="ZY167" s="229"/>
      <c r="ZZ167" s="229"/>
      <c r="AAA167" s="229"/>
      <c r="AAB167" s="229"/>
      <c r="AAC167" s="229"/>
      <c r="AAD167" s="229"/>
      <c r="AAE167" s="229"/>
      <c r="AAF167" s="229"/>
      <c r="AAG167" s="229"/>
      <c r="AAH167" s="229"/>
      <c r="AAI167" s="229"/>
      <c r="AAJ167" s="229"/>
      <c r="AAK167" s="229"/>
      <c r="AAL167" s="229"/>
      <c r="AAM167" s="229"/>
      <c r="AAN167" s="229"/>
      <c r="AAO167" s="229"/>
      <c r="AAP167" s="229"/>
      <c r="AAQ167" s="229"/>
      <c r="AAR167" s="229"/>
      <c r="AAS167" s="229"/>
      <c r="AAT167" s="229"/>
      <c r="AAU167" s="229"/>
      <c r="AAV167" s="229"/>
      <c r="AAW167" s="229"/>
      <c r="AAX167" s="229"/>
      <c r="AAY167" s="229"/>
      <c r="AAZ167" s="229"/>
      <c r="ABA167" s="229"/>
      <c r="ABB167" s="229"/>
      <c r="ABC167" s="229"/>
      <c r="ABD167" s="229"/>
      <c r="ABE167" s="229"/>
      <c r="ABF167" s="229"/>
      <c r="ABG167" s="229"/>
      <c r="ABH167" s="229"/>
      <c r="ABI167" s="229"/>
      <c r="ABJ167" s="229"/>
      <c r="ABK167" s="229"/>
      <c r="ABL167" s="229"/>
      <c r="ABM167" s="229"/>
      <c r="ABN167" s="229"/>
      <c r="ABO167" s="229"/>
      <c r="ABP167" s="229"/>
      <c r="ABQ167" s="229"/>
      <c r="ABR167" s="229"/>
      <c r="ABS167" s="229"/>
      <c r="ABT167" s="229"/>
      <c r="ABU167" s="229"/>
      <c r="ABV167" s="229"/>
      <c r="ABW167" s="229"/>
      <c r="ABX167" s="229"/>
      <c r="ABY167" s="229"/>
      <c r="ABZ167" s="229"/>
      <c r="ACA167" s="229"/>
      <c r="ACB167" s="229"/>
      <c r="ACC167" s="229"/>
      <c r="ACD167" s="229"/>
      <c r="ACE167" s="229"/>
      <c r="ACF167" s="229"/>
      <c r="ACG167" s="229"/>
      <c r="ACH167" s="229"/>
      <c r="ACI167" s="229"/>
      <c r="ACJ167" s="229"/>
      <c r="ACK167" s="229"/>
      <c r="ACL167" s="229"/>
      <c r="ACM167" s="229"/>
      <c r="ACN167" s="229"/>
      <c r="ACO167" s="229"/>
      <c r="ACP167" s="229"/>
      <c r="ACQ167" s="229"/>
      <c r="ACR167" s="229"/>
      <c r="ACS167" s="229"/>
      <c r="ACT167" s="229"/>
      <c r="ACU167" s="229"/>
      <c r="ACV167" s="229"/>
      <c r="ACW167" s="229"/>
      <c r="ACX167" s="229"/>
      <c r="ACY167" s="229"/>
      <c r="ACZ167" s="229"/>
      <c r="ADA167" s="229"/>
      <c r="ADB167" s="229"/>
      <c r="ADC167" s="229"/>
      <c r="ADD167" s="229"/>
      <c r="ADE167" s="229"/>
      <c r="ADF167" s="229"/>
      <c r="ADG167" s="229"/>
      <c r="ADH167" s="229"/>
      <c r="ADI167" s="229"/>
      <c r="ADJ167" s="229"/>
      <c r="ADK167" s="229"/>
      <c r="ADL167" s="229"/>
      <c r="ADM167" s="229"/>
      <c r="ADN167" s="229"/>
      <c r="ADO167" s="229"/>
      <c r="ADP167" s="229"/>
      <c r="ADQ167" s="229"/>
      <c r="ADR167" s="229"/>
      <c r="ADS167" s="229"/>
      <c r="ADT167" s="229"/>
      <c r="ADU167" s="229"/>
      <c r="ADV167" s="229"/>
      <c r="ADW167" s="229"/>
      <c r="ADX167" s="229"/>
      <c r="ADY167" s="229"/>
      <c r="ADZ167" s="229"/>
      <c r="AEA167" s="229"/>
      <c r="AEB167" s="229"/>
      <c r="AEC167" s="229"/>
      <c r="AED167" s="229"/>
      <c r="AEE167" s="229"/>
      <c r="AEF167" s="229"/>
      <c r="AEG167" s="229"/>
      <c r="AEH167" s="229"/>
      <c r="AEI167" s="229"/>
      <c r="AEJ167" s="229"/>
      <c r="AEK167" s="229"/>
      <c r="AEL167" s="229"/>
      <c r="AEM167" s="229"/>
      <c r="AEN167" s="229"/>
      <c r="AEO167" s="229"/>
      <c r="AEP167" s="229"/>
      <c r="AEQ167" s="229"/>
      <c r="AER167" s="229"/>
      <c r="AES167" s="229"/>
      <c r="AET167" s="229"/>
      <c r="AEU167" s="229"/>
      <c r="AEV167" s="229"/>
      <c r="AEW167" s="229"/>
      <c r="AEX167" s="229"/>
      <c r="AEY167" s="229"/>
      <c r="AEZ167" s="229"/>
      <c r="AFA167" s="229"/>
      <c r="AFB167" s="229"/>
      <c r="AFC167" s="229"/>
      <c r="AFD167" s="229"/>
      <c r="AFE167" s="229"/>
      <c r="AFF167" s="229"/>
      <c r="AFG167" s="229"/>
      <c r="AFH167" s="229"/>
      <c r="AFI167" s="229"/>
      <c r="AFJ167" s="229"/>
      <c r="AFK167" s="229"/>
      <c r="AFL167" s="229"/>
      <c r="AFM167" s="229"/>
      <c r="AFN167" s="229"/>
      <c r="AFO167" s="229"/>
      <c r="AFP167" s="229"/>
      <c r="AFQ167" s="229"/>
      <c r="AFR167" s="229"/>
      <c r="AFS167" s="229"/>
      <c r="AFT167" s="229"/>
      <c r="AFU167" s="229"/>
      <c r="AFV167" s="229"/>
      <c r="AFW167" s="229"/>
      <c r="AFX167" s="229"/>
      <c r="AFY167" s="229"/>
      <c r="AFZ167" s="229"/>
      <c r="AGA167" s="229"/>
      <c r="AGB167" s="229"/>
      <c r="AGC167" s="229"/>
      <c r="AGD167" s="229"/>
      <c r="AGE167" s="229"/>
      <c r="AGF167" s="229"/>
      <c r="AGG167" s="229"/>
      <c r="AGH167" s="229"/>
      <c r="AGI167" s="229"/>
      <c r="AGJ167" s="229"/>
      <c r="AGK167" s="229"/>
      <c r="AGL167" s="229"/>
      <c r="AGM167" s="229"/>
      <c r="AGN167" s="229"/>
      <c r="AGO167" s="229"/>
      <c r="AGP167" s="229"/>
      <c r="AGQ167" s="229"/>
      <c r="AGR167" s="229"/>
      <c r="AGS167" s="229"/>
      <c r="AGT167" s="229"/>
      <c r="AGU167" s="229"/>
      <c r="AGV167" s="229"/>
      <c r="AGW167" s="229"/>
      <c r="AGX167" s="229"/>
      <c r="AGY167" s="229"/>
      <c r="AGZ167" s="229"/>
      <c r="AHA167" s="229"/>
      <c r="AHB167" s="229"/>
      <c r="AHC167" s="229"/>
      <c r="AHD167" s="229"/>
      <c r="AHE167" s="229"/>
      <c r="AHF167" s="229"/>
      <c r="AHG167" s="229"/>
      <c r="AHH167" s="229"/>
      <c r="AHI167" s="229"/>
      <c r="AHJ167" s="229"/>
      <c r="AHK167" s="229"/>
      <c r="AHL167" s="229"/>
      <c r="AHM167" s="229"/>
      <c r="AHN167" s="229"/>
      <c r="AHO167" s="229"/>
      <c r="AHP167" s="229"/>
      <c r="AHQ167" s="229"/>
      <c r="AHR167" s="229"/>
      <c r="AHS167" s="229"/>
      <c r="AHT167" s="229"/>
      <c r="AHU167" s="229"/>
      <c r="AHV167" s="229"/>
      <c r="AHW167" s="229"/>
      <c r="AHX167" s="229"/>
      <c r="AHY167" s="229"/>
      <c r="AHZ167" s="229"/>
      <c r="AIA167" s="229"/>
      <c r="AIB167" s="229"/>
      <c r="AIC167" s="229"/>
      <c r="AID167" s="229"/>
      <c r="AIE167" s="229"/>
      <c r="AIF167" s="229"/>
      <c r="AIG167" s="229"/>
      <c r="AIH167" s="229"/>
      <c r="AII167" s="229"/>
      <c r="AIJ167" s="229"/>
      <c r="AIK167" s="229"/>
      <c r="AIL167" s="229"/>
      <c r="AIM167" s="229"/>
      <c r="AIN167" s="229"/>
      <c r="AIO167" s="229"/>
      <c r="AIP167" s="229"/>
      <c r="AIQ167" s="229"/>
      <c r="AIR167" s="229"/>
      <c r="AIS167" s="229"/>
      <c r="AIT167" s="229"/>
      <c r="AIU167" s="229"/>
      <c r="AIV167" s="229"/>
      <c r="AIW167" s="229"/>
      <c r="AIX167" s="229"/>
      <c r="AIY167" s="229"/>
      <c r="AIZ167" s="229"/>
      <c r="AJA167" s="229"/>
      <c r="AJB167" s="229"/>
      <c r="AJC167" s="229"/>
      <c r="AJD167" s="229"/>
      <c r="AJE167" s="229"/>
      <c r="AJF167" s="229"/>
      <c r="AJG167" s="229"/>
      <c r="AJH167" s="229"/>
      <c r="AJI167" s="229"/>
      <c r="AJJ167" s="229"/>
      <c r="AJK167" s="229"/>
      <c r="AJL167" s="229"/>
      <c r="AJM167" s="229"/>
      <c r="AJN167" s="229"/>
      <c r="AJO167" s="229"/>
      <c r="AJP167" s="229"/>
      <c r="AJQ167" s="229"/>
      <c r="AJR167" s="229"/>
      <c r="AJS167" s="229"/>
      <c r="AJT167" s="229"/>
      <c r="AJU167" s="229"/>
      <c r="AJV167" s="229"/>
      <c r="AJW167" s="229"/>
      <c r="AJX167" s="229"/>
      <c r="AJY167" s="229"/>
      <c r="AJZ167" s="229"/>
      <c r="AKA167" s="229"/>
      <c r="AKB167" s="229"/>
      <c r="AKC167" s="229"/>
      <c r="AKD167" s="229"/>
      <c r="AKE167" s="229"/>
      <c r="AKF167" s="229"/>
      <c r="AKG167" s="229"/>
      <c r="AKH167" s="229"/>
      <c r="AKI167" s="229"/>
      <c r="AKJ167" s="229"/>
      <c r="AKK167" s="229"/>
      <c r="AKL167" s="229"/>
      <c r="AKM167" s="229"/>
      <c r="AKN167" s="229"/>
      <c r="AKO167" s="229"/>
      <c r="AKP167" s="229"/>
      <c r="AKQ167" s="229"/>
      <c r="AKR167" s="229"/>
      <c r="AKS167" s="229"/>
      <c r="AKT167" s="229"/>
      <c r="AKU167" s="229"/>
      <c r="AKV167" s="229"/>
      <c r="AKW167" s="229"/>
      <c r="AKX167" s="229"/>
      <c r="AKY167" s="229"/>
      <c r="AKZ167" s="229"/>
      <c r="ALA167" s="229"/>
      <c r="ALB167" s="229"/>
      <c r="ALC167" s="229"/>
      <c r="ALD167" s="229"/>
      <c r="ALE167" s="229"/>
      <c r="ALF167" s="229"/>
      <c r="ALG167" s="229"/>
      <c r="ALH167" s="229"/>
      <c r="ALI167" s="229"/>
      <c r="ALJ167" s="229"/>
      <c r="ALK167" s="229"/>
      <c r="ALL167" s="229"/>
      <c r="ALM167" s="229"/>
      <c r="ALN167" s="229"/>
      <c r="ALO167" s="229"/>
      <c r="ALP167" s="229"/>
      <c r="ALQ167" s="229"/>
      <c r="ALR167" s="229"/>
      <c r="ALS167" s="229"/>
      <c r="ALT167" s="229"/>
      <c r="ALU167" s="229"/>
      <c r="ALV167" s="229"/>
      <c r="ALW167" s="229"/>
      <c r="ALX167" s="229"/>
      <c r="ALY167" s="229"/>
      <c r="ALZ167" s="229"/>
      <c r="AMA167" s="229"/>
      <c r="AMB167" s="229"/>
      <c r="AMC167" s="229"/>
      <c r="AMD167" s="229"/>
      <c r="AME167" s="229"/>
      <c r="AMF167" s="229"/>
      <c r="AMG167" s="229"/>
      <c r="AMH167" s="229"/>
      <c r="AMI167" s="229"/>
      <c r="AMJ167" s="229"/>
    </row>
    <row r="168" spans="1:1024" s="237" customFormat="1" ht="12.75" hidden="1" customHeight="1" x14ac:dyDescent="0.25">
      <c r="A168" s="229"/>
      <c r="B168" s="230"/>
      <c r="C168" s="238"/>
      <c r="D168" s="232"/>
      <c r="E168" s="233"/>
      <c r="F168" s="233"/>
      <c r="G168" s="234"/>
      <c r="H168" s="233"/>
      <c r="I168" s="240"/>
      <c r="J168" s="240"/>
      <c r="K168" s="240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  <c r="CM168" s="229"/>
      <c r="CN168" s="229"/>
      <c r="CO168" s="229"/>
      <c r="CP168" s="229"/>
      <c r="CQ168" s="229"/>
      <c r="CR168" s="229"/>
      <c r="CS168" s="229"/>
      <c r="CT168" s="229"/>
      <c r="CU168" s="229"/>
      <c r="CV168" s="229"/>
      <c r="CW168" s="229"/>
      <c r="CX168" s="229"/>
      <c r="CY168" s="229"/>
      <c r="CZ168" s="229"/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  <c r="DT168" s="229"/>
      <c r="DU168" s="229"/>
      <c r="DV168" s="229"/>
      <c r="DW168" s="229"/>
      <c r="DX168" s="229"/>
      <c r="DY168" s="229"/>
      <c r="DZ168" s="229"/>
      <c r="EA168" s="229"/>
      <c r="EB168" s="229"/>
      <c r="EC168" s="229"/>
      <c r="ED168" s="229"/>
      <c r="EE168" s="229"/>
      <c r="EF168" s="229"/>
      <c r="EG168" s="229"/>
      <c r="EH168" s="229"/>
      <c r="EI168" s="229"/>
      <c r="EJ168" s="229"/>
      <c r="EK168" s="229"/>
      <c r="EL168" s="229"/>
      <c r="EM168" s="229"/>
      <c r="EN168" s="229"/>
      <c r="EO168" s="229"/>
      <c r="EP168" s="229"/>
      <c r="EQ168" s="229"/>
      <c r="ER168" s="229"/>
      <c r="ES168" s="229"/>
      <c r="ET168" s="229"/>
      <c r="EU168" s="229"/>
      <c r="EV168" s="229"/>
      <c r="EW168" s="229"/>
      <c r="EX168" s="229"/>
      <c r="EY168" s="229"/>
      <c r="EZ168" s="229"/>
      <c r="FA168" s="229"/>
      <c r="FB168" s="229"/>
      <c r="FC168" s="229"/>
      <c r="FD168" s="229"/>
      <c r="FE168" s="229"/>
      <c r="FF168" s="229"/>
      <c r="FG168" s="229"/>
      <c r="FH168" s="229"/>
      <c r="FI168" s="229"/>
      <c r="FJ168" s="229"/>
      <c r="FK168" s="229"/>
      <c r="FL168" s="229"/>
      <c r="FM168" s="229"/>
      <c r="FN168" s="229"/>
      <c r="FO168" s="229"/>
      <c r="FP168" s="229"/>
      <c r="FQ168" s="229"/>
      <c r="FR168" s="229"/>
      <c r="FS168" s="229"/>
      <c r="FT168" s="229"/>
      <c r="FU168" s="229"/>
      <c r="FV168" s="229"/>
      <c r="FW168" s="229"/>
      <c r="FX168" s="229"/>
      <c r="FY168" s="229"/>
      <c r="FZ168" s="229"/>
      <c r="GA168" s="229"/>
      <c r="GB168" s="229"/>
      <c r="GC168" s="229"/>
      <c r="GD168" s="229"/>
      <c r="GE168" s="229"/>
      <c r="GF168" s="229"/>
      <c r="GG168" s="229"/>
      <c r="GH168" s="229"/>
      <c r="GI168" s="229"/>
      <c r="GJ168" s="229"/>
      <c r="GK168" s="229"/>
      <c r="GL168" s="229"/>
      <c r="GM168" s="229"/>
      <c r="GN168" s="229"/>
      <c r="GO168" s="229"/>
      <c r="GP168" s="229"/>
      <c r="GQ168" s="229"/>
      <c r="GR168" s="229"/>
      <c r="GS168" s="229"/>
      <c r="GT168" s="229"/>
      <c r="GU168" s="229"/>
      <c r="GV168" s="229"/>
      <c r="GW168" s="229"/>
      <c r="GX168" s="229"/>
      <c r="GY168" s="229"/>
      <c r="GZ168" s="229"/>
      <c r="HA168" s="229"/>
      <c r="HB168" s="229"/>
      <c r="HC168" s="229"/>
      <c r="HD168" s="229"/>
      <c r="HE168" s="229"/>
      <c r="HF168" s="229"/>
      <c r="HG168" s="229"/>
      <c r="HH168" s="229"/>
      <c r="HI168" s="229"/>
      <c r="HJ168" s="229"/>
      <c r="HK168" s="229"/>
      <c r="HL168" s="229"/>
      <c r="HM168" s="229"/>
      <c r="HN168" s="229"/>
      <c r="HO168" s="229"/>
      <c r="HP168" s="229"/>
      <c r="HQ168" s="229"/>
      <c r="HR168" s="229"/>
      <c r="HS168" s="229"/>
      <c r="HT168" s="229"/>
      <c r="HU168" s="229"/>
      <c r="HV168" s="229"/>
      <c r="HW168" s="229"/>
      <c r="HX168" s="229"/>
      <c r="HY168" s="229"/>
      <c r="HZ168" s="229"/>
      <c r="IA168" s="229"/>
      <c r="IB168" s="229"/>
      <c r="IC168" s="229"/>
      <c r="ID168" s="229"/>
      <c r="IE168" s="229"/>
      <c r="IF168" s="229"/>
      <c r="IG168" s="229"/>
      <c r="IH168" s="229"/>
      <c r="II168" s="229"/>
      <c r="IJ168" s="229"/>
      <c r="IK168" s="229"/>
      <c r="IL168" s="229"/>
      <c r="IM168" s="229"/>
      <c r="IN168" s="229"/>
      <c r="IO168" s="229"/>
      <c r="IP168" s="229"/>
      <c r="IQ168" s="229"/>
      <c r="IR168" s="229"/>
      <c r="IS168" s="229"/>
      <c r="IT168" s="229"/>
      <c r="IU168" s="229"/>
      <c r="IV168" s="229"/>
      <c r="IW168" s="229"/>
      <c r="IX168" s="229"/>
      <c r="IY168" s="229"/>
      <c r="IZ168" s="229"/>
      <c r="JA168" s="229"/>
      <c r="JB168" s="229"/>
      <c r="JC168" s="229"/>
      <c r="JD168" s="229"/>
      <c r="JE168" s="229"/>
      <c r="JF168" s="229"/>
      <c r="JG168" s="229"/>
      <c r="JH168" s="229"/>
      <c r="JI168" s="229"/>
      <c r="JJ168" s="229"/>
      <c r="JK168" s="229"/>
      <c r="JL168" s="229"/>
      <c r="JM168" s="229"/>
      <c r="JN168" s="229"/>
      <c r="JO168" s="229"/>
      <c r="JP168" s="229"/>
      <c r="JQ168" s="229"/>
      <c r="JR168" s="229"/>
      <c r="JS168" s="229"/>
      <c r="JT168" s="229"/>
      <c r="JU168" s="229"/>
      <c r="JV168" s="229"/>
      <c r="JW168" s="229"/>
      <c r="JX168" s="229"/>
      <c r="JY168" s="229"/>
      <c r="JZ168" s="229"/>
      <c r="KA168" s="229"/>
      <c r="KB168" s="229"/>
      <c r="KC168" s="229"/>
      <c r="KD168" s="229"/>
      <c r="KE168" s="229"/>
      <c r="KF168" s="229"/>
      <c r="KG168" s="229"/>
      <c r="KH168" s="229"/>
      <c r="KI168" s="229"/>
      <c r="KJ168" s="229"/>
      <c r="KK168" s="229"/>
      <c r="KL168" s="229"/>
      <c r="KM168" s="229"/>
      <c r="KN168" s="229"/>
      <c r="KO168" s="229"/>
      <c r="KP168" s="229"/>
      <c r="KQ168" s="229"/>
      <c r="KR168" s="229"/>
      <c r="KS168" s="229"/>
      <c r="KT168" s="229"/>
      <c r="KU168" s="229"/>
      <c r="KV168" s="229"/>
      <c r="KW168" s="229"/>
      <c r="KX168" s="229"/>
      <c r="KY168" s="229"/>
      <c r="KZ168" s="229"/>
      <c r="LA168" s="229"/>
      <c r="LB168" s="229"/>
      <c r="LC168" s="229"/>
      <c r="LD168" s="229"/>
      <c r="LE168" s="229"/>
      <c r="LF168" s="229"/>
      <c r="LG168" s="229"/>
      <c r="LH168" s="229"/>
      <c r="LI168" s="229"/>
      <c r="LJ168" s="229"/>
      <c r="LK168" s="229"/>
      <c r="LL168" s="229"/>
      <c r="LM168" s="229"/>
      <c r="LN168" s="229"/>
      <c r="LO168" s="229"/>
      <c r="LP168" s="229"/>
      <c r="LQ168" s="229"/>
      <c r="LR168" s="229"/>
      <c r="LS168" s="229"/>
      <c r="LT168" s="229"/>
      <c r="LU168" s="229"/>
      <c r="LV168" s="229"/>
      <c r="LW168" s="229"/>
      <c r="LX168" s="229"/>
      <c r="LY168" s="229"/>
      <c r="LZ168" s="229"/>
      <c r="MA168" s="229"/>
      <c r="MB168" s="229"/>
      <c r="MC168" s="229"/>
      <c r="MD168" s="229"/>
      <c r="ME168" s="229"/>
      <c r="MF168" s="229"/>
      <c r="MG168" s="229"/>
      <c r="MH168" s="229"/>
      <c r="MI168" s="229"/>
      <c r="MJ168" s="229"/>
      <c r="MK168" s="229"/>
      <c r="ML168" s="229"/>
      <c r="MM168" s="229"/>
      <c r="MN168" s="229"/>
      <c r="MO168" s="229"/>
      <c r="MP168" s="229"/>
      <c r="MQ168" s="229"/>
      <c r="MR168" s="229"/>
      <c r="MS168" s="229"/>
      <c r="MT168" s="229"/>
      <c r="MU168" s="229"/>
      <c r="MV168" s="229"/>
      <c r="MW168" s="229"/>
      <c r="MX168" s="229"/>
      <c r="MY168" s="229"/>
      <c r="MZ168" s="229"/>
      <c r="NA168" s="229"/>
      <c r="NB168" s="229"/>
      <c r="NC168" s="229"/>
      <c r="ND168" s="229"/>
      <c r="NE168" s="229"/>
      <c r="NF168" s="229"/>
      <c r="NG168" s="229"/>
      <c r="NH168" s="229"/>
      <c r="NI168" s="229"/>
      <c r="NJ168" s="229"/>
      <c r="NK168" s="229"/>
      <c r="NL168" s="229"/>
      <c r="NM168" s="229"/>
      <c r="NN168" s="229"/>
      <c r="NO168" s="229"/>
      <c r="NP168" s="229"/>
      <c r="NQ168" s="229"/>
      <c r="NR168" s="229"/>
      <c r="NS168" s="229"/>
      <c r="NT168" s="229"/>
      <c r="NU168" s="229"/>
      <c r="NV168" s="229"/>
      <c r="NW168" s="229"/>
      <c r="NX168" s="229"/>
      <c r="NY168" s="229"/>
      <c r="NZ168" s="229"/>
      <c r="OA168" s="229"/>
      <c r="OB168" s="229"/>
      <c r="OC168" s="229"/>
      <c r="OD168" s="229"/>
      <c r="OE168" s="229"/>
      <c r="OF168" s="229"/>
      <c r="OG168" s="229"/>
      <c r="OH168" s="229"/>
      <c r="OI168" s="229"/>
      <c r="OJ168" s="229"/>
      <c r="OK168" s="229"/>
      <c r="OL168" s="229"/>
      <c r="OM168" s="229"/>
      <c r="ON168" s="229"/>
      <c r="OO168" s="229"/>
      <c r="OP168" s="229"/>
      <c r="OQ168" s="229"/>
      <c r="OR168" s="229"/>
      <c r="OS168" s="229"/>
      <c r="OT168" s="229"/>
      <c r="OU168" s="229"/>
      <c r="OV168" s="229"/>
      <c r="OW168" s="229"/>
      <c r="OX168" s="229"/>
      <c r="OY168" s="229"/>
      <c r="OZ168" s="229"/>
      <c r="PA168" s="229"/>
      <c r="PB168" s="229"/>
      <c r="PC168" s="229"/>
      <c r="PD168" s="229"/>
      <c r="PE168" s="229"/>
      <c r="PF168" s="229"/>
      <c r="PG168" s="229"/>
      <c r="PH168" s="229"/>
      <c r="PI168" s="229"/>
      <c r="PJ168" s="229"/>
      <c r="PK168" s="229"/>
      <c r="PL168" s="229"/>
      <c r="PM168" s="229"/>
      <c r="PN168" s="229"/>
      <c r="PO168" s="229"/>
      <c r="PP168" s="229"/>
      <c r="PQ168" s="229"/>
      <c r="PR168" s="229"/>
      <c r="PS168" s="229"/>
      <c r="PT168" s="229"/>
      <c r="PU168" s="229"/>
      <c r="PV168" s="229"/>
      <c r="PW168" s="229"/>
      <c r="PX168" s="229"/>
      <c r="PY168" s="229"/>
      <c r="PZ168" s="229"/>
      <c r="QA168" s="229"/>
      <c r="QB168" s="229"/>
      <c r="QC168" s="229"/>
      <c r="QD168" s="229"/>
      <c r="QE168" s="229"/>
      <c r="QF168" s="229"/>
      <c r="QG168" s="229"/>
      <c r="QH168" s="229"/>
      <c r="QI168" s="229"/>
      <c r="QJ168" s="229"/>
      <c r="QK168" s="229"/>
      <c r="QL168" s="229"/>
      <c r="QM168" s="229"/>
      <c r="QN168" s="229"/>
      <c r="QO168" s="229"/>
      <c r="QP168" s="229"/>
      <c r="QQ168" s="229"/>
      <c r="QR168" s="229"/>
      <c r="QS168" s="229"/>
      <c r="QT168" s="229"/>
      <c r="QU168" s="229"/>
      <c r="QV168" s="229"/>
      <c r="QW168" s="229"/>
      <c r="QX168" s="229"/>
      <c r="QY168" s="229"/>
      <c r="QZ168" s="229"/>
      <c r="RA168" s="229"/>
      <c r="RB168" s="229"/>
      <c r="RC168" s="229"/>
      <c r="RD168" s="229"/>
      <c r="RE168" s="229"/>
      <c r="RF168" s="229"/>
      <c r="RG168" s="229"/>
      <c r="RH168" s="229"/>
      <c r="RI168" s="229"/>
      <c r="RJ168" s="229"/>
      <c r="RK168" s="229"/>
      <c r="RL168" s="229"/>
      <c r="RM168" s="229"/>
      <c r="RN168" s="229"/>
      <c r="RO168" s="229"/>
      <c r="RP168" s="229"/>
      <c r="RQ168" s="229"/>
      <c r="RR168" s="229"/>
      <c r="RS168" s="229"/>
      <c r="RT168" s="229"/>
      <c r="RU168" s="229"/>
      <c r="RV168" s="229"/>
      <c r="RW168" s="229"/>
      <c r="RX168" s="229"/>
      <c r="RY168" s="229"/>
      <c r="RZ168" s="229"/>
      <c r="SA168" s="229"/>
      <c r="SB168" s="229"/>
      <c r="SC168" s="229"/>
      <c r="SD168" s="229"/>
      <c r="SE168" s="229"/>
      <c r="SF168" s="229"/>
      <c r="SG168" s="229"/>
      <c r="SH168" s="229"/>
      <c r="SI168" s="229"/>
      <c r="SJ168" s="229"/>
      <c r="SK168" s="229"/>
      <c r="SL168" s="229"/>
      <c r="SM168" s="229"/>
      <c r="SN168" s="229"/>
      <c r="SO168" s="229"/>
      <c r="SP168" s="229"/>
      <c r="SQ168" s="229"/>
      <c r="SR168" s="229"/>
      <c r="SS168" s="229"/>
      <c r="ST168" s="229"/>
      <c r="SU168" s="229"/>
      <c r="SV168" s="229"/>
      <c r="SW168" s="229"/>
      <c r="SX168" s="229"/>
      <c r="SY168" s="229"/>
      <c r="SZ168" s="229"/>
      <c r="TA168" s="229"/>
      <c r="TB168" s="229"/>
      <c r="TC168" s="229"/>
      <c r="TD168" s="229"/>
      <c r="TE168" s="229"/>
      <c r="TF168" s="229"/>
      <c r="TG168" s="229"/>
      <c r="TH168" s="229"/>
      <c r="TI168" s="229"/>
      <c r="TJ168" s="229"/>
      <c r="TK168" s="229"/>
      <c r="TL168" s="229"/>
      <c r="TM168" s="229"/>
      <c r="TN168" s="229"/>
      <c r="TO168" s="229"/>
      <c r="TP168" s="229"/>
      <c r="TQ168" s="229"/>
      <c r="TR168" s="229"/>
      <c r="TS168" s="229"/>
      <c r="TT168" s="229"/>
      <c r="TU168" s="229"/>
      <c r="TV168" s="229"/>
      <c r="TW168" s="229"/>
      <c r="TX168" s="229"/>
      <c r="TY168" s="229"/>
      <c r="TZ168" s="229"/>
      <c r="UA168" s="229"/>
      <c r="UB168" s="229"/>
      <c r="UC168" s="229"/>
      <c r="UD168" s="229"/>
      <c r="UE168" s="229"/>
      <c r="UF168" s="229"/>
      <c r="UG168" s="229"/>
      <c r="UH168" s="229"/>
      <c r="UI168" s="229"/>
      <c r="UJ168" s="229"/>
      <c r="UK168" s="229"/>
      <c r="UL168" s="229"/>
      <c r="UM168" s="229"/>
      <c r="UN168" s="229"/>
      <c r="UO168" s="229"/>
      <c r="UP168" s="229"/>
      <c r="UQ168" s="229"/>
      <c r="UR168" s="229"/>
      <c r="US168" s="229"/>
      <c r="UT168" s="229"/>
      <c r="UU168" s="229"/>
      <c r="UV168" s="229"/>
      <c r="UW168" s="229"/>
      <c r="UX168" s="229"/>
      <c r="UY168" s="229"/>
      <c r="UZ168" s="229"/>
      <c r="VA168" s="229"/>
      <c r="VB168" s="229"/>
      <c r="VC168" s="229"/>
      <c r="VD168" s="229"/>
      <c r="VE168" s="229"/>
      <c r="VF168" s="229"/>
      <c r="VG168" s="229"/>
      <c r="VH168" s="229"/>
      <c r="VI168" s="229"/>
      <c r="VJ168" s="229"/>
      <c r="VK168" s="229"/>
      <c r="VL168" s="229"/>
      <c r="VM168" s="229"/>
      <c r="VN168" s="229"/>
      <c r="VO168" s="229"/>
      <c r="VP168" s="229"/>
      <c r="VQ168" s="229"/>
      <c r="VR168" s="229"/>
      <c r="VS168" s="229"/>
      <c r="VT168" s="229"/>
      <c r="VU168" s="229"/>
      <c r="VV168" s="229"/>
      <c r="VW168" s="229"/>
      <c r="VX168" s="229"/>
      <c r="VY168" s="229"/>
      <c r="VZ168" s="229"/>
      <c r="WA168" s="229"/>
      <c r="WB168" s="229"/>
      <c r="WC168" s="229"/>
      <c r="WD168" s="229"/>
      <c r="WE168" s="229"/>
      <c r="WF168" s="229"/>
      <c r="WG168" s="229"/>
      <c r="WH168" s="229"/>
      <c r="WI168" s="229"/>
      <c r="WJ168" s="229"/>
      <c r="WK168" s="229"/>
      <c r="WL168" s="229"/>
      <c r="WM168" s="229"/>
      <c r="WN168" s="229"/>
      <c r="WO168" s="229"/>
      <c r="WP168" s="229"/>
      <c r="WQ168" s="229"/>
      <c r="WR168" s="229"/>
      <c r="WS168" s="229"/>
      <c r="WT168" s="229"/>
      <c r="WU168" s="229"/>
      <c r="WV168" s="229"/>
      <c r="WW168" s="229"/>
      <c r="WX168" s="229"/>
      <c r="WY168" s="229"/>
      <c r="WZ168" s="229"/>
      <c r="XA168" s="229"/>
      <c r="XB168" s="229"/>
      <c r="XC168" s="229"/>
      <c r="XD168" s="229"/>
      <c r="XE168" s="229"/>
      <c r="XF168" s="229"/>
      <c r="XG168" s="229"/>
      <c r="XH168" s="229"/>
      <c r="XI168" s="229"/>
      <c r="XJ168" s="229"/>
      <c r="XK168" s="229"/>
      <c r="XL168" s="229"/>
      <c r="XM168" s="229"/>
      <c r="XN168" s="229"/>
      <c r="XO168" s="229"/>
      <c r="XP168" s="229"/>
      <c r="XQ168" s="229"/>
      <c r="XR168" s="229"/>
      <c r="XS168" s="229"/>
      <c r="XT168" s="229"/>
      <c r="XU168" s="229"/>
      <c r="XV168" s="229"/>
      <c r="XW168" s="229"/>
      <c r="XX168" s="229"/>
      <c r="XY168" s="229"/>
      <c r="XZ168" s="229"/>
      <c r="YA168" s="229"/>
      <c r="YB168" s="229"/>
      <c r="YC168" s="229"/>
      <c r="YD168" s="229"/>
      <c r="YE168" s="229"/>
      <c r="YF168" s="229"/>
      <c r="YG168" s="229"/>
      <c r="YH168" s="229"/>
      <c r="YI168" s="229"/>
      <c r="YJ168" s="229"/>
      <c r="YK168" s="229"/>
      <c r="YL168" s="229"/>
      <c r="YM168" s="229"/>
      <c r="YN168" s="229"/>
      <c r="YO168" s="229"/>
      <c r="YP168" s="229"/>
      <c r="YQ168" s="229"/>
      <c r="YR168" s="229"/>
      <c r="YS168" s="229"/>
      <c r="YT168" s="229"/>
      <c r="YU168" s="229"/>
      <c r="YV168" s="229"/>
      <c r="YW168" s="229"/>
      <c r="YX168" s="229"/>
      <c r="YY168" s="229"/>
      <c r="YZ168" s="229"/>
      <c r="ZA168" s="229"/>
      <c r="ZB168" s="229"/>
      <c r="ZC168" s="229"/>
      <c r="ZD168" s="229"/>
      <c r="ZE168" s="229"/>
      <c r="ZF168" s="229"/>
      <c r="ZG168" s="229"/>
      <c r="ZH168" s="229"/>
      <c r="ZI168" s="229"/>
      <c r="ZJ168" s="229"/>
      <c r="ZK168" s="229"/>
      <c r="ZL168" s="229"/>
      <c r="ZM168" s="229"/>
      <c r="ZN168" s="229"/>
      <c r="ZO168" s="229"/>
      <c r="ZP168" s="229"/>
      <c r="ZQ168" s="229"/>
      <c r="ZR168" s="229"/>
      <c r="ZS168" s="229"/>
      <c r="ZT168" s="229"/>
      <c r="ZU168" s="229"/>
      <c r="ZV168" s="229"/>
      <c r="ZW168" s="229"/>
      <c r="ZX168" s="229"/>
      <c r="ZY168" s="229"/>
      <c r="ZZ168" s="229"/>
      <c r="AAA168" s="229"/>
      <c r="AAB168" s="229"/>
      <c r="AAC168" s="229"/>
      <c r="AAD168" s="229"/>
      <c r="AAE168" s="229"/>
      <c r="AAF168" s="229"/>
      <c r="AAG168" s="229"/>
      <c r="AAH168" s="229"/>
      <c r="AAI168" s="229"/>
      <c r="AAJ168" s="229"/>
      <c r="AAK168" s="229"/>
      <c r="AAL168" s="229"/>
      <c r="AAM168" s="229"/>
      <c r="AAN168" s="229"/>
      <c r="AAO168" s="229"/>
      <c r="AAP168" s="229"/>
      <c r="AAQ168" s="229"/>
      <c r="AAR168" s="229"/>
      <c r="AAS168" s="229"/>
      <c r="AAT168" s="229"/>
      <c r="AAU168" s="229"/>
      <c r="AAV168" s="229"/>
      <c r="AAW168" s="229"/>
      <c r="AAX168" s="229"/>
      <c r="AAY168" s="229"/>
      <c r="AAZ168" s="229"/>
      <c r="ABA168" s="229"/>
      <c r="ABB168" s="229"/>
      <c r="ABC168" s="229"/>
      <c r="ABD168" s="229"/>
      <c r="ABE168" s="229"/>
      <c r="ABF168" s="229"/>
      <c r="ABG168" s="229"/>
      <c r="ABH168" s="229"/>
      <c r="ABI168" s="229"/>
      <c r="ABJ168" s="229"/>
      <c r="ABK168" s="229"/>
      <c r="ABL168" s="229"/>
      <c r="ABM168" s="229"/>
      <c r="ABN168" s="229"/>
      <c r="ABO168" s="229"/>
      <c r="ABP168" s="229"/>
      <c r="ABQ168" s="229"/>
      <c r="ABR168" s="229"/>
      <c r="ABS168" s="229"/>
      <c r="ABT168" s="229"/>
      <c r="ABU168" s="229"/>
      <c r="ABV168" s="229"/>
      <c r="ABW168" s="229"/>
      <c r="ABX168" s="229"/>
      <c r="ABY168" s="229"/>
      <c r="ABZ168" s="229"/>
      <c r="ACA168" s="229"/>
      <c r="ACB168" s="229"/>
      <c r="ACC168" s="229"/>
      <c r="ACD168" s="229"/>
      <c r="ACE168" s="229"/>
      <c r="ACF168" s="229"/>
      <c r="ACG168" s="229"/>
      <c r="ACH168" s="229"/>
      <c r="ACI168" s="229"/>
      <c r="ACJ168" s="229"/>
      <c r="ACK168" s="229"/>
      <c r="ACL168" s="229"/>
      <c r="ACM168" s="229"/>
      <c r="ACN168" s="229"/>
      <c r="ACO168" s="229"/>
      <c r="ACP168" s="229"/>
      <c r="ACQ168" s="229"/>
      <c r="ACR168" s="229"/>
      <c r="ACS168" s="229"/>
      <c r="ACT168" s="229"/>
      <c r="ACU168" s="229"/>
      <c r="ACV168" s="229"/>
      <c r="ACW168" s="229"/>
      <c r="ACX168" s="229"/>
      <c r="ACY168" s="229"/>
      <c r="ACZ168" s="229"/>
      <c r="ADA168" s="229"/>
      <c r="ADB168" s="229"/>
      <c r="ADC168" s="229"/>
      <c r="ADD168" s="229"/>
      <c r="ADE168" s="229"/>
      <c r="ADF168" s="229"/>
      <c r="ADG168" s="229"/>
      <c r="ADH168" s="229"/>
      <c r="ADI168" s="229"/>
      <c r="ADJ168" s="229"/>
      <c r="ADK168" s="229"/>
      <c r="ADL168" s="229"/>
      <c r="ADM168" s="229"/>
      <c r="ADN168" s="229"/>
      <c r="ADO168" s="229"/>
      <c r="ADP168" s="229"/>
      <c r="ADQ168" s="229"/>
      <c r="ADR168" s="229"/>
      <c r="ADS168" s="229"/>
      <c r="ADT168" s="229"/>
      <c r="ADU168" s="229"/>
      <c r="ADV168" s="229"/>
      <c r="ADW168" s="229"/>
      <c r="ADX168" s="229"/>
      <c r="ADY168" s="229"/>
      <c r="ADZ168" s="229"/>
      <c r="AEA168" s="229"/>
      <c r="AEB168" s="229"/>
      <c r="AEC168" s="229"/>
      <c r="AED168" s="229"/>
      <c r="AEE168" s="229"/>
      <c r="AEF168" s="229"/>
      <c r="AEG168" s="229"/>
      <c r="AEH168" s="229"/>
      <c r="AEI168" s="229"/>
      <c r="AEJ168" s="229"/>
      <c r="AEK168" s="229"/>
      <c r="AEL168" s="229"/>
      <c r="AEM168" s="229"/>
      <c r="AEN168" s="229"/>
      <c r="AEO168" s="229"/>
      <c r="AEP168" s="229"/>
      <c r="AEQ168" s="229"/>
      <c r="AER168" s="229"/>
      <c r="AES168" s="229"/>
      <c r="AET168" s="229"/>
      <c r="AEU168" s="229"/>
      <c r="AEV168" s="229"/>
      <c r="AEW168" s="229"/>
      <c r="AEX168" s="229"/>
      <c r="AEY168" s="229"/>
      <c r="AEZ168" s="229"/>
      <c r="AFA168" s="229"/>
      <c r="AFB168" s="229"/>
      <c r="AFC168" s="229"/>
      <c r="AFD168" s="229"/>
      <c r="AFE168" s="229"/>
      <c r="AFF168" s="229"/>
      <c r="AFG168" s="229"/>
      <c r="AFH168" s="229"/>
      <c r="AFI168" s="229"/>
      <c r="AFJ168" s="229"/>
      <c r="AFK168" s="229"/>
      <c r="AFL168" s="229"/>
      <c r="AFM168" s="229"/>
      <c r="AFN168" s="229"/>
      <c r="AFO168" s="229"/>
      <c r="AFP168" s="229"/>
      <c r="AFQ168" s="229"/>
      <c r="AFR168" s="229"/>
      <c r="AFS168" s="229"/>
      <c r="AFT168" s="229"/>
      <c r="AFU168" s="229"/>
      <c r="AFV168" s="229"/>
      <c r="AFW168" s="229"/>
      <c r="AFX168" s="229"/>
      <c r="AFY168" s="229"/>
      <c r="AFZ168" s="229"/>
      <c r="AGA168" s="229"/>
      <c r="AGB168" s="229"/>
      <c r="AGC168" s="229"/>
      <c r="AGD168" s="229"/>
      <c r="AGE168" s="229"/>
      <c r="AGF168" s="229"/>
      <c r="AGG168" s="229"/>
      <c r="AGH168" s="229"/>
      <c r="AGI168" s="229"/>
      <c r="AGJ168" s="229"/>
      <c r="AGK168" s="229"/>
      <c r="AGL168" s="229"/>
      <c r="AGM168" s="229"/>
      <c r="AGN168" s="229"/>
      <c r="AGO168" s="229"/>
      <c r="AGP168" s="229"/>
      <c r="AGQ168" s="229"/>
      <c r="AGR168" s="229"/>
      <c r="AGS168" s="229"/>
      <c r="AGT168" s="229"/>
      <c r="AGU168" s="229"/>
      <c r="AGV168" s="229"/>
      <c r="AGW168" s="229"/>
      <c r="AGX168" s="229"/>
      <c r="AGY168" s="229"/>
      <c r="AGZ168" s="229"/>
      <c r="AHA168" s="229"/>
      <c r="AHB168" s="229"/>
      <c r="AHC168" s="229"/>
      <c r="AHD168" s="229"/>
      <c r="AHE168" s="229"/>
      <c r="AHF168" s="229"/>
      <c r="AHG168" s="229"/>
      <c r="AHH168" s="229"/>
      <c r="AHI168" s="229"/>
      <c r="AHJ168" s="229"/>
      <c r="AHK168" s="229"/>
      <c r="AHL168" s="229"/>
      <c r="AHM168" s="229"/>
      <c r="AHN168" s="229"/>
      <c r="AHO168" s="229"/>
      <c r="AHP168" s="229"/>
      <c r="AHQ168" s="229"/>
      <c r="AHR168" s="229"/>
      <c r="AHS168" s="229"/>
      <c r="AHT168" s="229"/>
      <c r="AHU168" s="229"/>
      <c r="AHV168" s="229"/>
      <c r="AHW168" s="229"/>
      <c r="AHX168" s="229"/>
      <c r="AHY168" s="229"/>
      <c r="AHZ168" s="229"/>
      <c r="AIA168" s="229"/>
      <c r="AIB168" s="229"/>
      <c r="AIC168" s="229"/>
      <c r="AID168" s="229"/>
      <c r="AIE168" s="229"/>
      <c r="AIF168" s="229"/>
      <c r="AIG168" s="229"/>
      <c r="AIH168" s="229"/>
      <c r="AII168" s="229"/>
      <c r="AIJ168" s="229"/>
      <c r="AIK168" s="229"/>
      <c r="AIL168" s="229"/>
      <c r="AIM168" s="229"/>
      <c r="AIN168" s="229"/>
      <c r="AIO168" s="229"/>
      <c r="AIP168" s="229"/>
      <c r="AIQ168" s="229"/>
      <c r="AIR168" s="229"/>
      <c r="AIS168" s="229"/>
      <c r="AIT168" s="229"/>
      <c r="AIU168" s="229"/>
      <c r="AIV168" s="229"/>
      <c r="AIW168" s="229"/>
      <c r="AIX168" s="229"/>
      <c r="AIY168" s="229"/>
      <c r="AIZ168" s="229"/>
      <c r="AJA168" s="229"/>
      <c r="AJB168" s="229"/>
      <c r="AJC168" s="229"/>
      <c r="AJD168" s="229"/>
      <c r="AJE168" s="229"/>
      <c r="AJF168" s="229"/>
      <c r="AJG168" s="229"/>
      <c r="AJH168" s="229"/>
      <c r="AJI168" s="229"/>
      <c r="AJJ168" s="229"/>
      <c r="AJK168" s="229"/>
      <c r="AJL168" s="229"/>
      <c r="AJM168" s="229"/>
      <c r="AJN168" s="229"/>
      <c r="AJO168" s="229"/>
      <c r="AJP168" s="229"/>
      <c r="AJQ168" s="229"/>
      <c r="AJR168" s="229"/>
      <c r="AJS168" s="229"/>
      <c r="AJT168" s="229"/>
      <c r="AJU168" s="229"/>
      <c r="AJV168" s="229"/>
      <c r="AJW168" s="229"/>
      <c r="AJX168" s="229"/>
      <c r="AJY168" s="229"/>
      <c r="AJZ168" s="229"/>
      <c r="AKA168" s="229"/>
      <c r="AKB168" s="229"/>
      <c r="AKC168" s="229"/>
      <c r="AKD168" s="229"/>
      <c r="AKE168" s="229"/>
      <c r="AKF168" s="229"/>
      <c r="AKG168" s="229"/>
      <c r="AKH168" s="229"/>
      <c r="AKI168" s="229"/>
      <c r="AKJ168" s="229"/>
      <c r="AKK168" s="229"/>
      <c r="AKL168" s="229"/>
      <c r="AKM168" s="229"/>
      <c r="AKN168" s="229"/>
      <c r="AKO168" s="229"/>
      <c r="AKP168" s="229"/>
      <c r="AKQ168" s="229"/>
      <c r="AKR168" s="229"/>
      <c r="AKS168" s="229"/>
      <c r="AKT168" s="229"/>
      <c r="AKU168" s="229"/>
      <c r="AKV168" s="229"/>
      <c r="AKW168" s="229"/>
      <c r="AKX168" s="229"/>
      <c r="AKY168" s="229"/>
      <c r="AKZ168" s="229"/>
      <c r="ALA168" s="229"/>
      <c r="ALB168" s="229"/>
      <c r="ALC168" s="229"/>
      <c r="ALD168" s="229"/>
      <c r="ALE168" s="229"/>
      <c r="ALF168" s="229"/>
      <c r="ALG168" s="229"/>
      <c r="ALH168" s="229"/>
      <c r="ALI168" s="229"/>
      <c r="ALJ168" s="229"/>
      <c r="ALK168" s="229"/>
      <c r="ALL168" s="229"/>
      <c r="ALM168" s="229"/>
      <c r="ALN168" s="229"/>
      <c r="ALO168" s="229"/>
      <c r="ALP168" s="229"/>
      <c r="ALQ168" s="229"/>
      <c r="ALR168" s="229"/>
      <c r="ALS168" s="229"/>
      <c r="ALT168" s="229"/>
      <c r="ALU168" s="229"/>
      <c r="ALV168" s="229"/>
      <c r="ALW168" s="229"/>
      <c r="ALX168" s="229"/>
      <c r="ALY168" s="229"/>
      <c r="ALZ168" s="229"/>
      <c r="AMA168" s="229"/>
      <c r="AMB168" s="229"/>
      <c r="AMC168" s="229"/>
      <c r="AMD168" s="229"/>
      <c r="AME168" s="229"/>
      <c r="AMF168" s="229"/>
      <c r="AMG168" s="229"/>
      <c r="AMH168" s="229"/>
      <c r="AMI168" s="229"/>
      <c r="AMJ168" s="229"/>
    </row>
    <row r="169" spans="1:1024" s="237" customFormat="1" ht="28.35" hidden="1" customHeight="1" x14ac:dyDescent="0.25">
      <c r="A169" s="229"/>
      <c r="B169" s="230"/>
      <c r="C169" s="238" t="s">
        <v>268</v>
      </c>
      <c r="D169" s="232" t="s">
        <v>33</v>
      </c>
      <c r="E169" s="233" t="s">
        <v>276</v>
      </c>
      <c r="F169" s="233" t="s">
        <v>310</v>
      </c>
      <c r="G169" s="234" t="s">
        <v>267</v>
      </c>
      <c r="H169" s="233"/>
      <c r="I169" s="323">
        <f>I170</f>
        <v>287.52999999999997</v>
      </c>
      <c r="J169" s="323"/>
      <c r="K169" s="323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29"/>
      <c r="CU169" s="229"/>
      <c r="CV169" s="229"/>
      <c r="CW169" s="229"/>
      <c r="CX169" s="229"/>
      <c r="CY169" s="229"/>
      <c r="CZ169" s="229"/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  <c r="DV169" s="229"/>
      <c r="DW169" s="229"/>
      <c r="DX169" s="229"/>
      <c r="DY169" s="229"/>
      <c r="DZ169" s="229"/>
      <c r="EA169" s="229"/>
      <c r="EB169" s="229"/>
      <c r="EC169" s="229"/>
      <c r="ED169" s="229"/>
      <c r="EE169" s="229"/>
      <c r="EF169" s="229"/>
      <c r="EG169" s="229"/>
      <c r="EH169" s="229"/>
      <c r="EI169" s="229"/>
      <c r="EJ169" s="229"/>
      <c r="EK169" s="229"/>
      <c r="EL169" s="229"/>
      <c r="EM169" s="229"/>
      <c r="EN169" s="229"/>
      <c r="EO169" s="229"/>
      <c r="EP169" s="229"/>
      <c r="EQ169" s="229"/>
      <c r="ER169" s="229"/>
      <c r="ES169" s="229"/>
      <c r="ET169" s="229"/>
      <c r="EU169" s="229"/>
      <c r="EV169" s="229"/>
      <c r="EW169" s="229"/>
      <c r="EX169" s="229"/>
      <c r="EY169" s="229"/>
      <c r="EZ169" s="229"/>
      <c r="FA169" s="229"/>
      <c r="FB169" s="229"/>
      <c r="FC169" s="229"/>
      <c r="FD169" s="229"/>
      <c r="FE169" s="229"/>
      <c r="FF169" s="229"/>
      <c r="FG169" s="229"/>
      <c r="FH169" s="229"/>
      <c r="FI169" s="229"/>
      <c r="FJ169" s="229"/>
      <c r="FK169" s="229"/>
      <c r="FL169" s="229"/>
      <c r="FM169" s="229"/>
      <c r="FN169" s="229"/>
      <c r="FO169" s="229"/>
      <c r="FP169" s="229"/>
      <c r="FQ169" s="229"/>
      <c r="FR169" s="229"/>
      <c r="FS169" s="229"/>
      <c r="FT169" s="229"/>
      <c r="FU169" s="229"/>
      <c r="FV169" s="229"/>
      <c r="FW169" s="229"/>
      <c r="FX169" s="229"/>
      <c r="FY169" s="229"/>
      <c r="FZ169" s="229"/>
      <c r="GA169" s="229"/>
      <c r="GB169" s="229"/>
      <c r="GC169" s="229"/>
      <c r="GD169" s="229"/>
      <c r="GE169" s="229"/>
      <c r="GF169" s="229"/>
      <c r="GG169" s="229"/>
      <c r="GH169" s="229"/>
      <c r="GI169" s="229"/>
      <c r="GJ169" s="229"/>
      <c r="GK169" s="229"/>
      <c r="GL169" s="229"/>
      <c r="GM169" s="229"/>
      <c r="GN169" s="229"/>
      <c r="GO169" s="229"/>
      <c r="GP169" s="229"/>
      <c r="GQ169" s="229"/>
      <c r="GR169" s="229"/>
      <c r="GS169" s="229"/>
      <c r="GT169" s="229"/>
      <c r="GU169" s="229"/>
      <c r="GV169" s="229"/>
      <c r="GW169" s="229"/>
      <c r="GX169" s="229"/>
      <c r="GY169" s="229"/>
      <c r="GZ169" s="229"/>
      <c r="HA169" s="229"/>
      <c r="HB169" s="229"/>
      <c r="HC169" s="229"/>
      <c r="HD169" s="229"/>
      <c r="HE169" s="229"/>
      <c r="HF169" s="229"/>
      <c r="HG169" s="229"/>
      <c r="HH169" s="229"/>
      <c r="HI169" s="229"/>
      <c r="HJ169" s="229"/>
      <c r="HK169" s="229"/>
      <c r="HL169" s="229"/>
      <c r="HM169" s="229"/>
      <c r="HN169" s="229"/>
      <c r="HO169" s="229"/>
      <c r="HP169" s="229"/>
      <c r="HQ169" s="229"/>
      <c r="HR169" s="229"/>
      <c r="HS169" s="229"/>
      <c r="HT169" s="229"/>
      <c r="HU169" s="229"/>
      <c r="HV169" s="229"/>
      <c r="HW169" s="229"/>
      <c r="HX169" s="229"/>
      <c r="HY169" s="229"/>
      <c r="HZ169" s="229"/>
      <c r="IA169" s="229"/>
      <c r="IB169" s="229"/>
      <c r="IC169" s="229"/>
      <c r="ID169" s="229"/>
      <c r="IE169" s="229"/>
      <c r="IF169" s="229"/>
      <c r="IG169" s="229"/>
      <c r="IH169" s="229"/>
      <c r="II169" s="229"/>
      <c r="IJ169" s="229"/>
      <c r="IK169" s="229"/>
      <c r="IL169" s="229"/>
      <c r="IM169" s="229"/>
      <c r="IN169" s="229"/>
      <c r="IO169" s="229"/>
      <c r="IP169" s="229"/>
      <c r="IQ169" s="229"/>
      <c r="IR169" s="229"/>
      <c r="IS169" s="229"/>
      <c r="IT169" s="229"/>
      <c r="IU169" s="229"/>
      <c r="IV169" s="229"/>
      <c r="IW169" s="229"/>
      <c r="IX169" s="229"/>
      <c r="IY169" s="229"/>
      <c r="IZ169" s="229"/>
      <c r="JA169" s="229"/>
      <c r="JB169" s="229"/>
      <c r="JC169" s="229"/>
      <c r="JD169" s="229"/>
      <c r="JE169" s="229"/>
      <c r="JF169" s="229"/>
      <c r="JG169" s="229"/>
      <c r="JH169" s="229"/>
      <c r="JI169" s="229"/>
      <c r="JJ169" s="229"/>
      <c r="JK169" s="229"/>
      <c r="JL169" s="229"/>
      <c r="JM169" s="229"/>
      <c r="JN169" s="229"/>
      <c r="JO169" s="229"/>
      <c r="JP169" s="229"/>
      <c r="JQ169" s="229"/>
      <c r="JR169" s="229"/>
      <c r="JS169" s="229"/>
      <c r="JT169" s="229"/>
      <c r="JU169" s="229"/>
      <c r="JV169" s="229"/>
      <c r="JW169" s="229"/>
      <c r="JX169" s="229"/>
      <c r="JY169" s="229"/>
      <c r="JZ169" s="229"/>
      <c r="KA169" s="229"/>
      <c r="KB169" s="229"/>
      <c r="KC169" s="229"/>
      <c r="KD169" s="229"/>
      <c r="KE169" s="229"/>
      <c r="KF169" s="229"/>
      <c r="KG169" s="229"/>
      <c r="KH169" s="229"/>
      <c r="KI169" s="229"/>
      <c r="KJ169" s="229"/>
      <c r="KK169" s="229"/>
      <c r="KL169" s="229"/>
      <c r="KM169" s="229"/>
      <c r="KN169" s="229"/>
      <c r="KO169" s="229"/>
      <c r="KP169" s="229"/>
      <c r="KQ169" s="229"/>
      <c r="KR169" s="229"/>
      <c r="KS169" s="229"/>
      <c r="KT169" s="229"/>
      <c r="KU169" s="229"/>
      <c r="KV169" s="229"/>
      <c r="KW169" s="229"/>
      <c r="KX169" s="229"/>
      <c r="KY169" s="229"/>
      <c r="KZ169" s="229"/>
      <c r="LA169" s="229"/>
      <c r="LB169" s="229"/>
      <c r="LC169" s="229"/>
      <c r="LD169" s="229"/>
      <c r="LE169" s="229"/>
      <c r="LF169" s="229"/>
      <c r="LG169" s="229"/>
      <c r="LH169" s="229"/>
      <c r="LI169" s="229"/>
      <c r="LJ169" s="229"/>
      <c r="LK169" s="229"/>
      <c r="LL169" s="229"/>
      <c r="LM169" s="229"/>
      <c r="LN169" s="229"/>
      <c r="LO169" s="229"/>
      <c r="LP169" s="229"/>
      <c r="LQ169" s="229"/>
      <c r="LR169" s="229"/>
      <c r="LS169" s="229"/>
      <c r="LT169" s="229"/>
      <c r="LU169" s="229"/>
      <c r="LV169" s="229"/>
      <c r="LW169" s="229"/>
      <c r="LX169" s="229"/>
      <c r="LY169" s="229"/>
      <c r="LZ169" s="229"/>
      <c r="MA169" s="229"/>
      <c r="MB169" s="229"/>
      <c r="MC169" s="229"/>
      <c r="MD169" s="229"/>
      <c r="ME169" s="229"/>
      <c r="MF169" s="229"/>
      <c r="MG169" s="229"/>
      <c r="MH169" s="229"/>
      <c r="MI169" s="229"/>
      <c r="MJ169" s="229"/>
      <c r="MK169" s="229"/>
      <c r="ML169" s="229"/>
      <c r="MM169" s="229"/>
      <c r="MN169" s="229"/>
      <c r="MO169" s="229"/>
      <c r="MP169" s="229"/>
      <c r="MQ169" s="229"/>
      <c r="MR169" s="229"/>
      <c r="MS169" s="229"/>
      <c r="MT169" s="229"/>
      <c r="MU169" s="229"/>
      <c r="MV169" s="229"/>
      <c r="MW169" s="229"/>
      <c r="MX169" s="229"/>
      <c r="MY169" s="229"/>
      <c r="MZ169" s="229"/>
      <c r="NA169" s="229"/>
      <c r="NB169" s="229"/>
      <c r="NC169" s="229"/>
      <c r="ND169" s="229"/>
      <c r="NE169" s="229"/>
      <c r="NF169" s="229"/>
      <c r="NG169" s="229"/>
      <c r="NH169" s="229"/>
      <c r="NI169" s="229"/>
      <c r="NJ169" s="229"/>
      <c r="NK169" s="229"/>
      <c r="NL169" s="229"/>
      <c r="NM169" s="229"/>
      <c r="NN169" s="229"/>
      <c r="NO169" s="229"/>
      <c r="NP169" s="229"/>
      <c r="NQ169" s="229"/>
      <c r="NR169" s="229"/>
      <c r="NS169" s="229"/>
      <c r="NT169" s="229"/>
      <c r="NU169" s="229"/>
      <c r="NV169" s="229"/>
      <c r="NW169" s="229"/>
      <c r="NX169" s="229"/>
      <c r="NY169" s="229"/>
      <c r="NZ169" s="229"/>
      <c r="OA169" s="229"/>
      <c r="OB169" s="229"/>
      <c r="OC169" s="229"/>
      <c r="OD169" s="229"/>
      <c r="OE169" s="229"/>
      <c r="OF169" s="229"/>
      <c r="OG169" s="229"/>
      <c r="OH169" s="229"/>
      <c r="OI169" s="229"/>
      <c r="OJ169" s="229"/>
      <c r="OK169" s="229"/>
      <c r="OL169" s="229"/>
      <c r="OM169" s="229"/>
      <c r="ON169" s="229"/>
      <c r="OO169" s="229"/>
      <c r="OP169" s="229"/>
      <c r="OQ169" s="229"/>
      <c r="OR169" s="229"/>
      <c r="OS169" s="229"/>
      <c r="OT169" s="229"/>
      <c r="OU169" s="229"/>
      <c r="OV169" s="229"/>
      <c r="OW169" s="229"/>
      <c r="OX169" s="229"/>
      <c r="OY169" s="229"/>
      <c r="OZ169" s="229"/>
      <c r="PA169" s="229"/>
      <c r="PB169" s="229"/>
      <c r="PC169" s="229"/>
      <c r="PD169" s="229"/>
      <c r="PE169" s="229"/>
      <c r="PF169" s="229"/>
      <c r="PG169" s="229"/>
      <c r="PH169" s="229"/>
      <c r="PI169" s="229"/>
      <c r="PJ169" s="229"/>
      <c r="PK169" s="229"/>
      <c r="PL169" s="229"/>
      <c r="PM169" s="229"/>
      <c r="PN169" s="229"/>
      <c r="PO169" s="229"/>
      <c r="PP169" s="229"/>
      <c r="PQ169" s="229"/>
      <c r="PR169" s="229"/>
      <c r="PS169" s="229"/>
      <c r="PT169" s="229"/>
      <c r="PU169" s="229"/>
      <c r="PV169" s="229"/>
      <c r="PW169" s="229"/>
      <c r="PX169" s="229"/>
      <c r="PY169" s="229"/>
      <c r="PZ169" s="229"/>
      <c r="QA169" s="229"/>
      <c r="QB169" s="229"/>
      <c r="QC169" s="229"/>
      <c r="QD169" s="229"/>
      <c r="QE169" s="229"/>
      <c r="QF169" s="229"/>
      <c r="QG169" s="229"/>
      <c r="QH169" s="229"/>
      <c r="QI169" s="229"/>
      <c r="QJ169" s="229"/>
      <c r="QK169" s="229"/>
      <c r="QL169" s="229"/>
      <c r="QM169" s="229"/>
      <c r="QN169" s="229"/>
      <c r="QO169" s="229"/>
      <c r="QP169" s="229"/>
      <c r="QQ169" s="229"/>
      <c r="QR169" s="229"/>
      <c r="QS169" s="229"/>
      <c r="QT169" s="229"/>
      <c r="QU169" s="229"/>
      <c r="QV169" s="229"/>
      <c r="QW169" s="229"/>
      <c r="QX169" s="229"/>
      <c r="QY169" s="229"/>
      <c r="QZ169" s="229"/>
      <c r="RA169" s="229"/>
      <c r="RB169" s="229"/>
      <c r="RC169" s="229"/>
      <c r="RD169" s="229"/>
      <c r="RE169" s="229"/>
      <c r="RF169" s="229"/>
      <c r="RG169" s="229"/>
      <c r="RH169" s="229"/>
      <c r="RI169" s="229"/>
      <c r="RJ169" s="229"/>
      <c r="RK169" s="229"/>
      <c r="RL169" s="229"/>
      <c r="RM169" s="229"/>
      <c r="RN169" s="229"/>
      <c r="RO169" s="229"/>
      <c r="RP169" s="229"/>
      <c r="RQ169" s="229"/>
      <c r="RR169" s="229"/>
      <c r="RS169" s="229"/>
      <c r="RT169" s="229"/>
      <c r="RU169" s="229"/>
      <c r="RV169" s="229"/>
      <c r="RW169" s="229"/>
      <c r="RX169" s="229"/>
      <c r="RY169" s="229"/>
      <c r="RZ169" s="229"/>
      <c r="SA169" s="229"/>
      <c r="SB169" s="229"/>
      <c r="SC169" s="229"/>
      <c r="SD169" s="229"/>
      <c r="SE169" s="229"/>
      <c r="SF169" s="229"/>
      <c r="SG169" s="229"/>
      <c r="SH169" s="229"/>
      <c r="SI169" s="229"/>
      <c r="SJ169" s="229"/>
      <c r="SK169" s="229"/>
      <c r="SL169" s="229"/>
      <c r="SM169" s="229"/>
      <c r="SN169" s="229"/>
      <c r="SO169" s="229"/>
      <c r="SP169" s="229"/>
      <c r="SQ169" s="229"/>
      <c r="SR169" s="229"/>
      <c r="SS169" s="229"/>
      <c r="ST169" s="229"/>
      <c r="SU169" s="229"/>
      <c r="SV169" s="229"/>
      <c r="SW169" s="229"/>
      <c r="SX169" s="229"/>
      <c r="SY169" s="229"/>
      <c r="SZ169" s="229"/>
      <c r="TA169" s="229"/>
      <c r="TB169" s="229"/>
      <c r="TC169" s="229"/>
      <c r="TD169" s="229"/>
      <c r="TE169" s="229"/>
      <c r="TF169" s="229"/>
      <c r="TG169" s="229"/>
      <c r="TH169" s="229"/>
      <c r="TI169" s="229"/>
      <c r="TJ169" s="229"/>
      <c r="TK169" s="229"/>
      <c r="TL169" s="229"/>
      <c r="TM169" s="229"/>
      <c r="TN169" s="229"/>
      <c r="TO169" s="229"/>
      <c r="TP169" s="229"/>
      <c r="TQ169" s="229"/>
      <c r="TR169" s="229"/>
      <c r="TS169" s="229"/>
      <c r="TT169" s="229"/>
      <c r="TU169" s="229"/>
      <c r="TV169" s="229"/>
      <c r="TW169" s="229"/>
      <c r="TX169" s="229"/>
      <c r="TY169" s="229"/>
      <c r="TZ169" s="229"/>
      <c r="UA169" s="229"/>
      <c r="UB169" s="229"/>
      <c r="UC169" s="229"/>
      <c r="UD169" s="229"/>
      <c r="UE169" s="229"/>
      <c r="UF169" s="229"/>
      <c r="UG169" s="229"/>
      <c r="UH169" s="229"/>
      <c r="UI169" s="229"/>
      <c r="UJ169" s="229"/>
      <c r="UK169" s="229"/>
      <c r="UL169" s="229"/>
      <c r="UM169" s="229"/>
      <c r="UN169" s="229"/>
      <c r="UO169" s="229"/>
      <c r="UP169" s="229"/>
      <c r="UQ169" s="229"/>
      <c r="UR169" s="229"/>
      <c r="US169" s="229"/>
      <c r="UT169" s="229"/>
      <c r="UU169" s="229"/>
      <c r="UV169" s="229"/>
      <c r="UW169" s="229"/>
      <c r="UX169" s="229"/>
      <c r="UY169" s="229"/>
      <c r="UZ169" s="229"/>
      <c r="VA169" s="229"/>
      <c r="VB169" s="229"/>
      <c r="VC169" s="229"/>
      <c r="VD169" s="229"/>
      <c r="VE169" s="229"/>
      <c r="VF169" s="229"/>
      <c r="VG169" s="229"/>
      <c r="VH169" s="229"/>
      <c r="VI169" s="229"/>
      <c r="VJ169" s="229"/>
      <c r="VK169" s="229"/>
      <c r="VL169" s="229"/>
      <c r="VM169" s="229"/>
      <c r="VN169" s="229"/>
      <c r="VO169" s="229"/>
      <c r="VP169" s="229"/>
      <c r="VQ169" s="229"/>
      <c r="VR169" s="229"/>
      <c r="VS169" s="229"/>
      <c r="VT169" s="229"/>
      <c r="VU169" s="229"/>
      <c r="VV169" s="229"/>
      <c r="VW169" s="229"/>
      <c r="VX169" s="229"/>
      <c r="VY169" s="229"/>
      <c r="VZ169" s="229"/>
      <c r="WA169" s="229"/>
      <c r="WB169" s="229"/>
      <c r="WC169" s="229"/>
      <c r="WD169" s="229"/>
      <c r="WE169" s="229"/>
      <c r="WF169" s="229"/>
      <c r="WG169" s="229"/>
      <c r="WH169" s="229"/>
      <c r="WI169" s="229"/>
      <c r="WJ169" s="229"/>
      <c r="WK169" s="229"/>
      <c r="WL169" s="229"/>
      <c r="WM169" s="229"/>
      <c r="WN169" s="229"/>
      <c r="WO169" s="229"/>
      <c r="WP169" s="229"/>
      <c r="WQ169" s="229"/>
      <c r="WR169" s="229"/>
      <c r="WS169" s="229"/>
      <c r="WT169" s="229"/>
      <c r="WU169" s="229"/>
      <c r="WV169" s="229"/>
      <c r="WW169" s="229"/>
      <c r="WX169" s="229"/>
      <c r="WY169" s="229"/>
      <c r="WZ169" s="229"/>
      <c r="XA169" s="229"/>
      <c r="XB169" s="229"/>
      <c r="XC169" s="229"/>
      <c r="XD169" s="229"/>
      <c r="XE169" s="229"/>
      <c r="XF169" s="229"/>
      <c r="XG169" s="229"/>
      <c r="XH169" s="229"/>
      <c r="XI169" s="229"/>
      <c r="XJ169" s="229"/>
      <c r="XK169" s="229"/>
      <c r="XL169" s="229"/>
      <c r="XM169" s="229"/>
      <c r="XN169" s="229"/>
      <c r="XO169" s="229"/>
      <c r="XP169" s="229"/>
      <c r="XQ169" s="229"/>
      <c r="XR169" s="229"/>
      <c r="XS169" s="229"/>
      <c r="XT169" s="229"/>
      <c r="XU169" s="229"/>
      <c r="XV169" s="229"/>
      <c r="XW169" s="229"/>
      <c r="XX169" s="229"/>
      <c r="XY169" s="229"/>
      <c r="XZ169" s="229"/>
      <c r="YA169" s="229"/>
      <c r="YB169" s="229"/>
      <c r="YC169" s="229"/>
      <c r="YD169" s="229"/>
      <c r="YE169" s="229"/>
      <c r="YF169" s="229"/>
      <c r="YG169" s="229"/>
      <c r="YH169" s="229"/>
      <c r="YI169" s="229"/>
      <c r="YJ169" s="229"/>
      <c r="YK169" s="229"/>
      <c r="YL169" s="229"/>
      <c r="YM169" s="229"/>
      <c r="YN169" s="229"/>
      <c r="YO169" s="229"/>
      <c r="YP169" s="229"/>
      <c r="YQ169" s="229"/>
      <c r="YR169" s="229"/>
      <c r="YS169" s="229"/>
      <c r="YT169" s="229"/>
      <c r="YU169" s="229"/>
      <c r="YV169" s="229"/>
      <c r="YW169" s="229"/>
      <c r="YX169" s="229"/>
      <c r="YY169" s="229"/>
      <c r="YZ169" s="229"/>
      <c r="ZA169" s="229"/>
      <c r="ZB169" s="229"/>
      <c r="ZC169" s="229"/>
      <c r="ZD169" s="229"/>
      <c r="ZE169" s="229"/>
      <c r="ZF169" s="229"/>
      <c r="ZG169" s="229"/>
      <c r="ZH169" s="229"/>
      <c r="ZI169" s="229"/>
      <c r="ZJ169" s="229"/>
      <c r="ZK169" s="229"/>
      <c r="ZL169" s="229"/>
      <c r="ZM169" s="229"/>
      <c r="ZN169" s="229"/>
      <c r="ZO169" s="229"/>
      <c r="ZP169" s="229"/>
      <c r="ZQ169" s="229"/>
      <c r="ZR169" s="229"/>
      <c r="ZS169" s="229"/>
      <c r="ZT169" s="229"/>
      <c r="ZU169" s="229"/>
      <c r="ZV169" s="229"/>
      <c r="ZW169" s="229"/>
      <c r="ZX169" s="229"/>
      <c r="ZY169" s="229"/>
      <c r="ZZ169" s="229"/>
      <c r="AAA169" s="229"/>
      <c r="AAB169" s="229"/>
      <c r="AAC169" s="229"/>
      <c r="AAD169" s="229"/>
      <c r="AAE169" s="229"/>
      <c r="AAF169" s="229"/>
      <c r="AAG169" s="229"/>
      <c r="AAH169" s="229"/>
      <c r="AAI169" s="229"/>
      <c r="AAJ169" s="229"/>
      <c r="AAK169" s="229"/>
      <c r="AAL169" s="229"/>
      <c r="AAM169" s="229"/>
      <c r="AAN169" s="229"/>
      <c r="AAO169" s="229"/>
      <c r="AAP169" s="229"/>
      <c r="AAQ169" s="229"/>
      <c r="AAR169" s="229"/>
      <c r="AAS169" s="229"/>
      <c r="AAT169" s="229"/>
      <c r="AAU169" s="229"/>
      <c r="AAV169" s="229"/>
      <c r="AAW169" s="229"/>
      <c r="AAX169" s="229"/>
      <c r="AAY169" s="229"/>
      <c r="AAZ169" s="229"/>
      <c r="ABA169" s="229"/>
      <c r="ABB169" s="229"/>
      <c r="ABC169" s="229"/>
      <c r="ABD169" s="229"/>
      <c r="ABE169" s="229"/>
      <c r="ABF169" s="229"/>
      <c r="ABG169" s="229"/>
      <c r="ABH169" s="229"/>
      <c r="ABI169" s="229"/>
      <c r="ABJ169" s="229"/>
      <c r="ABK169" s="229"/>
      <c r="ABL169" s="229"/>
      <c r="ABM169" s="229"/>
      <c r="ABN169" s="229"/>
      <c r="ABO169" s="229"/>
      <c r="ABP169" s="229"/>
      <c r="ABQ169" s="229"/>
      <c r="ABR169" s="229"/>
      <c r="ABS169" s="229"/>
      <c r="ABT169" s="229"/>
      <c r="ABU169" s="229"/>
      <c r="ABV169" s="229"/>
      <c r="ABW169" s="229"/>
      <c r="ABX169" s="229"/>
      <c r="ABY169" s="229"/>
      <c r="ABZ169" s="229"/>
      <c r="ACA169" s="229"/>
      <c r="ACB169" s="229"/>
      <c r="ACC169" s="229"/>
      <c r="ACD169" s="229"/>
      <c r="ACE169" s="229"/>
      <c r="ACF169" s="229"/>
      <c r="ACG169" s="229"/>
      <c r="ACH169" s="229"/>
      <c r="ACI169" s="229"/>
      <c r="ACJ169" s="229"/>
      <c r="ACK169" s="229"/>
      <c r="ACL169" s="229"/>
      <c r="ACM169" s="229"/>
      <c r="ACN169" s="229"/>
      <c r="ACO169" s="229"/>
      <c r="ACP169" s="229"/>
      <c r="ACQ169" s="229"/>
      <c r="ACR169" s="229"/>
      <c r="ACS169" s="229"/>
      <c r="ACT169" s="229"/>
      <c r="ACU169" s="229"/>
      <c r="ACV169" s="229"/>
      <c r="ACW169" s="229"/>
      <c r="ACX169" s="229"/>
      <c r="ACY169" s="229"/>
      <c r="ACZ169" s="229"/>
      <c r="ADA169" s="229"/>
      <c r="ADB169" s="229"/>
      <c r="ADC169" s="229"/>
      <c r="ADD169" s="229"/>
      <c r="ADE169" s="229"/>
      <c r="ADF169" s="229"/>
      <c r="ADG169" s="229"/>
      <c r="ADH169" s="229"/>
      <c r="ADI169" s="229"/>
      <c r="ADJ169" s="229"/>
      <c r="ADK169" s="229"/>
      <c r="ADL169" s="229"/>
      <c r="ADM169" s="229"/>
      <c r="ADN169" s="229"/>
      <c r="ADO169" s="229"/>
      <c r="ADP169" s="229"/>
      <c r="ADQ169" s="229"/>
      <c r="ADR169" s="229"/>
      <c r="ADS169" s="229"/>
      <c r="ADT169" s="229"/>
      <c r="ADU169" s="229"/>
      <c r="ADV169" s="229"/>
      <c r="ADW169" s="229"/>
      <c r="ADX169" s="229"/>
      <c r="ADY169" s="229"/>
      <c r="ADZ169" s="229"/>
      <c r="AEA169" s="229"/>
      <c r="AEB169" s="229"/>
      <c r="AEC169" s="229"/>
      <c r="AED169" s="229"/>
      <c r="AEE169" s="229"/>
      <c r="AEF169" s="229"/>
      <c r="AEG169" s="229"/>
      <c r="AEH169" s="229"/>
      <c r="AEI169" s="229"/>
      <c r="AEJ169" s="229"/>
      <c r="AEK169" s="229"/>
      <c r="AEL169" s="229"/>
      <c r="AEM169" s="229"/>
      <c r="AEN169" s="229"/>
      <c r="AEO169" s="229"/>
      <c r="AEP169" s="229"/>
      <c r="AEQ169" s="229"/>
      <c r="AER169" s="229"/>
      <c r="AES169" s="229"/>
      <c r="AET169" s="229"/>
      <c r="AEU169" s="229"/>
      <c r="AEV169" s="229"/>
      <c r="AEW169" s="229"/>
      <c r="AEX169" s="229"/>
      <c r="AEY169" s="229"/>
      <c r="AEZ169" s="229"/>
      <c r="AFA169" s="229"/>
      <c r="AFB169" s="229"/>
      <c r="AFC169" s="229"/>
      <c r="AFD169" s="229"/>
      <c r="AFE169" s="229"/>
      <c r="AFF169" s="229"/>
      <c r="AFG169" s="229"/>
      <c r="AFH169" s="229"/>
      <c r="AFI169" s="229"/>
      <c r="AFJ169" s="229"/>
      <c r="AFK169" s="229"/>
      <c r="AFL169" s="229"/>
      <c r="AFM169" s="229"/>
      <c r="AFN169" s="229"/>
      <c r="AFO169" s="229"/>
      <c r="AFP169" s="229"/>
      <c r="AFQ169" s="229"/>
      <c r="AFR169" s="229"/>
      <c r="AFS169" s="229"/>
      <c r="AFT169" s="229"/>
      <c r="AFU169" s="229"/>
      <c r="AFV169" s="229"/>
      <c r="AFW169" s="229"/>
      <c r="AFX169" s="229"/>
      <c r="AFY169" s="229"/>
      <c r="AFZ169" s="229"/>
      <c r="AGA169" s="229"/>
      <c r="AGB169" s="229"/>
      <c r="AGC169" s="229"/>
      <c r="AGD169" s="229"/>
      <c r="AGE169" s="229"/>
      <c r="AGF169" s="229"/>
      <c r="AGG169" s="229"/>
      <c r="AGH169" s="229"/>
      <c r="AGI169" s="229"/>
      <c r="AGJ169" s="229"/>
      <c r="AGK169" s="229"/>
      <c r="AGL169" s="229"/>
      <c r="AGM169" s="229"/>
      <c r="AGN169" s="229"/>
      <c r="AGO169" s="229"/>
      <c r="AGP169" s="229"/>
      <c r="AGQ169" s="229"/>
      <c r="AGR169" s="229"/>
      <c r="AGS169" s="229"/>
      <c r="AGT169" s="229"/>
      <c r="AGU169" s="229"/>
      <c r="AGV169" s="229"/>
      <c r="AGW169" s="229"/>
      <c r="AGX169" s="229"/>
      <c r="AGY169" s="229"/>
      <c r="AGZ169" s="229"/>
      <c r="AHA169" s="229"/>
      <c r="AHB169" s="229"/>
      <c r="AHC169" s="229"/>
      <c r="AHD169" s="229"/>
      <c r="AHE169" s="229"/>
      <c r="AHF169" s="229"/>
      <c r="AHG169" s="229"/>
      <c r="AHH169" s="229"/>
      <c r="AHI169" s="229"/>
      <c r="AHJ169" s="229"/>
      <c r="AHK169" s="229"/>
      <c r="AHL169" s="229"/>
      <c r="AHM169" s="229"/>
      <c r="AHN169" s="229"/>
      <c r="AHO169" s="229"/>
      <c r="AHP169" s="229"/>
      <c r="AHQ169" s="229"/>
      <c r="AHR169" s="229"/>
      <c r="AHS169" s="229"/>
      <c r="AHT169" s="229"/>
      <c r="AHU169" s="229"/>
      <c r="AHV169" s="229"/>
      <c r="AHW169" s="229"/>
      <c r="AHX169" s="229"/>
      <c r="AHY169" s="229"/>
      <c r="AHZ169" s="229"/>
      <c r="AIA169" s="229"/>
      <c r="AIB169" s="229"/>
      <c r="AIC169" s="229"/>
      <c r="AID169" s="229"/>
      <c r="AIE169" s="229"/>
      <c r="AIF169" s="229"/>
      <c r="AIG169" s="229"/>
      <c r="AIH169" s="229"/>
      <c r="AII169" s="229"/>
      <c r="AIJ169" s="229"/>
      <c r="AIK169" s="229"/>
      <c r="AIL169" s="229"/>
      <c r="AIM169" s="229"/>
      <c r="AIN169" s="229"/>
      <c r="AIO169" s="229"/>
      <c r="AIP169" s="229"/>
      <c r="AIQ169" s="229"/>
      <c r="AIR169" s="229"/>
      <c r="AIS169" s="229"/>
      <c r="AIT169" s="229"/>
      <c r="AIU169" s="229"/>
      <c r="AIV169" s="229"/>
      <c r="AIW169" s="229"/>
      <c r="AIX169" s="229"/>
      <c r="AIY169" s="229"/>
      <c r="AIZ169" s="229"/>
      <c r="AJA169" s="229"/>
      <c r="AJB169" s="229"/>
      <c r="AJC169" s="229"/>
      <c r="AJD169" s="229"/>
      <c r="AJE169" s="229"/>
      <c r="AJF169" s="229"/>
      <c r="AJG169" s="229"/>
      <c r="AJH169" s="229"/>
      <c r="AJI169" s="229"/>
      <c r="AJJ169" s="229"/>
      <c r="AJK169" s="229"/>
      <c r="AJL169" s="229"/>
      <c r="AJM169" s="229"/>
      <c r="AJN169" s="229"/>
      <c r="AJO169" s="229"/>
      <c r="AJP169" s="229"/>
      <c r="AJQ169" s="229"/>
      <c r="AJR169" s="229"/>
      <c r="AJS169" s="229"/>
      <c r="AJT169" s="229"/>
      <c r="AJU169" s="229"/>
      <c r="AJV169" s="229"/>
      <c r="AJW169" s="229"/>
      <c r="AJX169" s="229"/>
      <c r="AJY169" s="229"/>
      <c r="AJZ169" s="229"/>
      <c r="AKA169" s="229"/>
      <c r="AKB169" s="229"/>
      <c r="AKC169" s="229"/>
      <c r="AKD169" s="229"/>
      <c r="AKE169" s="229"/>
      <c r="AKF169" s="229"/>
      <c r="AKG169" s="229"/>
      <c r="AKH169" s="229"/>
      <c r="AKI169" s="229"/>
      <c r="AKJ169" s="229"/>
      <c r="AKK169" s="229"/>
      <c r="AKL169" s="229"/>
      <c r="AKM169" s="229"/>
      <c r="AKN169" s="229"/>
      <c r="AKO169" s="229"/>
      <c r="AKP169" s="229"/>
      <c r="AKQ169" s="229"/>
      <c r="AKR169" s="229"/>
      <c r="AKS169" s="229"/>
      <c r="AKT169" s="229"/>
      <c r="AKU169" s="229"/>
      <c r="AKV169" s="229"/>
      <c r="AKW169" s="229"/>
      <c r="AKX169" s="229"/>
      <c r="AKY169" s="229"/>
      <c r="AKZ169" s="229"/>
      <c r="ALA169" s="229"/>
      <c r="ALB169" s="229"/>
      <c r="ALC169" s="229"/>
      <c r="ALD169" s="229"/>
      <c r="ALE169" s="229"/>
      <c r="ALF169" s="229"/>
      <c r="ALG169" s="229"/>
      <c r="ALH169" s="229"/>
      <c r="ALI169" s="229"/>
      <c r="ALJ169" s="229"/>
      <c r="ALK169" s="229"/>
      <c r="ALL169" s="229"/>
      <c r="ALM169" s="229"/>
      <c r="ALN169" s="229"/>
      <c r="ALO169" s="229"/>
      <c r="ALP169" s="229"/>
      <c r="ALQ169" s="229"/>
      <c r="ALR169" s="229"/>
      <c r="ALS169" s="229"/>
      <c r="ALT169" s="229"/>
      <c r="ALU169" s="229"/>
      <c r="ALV169" s="229"/>
      <c r="ALW169" s="229"/>
      <c r="ALX169" s="229"/>
      <c r="ALY169" s="229"/>
      <c r="ALZ169" s="229"/>
      <c r="AMA169" s="229"/>
      <c r="AMB169" s="229"/>
      <c r="AMC169" s="229"/>
      <c r="AMD169" s="229"/>
      <c r="AME169" s="229"/>
      <c r="AMF169" s="229"/>
      <c r="AMG169" s="229"/>
      <c r="AMH169" s="229"/>
      <c r="AMI169" s="229"/>
      <c r="AMJ169" s="229"/>
    </row>
    <row r="170" spans="1:1024" ht="42.75" hidden="1" customHeight="1" x14ac:dyDescent="0.25">
      <c r="B170" s="182"/>
      <c r="C170" s="183" t="s">
        <v>337</v>
      </c>
      <c r="D170" s="118" t="s">
        <v>33</v>
      </c>
      <c r="E170" s="148" t="s">
        <v>276</v>
      </c>
      <c r="F170" s="148" t="s">
        <v>310</v>
      </c>
      <c r="G170" s="148" t="s">
        <v>338</v>
      </c>
      <c r="H170" s="148"/>
      <c r="I170" s="133">
        <f>I171</f>
        <v>287.52999999999997</v>
      </c>
      <c r="J170" s="133">
        <f>J171</f>
        <v>0</v>
      </c>
      <c r="K170" s="142"/>
    </row>
    <row r="171" spans="1:1024" s="206" customFormat="1" ht="41.4" hidden="1" customHeight="1" x14ac:dyDescent="0.25">
      <c r="A171" s="156"/>
      <c r="B171" s="187"/>
      <c r="C171" s="183" t="s">
        <v>339</v>
      </c>
      <c r="D171" s="118" t="s">
        <v>33</v>
      </c>
      <c r="E171" s="148" t="s">
        <v>276</v>
      </c>
      <c r="F171" s="148" t="s">
        <v>310</v>
      </c>
      <c r="G171" s="148" t="s">
        <v>338</v>
      </c>
      <c r="H171" s="148" t="s">
        <v>61</v>
      </c>
      <c r="I171" s="133">
        <f>I172+I173+I174+I175+I183+I186</f>
        <v>287.52999999999997</v>
      </c>
      <c r="J171" s="133">
        <f>J172+J173+J174+J175</f>
        <v>0</v>
      </c>
      <c r="K171" s="16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56"/>
      <c r="DO171" s="156"/>
      <c r="DP171" s="156"/>
      <c r="DQ171" s="156"/>
      <c r="DR171" s="156"/>
      <c r="DS171" s="156"/>
      <c r="DT171" s="156"/>
      <c r="DU171" s="156"/>
      <c r="DV171" s="156"/>
      <c r="DW171" s="156"/>
      <c r="DX171" s="156"/>
      <c r="DY171" s="156"/>
      <c r="DZ171" s="156"/>
      <c r="EA171" s="156"/>
      <c r="EB171" s="156"/>
      <c r="EC171" s="156"/>
      <c r="ED171" s="156"/>
      <c r="EE171" s="156"/>
      <c r="EF171" s="156"/>
      <c r="EG171" s="156"/>
      <c r="EH171" s="156"/>
      <c r="EI171" s="156"/>
      <c r="EJ171" s="156"/>
      <c r="EK171" s="156"/>
      <c r="EL171" s="156"/>
      <c r="EM171" s="156"/>
      <c r="EN171" s="156"/>
      <c r="EO171" s="156"/>
      <c r="EP171" s="156"/>
      <c r="EQ171" s="156"/>
      <c r="ER171" s="156"/>
      <c r="ES171" s="156"/>
      <c r="ET171" s="156"/>
      <c r="EU171" s="156"/>
      <c r="EV171" s="156"/>
      <c r="EW171" s="156"/>
      <c r="EX171" s="156"/>
      <c r="EY171" s="156"/>
      <c r="EZ171" s="156"/>
      <c r="FA171" s="156"/>
      <c r="FB171" s="156"/>
      <c r="FC171" s="156"/>
      <c r="FD171" s="156"/>
      <c r="FE171" s="156"/>
      <c r="FF171" s="156"/>
      <c r="FG171" s="156"/>
      <c r="FH171" s="156"/>
      <c r="FI171" s="156"/>
      <c r="FJ171" s="156"/>
      <c r="FK171" s="156"/>
      <c r="FL171" s="156"/>
      <c r="FM171" s="156"/>
      <c r="FN171" s="156"/>
      <c r="FO171" s="156"/>
      <c r="FP171" s="156"/>
      <c r="FQ171" s="156"/>
      <c r="FR171" s="156"/>
      <c r="FS171" s="156"/>
      <c r="FT171" s="156"/>
      <c r="FU171" s="156"/>
      <c r="FV171" s="156"/>
      <c r="FW171" s="156"/>
      <c r="FX171" s="156"/>
      <c r="FY171" s="156"/>
      <c r="FZ171" s="156"/>
      <c r="GA171" s="156"/>
      <c r="GB171" s="156"/>
      <c r="GC171" s="156"/>
      <c r="GD171" s="156"/>
      <c r="GE171" s="156"/>
      <c r="GF171" s="156"/>
      <c r="GG171" s="156"/>
      <c r="GH171" s="156"/>
      <c r="GI171" s="156"/>
      <c r="GJ171" s="156"/>
      <c r="GK171" s="156"/>
      <c r="GL171" s="156"/>
      <c r="GM171" s="156"/>
      <c r="GN171" s="156"/>
      <c r="GO171" s="156"/>
      <c r="GP171" s="156"/>
      <c r="GQ171" s="156"/>
      <c r="GR171" s="156"/>
      <c r="GS171" s="156"/>
      <c r="GT171" s="156"/>
      <c r="GU171" s="156"/>
      <c r="GV171" s="156"/>
      <c r="GW171" s="156"/>
      <c r="GX171" s="156"/>
      <c r="GY171" s="156"/>
      <c r="GZ171" s="156"/>
      <c r="HA171" s="156"/>
      <c r="HB171" s="156"/>
      <c r="HC171" s="156"/>
      <c r="HD171" s="156"/>
      <c r="HE171" s="156"/>
      <c r="HF171" s="156"/>
      <c r="HG171" s="156"/>
      <c r="HH171" s="156"/>
      <c r="HI171" s="156"/>
      <c r="HJ171" s="156"/>
      <c r="HK171" s="156"/>
      <c r="HL171" s="156"/>
      <c r="HM171" s="156"/>
      <c r="HN171" s="156"/>
      <c r="HO171" s="156"/>
      <c r="HP171" s="156"/>
      <c r="HQ171" s="156"/>
      <c r="HR171" s="156"/>
      <c r="HS171" s="156"/>
      <c r="HT171" s="156"/>
      <c r="HU171" s="156"/>
      <c r="HV171" s="156"/>
      <c r="HW171" s="156"/>
      <c r="HX171" s="156"/>
      <c r="HY171" s="156"/>
      <c r="HZ171" s="156"/>
      <c r="IA171" s="156"/>
      <c r="IB171" s="156"/>
      <c r="IC171" s="156"/>
      <c r="ID171" s="156"/>
      <c r="IE171" s="156"/>
      <c r="IF171" s="156"/>
      <c r="IG171" s="156"/>
      <c r="IH171" s="156"/>
      <c r="II171" s="156"/>
      <c r="IJ171" s="156"/>
      <c r="IK171" s="156"/>
      <c r="IL171" s="156"/>
      <c r="IM171" s="156"/>
      <c r="IN171" s="156"/>
      <c r="IO171" s="156"/>
      <c r="IP171" s="156"/>
      <c r="IQ171" s="156"/>
      <c r="IR171" s="156"/>
      <c r="IS171" s="156"/>
      <c r="IT171" s="156"/>
      <c r="IU171" s="156"/>
      <c r="IV171" s="156"/>
      <c r="IW171" s="156"/>
      <c r="IX171" s="156"/>
      <c r="IY171" s="156"/>
      <c r="IZ171" s="156"/>
      <c r="JA171" s="156"/>
      <c r="JB171" s="156"/>
      <c r="JC171" s="156"/>
      <c r="JD171" s="156"/>
      <c r="JE171" s="156"/>
      <c r="JF171" s="156"/>
      <c r="JG171" s="156"/>
      <c r="JH171" s="156"/>
      <c r="JI171" s="156"/>
      <c r="JJ171" s="156"/>
      <c r="JK171" s="156"/>
      <c r="JL171" s="156"/>
      <c r="JM171" s="156"/>
      <c r="JN171" s="156"/>
      <c r="JO171" s="156"/>
      <c r="JP171" s="156"/>
      <c r="JQ171" s="156"/>
      <c r="JR171" s="156"/>
      <c r="JS171" s="156"/>
      <c r="JT171" s="156"/>
      <c r="JU171" s="156"/>
      <c r="JV171" s="156"/>
      <c r="JW171" s="156"/>
      <c r="JX171" s="156"/>
      <c r="JY171" s="156"/>
      <c r="JZ171" s="156"/>
      <c r="KA171" s="156"/>
      <c r="KB171" s="156"/>
      <c r="KC171" s="156"/>
      <c r="KD171" s="156"/>
      <c r="KE171" s="156"/>
      <c r="KF171" s="156"/>
      <c r="KG171" s="156"/>
      <c r="KH171" s="156"/>
      <c r="KI171" s="156"/>
      <c r="KJ171" s="156"/>
      <c r="KK171" s="156"/>
      <c r="KL171" s="156"/>
      <c r="KM171" s="156"/>
      <c r="KN171" s="156"/>
      <c r="KO171" s="156"/>
      <c r="KP171" s="156"/>
      <c r="KQ171" s="156"/>
      <c r="KR171" s="156"/>
      <c r="KS171" s="156"/>
      <c r="KT171" s="156"/>
      <c r="KU171" s="156"/>
      <c r="KV171" s="156"/>
      <c r="KW171" s="156"/>
      <c r="KX171" s="156"/>
      <c r="KY171" s="156"/>
      <c r="KZ171" s="156"/>
      <c r="LA171" s="156"/>
      <c r="LB171" s="156"/>
      <c r="LC171" s="156"/>
      <c r="LD171" s="156"/>
      <c r="LE171" s="156"/>
      <c r="LF171" s="156"/>
      <c r="LG171" s="156"/>
      <c r="LH171" s="156"/>
      <c r="LI171" s="156"/>
      <c r="LJ171" s="156"/>
      <c r="LK171" s="156"/>
      <c r="LL171" s="156"/>
      <c r="LM171" s="156"/>
      <c r="LN171" s="156"/>
      <c r="LO171" s="156"/>
      <c r="LP171" s="156"/>
      <c r="LQ171" s="156"/>
      <c r="LR171" s="156"/>
      <c r="LS171" s="156"/>
      <c r="LT171" s="156"/>
      <c r="LU171" s="156"/>
      <c r="LV171" s="156"/>
      <c r="LW171" s="156"/>
      <c r="LX171" s="156"/>
      <c r="LY171" s="156"/>
      <c r="LZ171" s="156"/>
      <c r="MA171" s="156"/>
      <c r="MB171" s="156"/>
      <c r="MC171" s="156"/>
      <c r="MD171" s="156"/>
      <c r="ME171" s="156"/>
      <c r="MF171" s="156"/>
      <c r="MG171" s="156"/>
      <c r="MH171" s="156"/>
      <c r="MI171" s="156"/>
      <c r="MJ171" s="156"/>
      <c r="MK171" s="156"/>
      <c r="ML171" s="156"/>
      <c r="MM171" s="156"/>
      <c r="MN171" s="156"/>
      <c r="MO171" s="156"/>
      <c r="MP171" s="156"/>
      <c r="MQ171" s="156"/>
      <c r="MR171" s="156"/>
      <c r="MS171" s="156"/>
      <c r="MT171" s="156"/>
      <c r="MU171" s="156"/>
      <c r="MV171" s="156"/>
      <c r="MW171" s="156"/>
      <c r="MX171" s="156"/>
      <c r="MY171" s="156"/>
      <c r="MZ171" s="156"/>
      <c r="NA171" s="156"/>
      <c r="NB171" s="156"/>
      <c r="NC171" s="156"/>
      <c r="ND171" s="156"/>
      <c r="NE171" s="156"/>
      <c r="NF171" s="156"/>
      <c r="NG171" s="156"/>
      <c r="NH171" s="156"/>
      <c r="NI171" s="156"/>
      <c r="NJ171" s="156"/>
      <c r="NK171" s="156"/>
      <c r="NL171" s="156"/>
      <c r="NM171" s="156"/>
      <c r="NN171" s="156"/>
      <c r="NO171" s="156"/>
      <c r="NP171" s="156"/>
      <c r="NQ171" s="156"/>
      <c r="NR171" s="156"/>
      <c r="NS171" s="156"/>
      <c r="NT171" s="156"/>
      <c r="NU171" s="156"/>
      <c r="NV171" s="156"/>
      <c r="NW171" s="156"/>
      <c r="NX171" s="156"/>
      <c r="NY171" s="156"/>
      <c r="NZ171" s="156"/>
      <c r="OA171" s="156"/>
      <c r="OB171" s="156"/>
      <c r="OC171" s="156"/>
      <c r="OD171" s="156"/>
      <c r="OE171" s="156"/>
      <c r="OF171" s="156"/>
      <c r="OG171" s="156"/>
      <c r="OH171" s="156"/>
      <c r="OI171" s="156"/>
      <c r="OJ171" s="156"/>
      <c r="OK171" s="156"/>
      <c r="OL171" s="156"/>
      <c r="OM171" s="156"/>
      <c r="ON171" s="156"/>
      <c r="OO171" s="156"/>
      <c r="OP171" s="156"/>
      <c r="OQ171" s="156"/>
      <c r="OR171" s="156"/>
      <c r="OS171" s="156"/>
      <c r="OT171" s="156"/>
      <c r="OU171" s="156"/>
      <c r="OV171" s="156"/>
      <c r="OW171" s="156"/>
      <c r="OX171" s="156"/>
      <c r="OY171" s="156"/>
      <c r="OZ171" s="156"/>
      <c r="PA171" s="156"/>
      <c r="PB171" s="156"/>
      <c r="PC171" s="156"/>
      <c r="PD171" s="156"/>
      <c r="PE171" s="156"/>
      <c r="PF171" s="156"/>
      <c r="PG171" s="156"/>
      <c r="PH171" s="156"/>
      <c r="PI171" s="156"/>
      <c r="PJ171" s="156"/>
      <c r="PK171" s="156"/>
      <c r="PL171" s="156"/>
      <c r="PM171" s="156"/>
      <c r="PN171" s="156"/>
      <c r="PO171" s="156"/>
      <c r="PP171" s="156"/>
      <c r="PQ171" s="156"/>
      <c r="PR171" s="156"/>
      <c r="PS171" s="156"/>
      <c r="PT171" s="156"/>
      <c r="PU171" s="156"/>
      <c r="PV171" s="156"/>
      <c r="PW171" s="156"/>
      <c r="PX171" s="156"/>
      <c r="PY171" s="156"/>
      <c r="PZ171" s="156"/>
      <c r="QA171" s="156"/>
      <c r="QB171" s="156"/>
      <c r="QC171" s="156"/>
      <c r="QD171" s="156"/>
      <c r="QE171" s="156"/>
      <c r="QF171" s="156"/>
      <c r="QG171" s="156"/>
      <c r="QH171" s="156"/>
      <c r="QI171" s="156"/>
      <c r="QJ171" s="156"/>
      <c r="QK171" s="156"/>
      <c r="QL171" s="156"/>
      <c r="QM171" s="156"/>
      <c r="QN171" s="156"/>
      <c r="QO171" s="156"/>
      <c r="QP171" s="156"/>
      <c r="QQ171" s="156"/>
      <c r="QR171" s="156"/>
      <c r="QS171" s="156"/>
      <c r="QT171" s="156"/>
      <c r="QU171" s="156"/>
      <c r="QV171" s="156"/>
      <c r="QW171" s="156"/>
      <c r="QX171" s="156"/>
      <c r="QY171" s="156"/>
      <c r="QZ171" s="156"/>
      <c r="RA171" s="156"/>
      <c r="RB171" s="156"/>
      <c r="RC171" s="156"/>
      <c r="RD171" s="156"/>
      <c r="RE171" s="156"/>
      <c r="RF171" s="156"/>
      <c r="RG171" s="156"/>
      <c r="RH171" s="156"/>
      <c r="RI171" s="156"/>
      <c r="RJ171" s="156"/>
      <c r="RK171" s="156"/>
      <c r="RL171" s="156"/>
      <c r="RM171" s="156"/>
      <c r="RN171" s="156"/>
      <c r="RO171" s="156"/>
      <c r="RP171" s="156"/>
      <c r="RQ171" s="156"/>
      <c r="RR171" s="156"/>
      <c r="RS171" s="156"/>
      <c r="RT171" s="156"/>
      <c r="RU171" s="156"/>
      <c r="RV171" s="156"/>
      <c r="RW171" s="156"/>
      <c r="RX171" s="156"/>
      <c r="RY171" s="156"/>
      <c r="RZ171" s="156"/>
      <c r="SA171" s="156"/>
      <c r="SB171" s="156"/>
      <c r="SC171" s="156"/>
      <c r="SD171" s="156"/>
      <c r="SE171" s="156"/>
      <c r="SF171" s="156"/>
      <c r="SG171" s="156"/>
      <c r="SH171" s="156"/>
      <c r="SI171" s="156"/>
      <c r="SJ171" s="156"/>
      <c r="SK171" s="156"/>
      <c r="SL171" s="156"/>
      <c r="SM171" s="156"/>
      <c r="SN171" s="156"/>
      <c r="SO171" s="156"/>
      <c r="SP171" s="156"/>
      <c r="SQ171" s="156"/>
      <c r="SR171" s="156"/>
      <c r="SS171" s="156"/>
      <c r="ST171" s="156"/>
      <c r="SU171" s="156"/>
      <c r="SV171" s="156"/>
      <c r="SW171" s="156"/>
      <c r="SX171" s="156"/>
      <c r="SY171" s="156"/>
      <c r="SZ171" s="156"/>
      <c r="TA171" s="156"/>
      <c r="TB171" s="156"/>
      <c r="TC171" s="156"/>
      <c r="TD171" s="156"/>
      <c r="TE171" s="156"/>
      <c r="TF171" s="156"/>
      <c r="TG171" s="156"/>
      <c r="TH171" s="156"/>
      <c r="TI171" s="156"/>
      <c r="TJ171" s="156"/>
      <c r="TK171" s="156"/>
      <c r="TL171" s="156"/>
      <c r="TM171" s="156"/>
      <c r="TN171" s="156"/>
      <c r="TO171" s="156"/>
      <c r="TP171" s="156"/>
      <c r="TQ171" s="156"/>
      <c r="TR171" s="156"/>
      <c r="TS171" s="156"/>
      <c r="TT171" s="156"/>
      <c r="TU171" s="156"/>
      <c r="TV171" s="156"/>
      <c r="TW171" s="156"/>
      <c r="TX171" s="156"/>
      <c r="TY171" s="156"/>
      <c r="TZ171" s="156"/>
      <c r="UA171" s="156"/>
      <c r="UB171" s="156"/>
      <c r="UC171" s="156"/>
      <c r="UD171" s="156"/>
      <c r="UE171" s="156"/>
      <c r="UF171" s="156"/>
      <c r="UG171" s="156"/>
      <c r="UH171" s="156"/>
      <c r="UI171" s="156"/>
      <c r="UJ171" s="156"/>
      <c r="UK171" s="156"/>
      <c r="UL171" s="156"/>
      <c r="UM171" s="156"/>
      <c r="UN171" s="156"/>
      <c r="UO171" s="156"/>
      <c r="UP171" s="156"/>
      <c r="UQ171" s="156"/>
      <c r="UR171" s="156"/>
      <c r="US171" s="156"/>
      <c r="UT171" s="156"/>
      <c r="UU171" s="156"/>
      <c r="UV171" s="156"/>
      <c r="UW171" s="156"/>
      <c r="UX171" s="156"/>
      <c r="UY171" s="156"/>
      <c r="UZ171" s="156"/>
      <c r="VA171" s="156"/>
      <c r="VB171" s="156"/>
      <c r="VC171" s="156"/>
      <c r="VD171" s="156"/>
      <c r="VE171" s="156"/>
      <c r="VF171" s="156"/>
      <c r="VG171" s="156"/>
      <c r="VH171" s="156"/>
      <c r="VI171" s="156"/>
      <c r="VJ171" s="156"/>
      <c r="VK171" s="156"/>
      <c r="VL171" s="156"/>
      <c r="VM171" s="156"/>
      <c r="VN171" s="156"/>
      <c r="VO171" s="156"/>
      <c r="VP171" s="156"/>
      <c r="VQ171" s="156"/>
      <c r="VR171" s="156"/>
      <c r="VS171" s="156"/>
      <c r="VT171" s="156"/>
      <c r="VU171" s="156"/>
      <c r="VV171" s="156"/>
      <c r="VW171" s="156"/>
      <c r="VX171" s="156"/>
      <c r="VY171" s="156"/>
      <c r="VZ171" s="156"/>
      <c r="WA171" s="156"/>
      <c r="WB171" s="156"/>
      <c r="WC171" s="156"/>
      <c r="WD171" s="156"/>
      <c r="WE171" s="156"/>
      <c r="WF171" s="156"/>
      <c r="WG171" s="156"/>
      <c r="WH171" s="156"/>
      <c r="WI171" s="156"/>
      <c r="WJ171" s="156"/>
      <c r="WK171" s="156"/>
      <c r="WL171" s="156"/>
      <c r="WM171" s="156"/>
      <c r="WN171" s="156"/>
      <c r="WO171" s="156"/>
      <c r="WP171" s="156"/>
      <c r="WQ171" s="156"/>
      <c r="WR171" s="156"/>
      <c r="WS171" s="156"/>
      <c r="WT171" s="156"/>
      <c r="WU171" s="156"/>
      <c r="WV171" s="156"/>
      <c r="WW171" s="156"/>
      <c r="WX171" s="156"/>
      <c r="WY171" s="156"/>
      <c r="WZ171" s="156"/>
      <c r="XA171" s="156"/>
      <c r="XB171" s="156"/>
      <c r="XC171" s="156"/>
      <c r="XD171" s="156"/>
      <c r="XE171" s="156"/>
      <c r="XF171" s="156"/>
      <c r="XG171" s="156"/>
      <c r="XH171" s="156"/>
      <c r="XI171" s="156"/>
      <c r="XJ171" s="156"/>
      <c r="XK171" s="156"/>
      <c r="XL171" s="156"/>
      <c r="XM171" s="156"/>
      <c r="XN171" s="156"/>
      <c r="XO171" s="156"/>
      <c r="XP171" s="156"/>
      <c r="XQ171" s="156"/>
      <c r="XR171" s="156"/>
      <c r="XS171" s="156"/>
      <c r="XT171" s="156"/>
      <c r="XU171" s="156"/>
      <c r="XV171" s="156"/>
      <c r="XW171" s="156"/>
      <c r="XX171" s="156"/>
      <c r="XY171" s="156"/>
      <c r="XZ171" s="156"/>
      <c r="YA171" s="156"/>
      <c r="YB171" s="156"/>
      <c r="YC171" s="156"/>
      <c r="YD171" s="156"/>
      <c r="YE171" s="156"/>
      <c r="YF171" s="156"/>
      <c r="YG171" s="156"/>
      <c r="YH171" s="156"/>
      <c r="YI171" s="156"/>
      <c r="YJ171" s="156"/>
      <c r="YK171" s="156"/>
      <c r="YL171" s="156"/>
      <c r="YM171" s="156"/>
      <c r="YN171" s="156"/>
      <c r="YO171" s="156"/>
      <c r="YP171" s="156"/>
      <c r="YQ171" s="156"/>
      <c r="YR171" s="156"/>
      <c r="YS171" s="156"/>
      <c r="YT171" s="156"/>
      <c r="YU171" s="156"/>
      <c r="YV171" s="156"/>
      <c r="YW171" s="156"/>
      <c r="YX171" s="156"/>
      <c r="YY171" s="156"/>
      <c r="YZ171" s="156"/>
      <c r="ZA171" s="156"/>
      <c r="ZB171" s="156"/>
      <c r="ZC171" s="156"/>
      <c r="ZD171" s="156"/>
      <c r="ZE171" s="156"/>
      <c r="ZF171" s="156"/>
      <c r="ZG171" s="156"/>
      <c r="ZH171" s="156"/>
      <c r="ZI171" s="156"/>
      <c r="ZJ171" s="156"/>
      <c r="ZK171" s="156"/>
      <c r="ZL171" s="156"/>
      <c r="ZM171" s="156"/>
      <c r="ZN171" s="156"/>
      <c r="ZO171" s="156"/>
      <c r="ZP171" s="156"/>
      <c r="ZQ171" s="156"/>
      <c r="ZR171" s="156"/>
      <c r="ZS171" s="156"/>
      <c r="ZT171" s="156"/>
      <c r="ZU171" s="156"/>
      <c r="ZV171" s="156"/>
      <c r="ZW171" s="156"/>
      <c r="ZX171" s="156"/>
      <c r="ZY171" s="156"/>
      <c r="ZZ171" s="156"/>
      <c r="AAA171" s="156"/>
      <c r="AAB171" s="156"/>
      <c r="AAC171" s="156"/>
      <c r="AAD171" s="156"/>
      <c r="AAE171" s="156"/>
      <c r="AAF171" s="156"/>
      <c r="AAG171" s="156"/>
      <c r="AAH171" s="156"/>
      <c r="AAI171" s="156"/>
      <c r="AAJ171" s="156"/>
      <c r="AAK171" s="156"/>
      <c r="AAL171" s="156"/>
      <c r="AAM171" s="156"/>
      <c r="AAN171" s="156"/>
      <c r="AAO171" s="156"/>
      <c r="AAP171" s="156"/>
      <c r="AAQ171" s="156"/>
      <c r="AAR171" s="156"/>
      <c r="AAS171" s="156"/>
      <c r="AAT171" s="156"/>
      <c r="AAU171" s="156"/>
      <c r="AAV171" s="156"/>
      <c r="AAW171" s="156"/>
      <c r="AAX171" s="156"/>
      <c r="AAY171" s="156"/>
      <c r="AAZ171" s="156"/>
      <c r="ABA171" s="156"/>
      <c r="ABB171" s="156"/>
      <c r="ABC171" s="156"/>
      <c r="ABD171" s="156"/>
      <c r="ABE171" s="156"/>
      <c r="ABF171" s="156"/>
      <c r="ABG171" s="156"/>
      <c r="ABH171" s="156"/>
      <c r="ABI171" s="156"/>
      <c r="ABJ171" s="156"/>
      <c r="ABK171" s="156"/>
      <c r="ABL171" s="156"/>
      <c r="ABM171" s="156"/>
      <c r="ABN171" s="156"/>
      <c r="ABO171" s="156"/>
      <c r="ABP171" s="156"/>
      <c r="ABQ171" s="156"/>
      <c r="ABR171" s="156"/>
      <c r="ABS171" s="156"/>
      <c r="ABT171" s="156"/>
      <c r="ABU171" s="156"/>
      <c r="ABV171" s="156"/>
      <c r="ABW171" s="156"/>
      <c r="ABX171" s="156"/>
      <c r="ABY171" s="156"/>
      <c r="ABZ171" s="156"/>
      <c r="ACA171" s="156"/>
      <c r="ACB171" s="156"/>
      <c r="ACC171" s="156"/>
      <c r="ACD171" s="156"/>
      <c r="ACE171" s="156"/>
      <c r="ACF171" s="156"/>
      <c r="ACG171" s="156"/>
      <c r="ACH171" s="156"/>
      <c r="ACI171" s="156"/>
      <c r="ACJ171" s="156"/>
      <c r="ACK171" s="156"/>
      <c r="ACL171" s="156"/>
      <c r="ACM171" s="156"/>
      <c r="ACN171" s="156"/>
      <c r="ACO171" s="156"/>
      <c r="ACP171" s="156"/>
      <c r="ACQ171" s="156"/>
      <c r="ACR171" s="156"/>
      <c r="ACS171" s="156"/>
      <c r="ACT171" s="156"/>
      <c r="ACU171" s="156"/>
      <c r="ACV171" s="156"/>
      <c r="ACW171" s="156"/>
      <c r="ACX171" s="156"/>
      <c r="ACY171" s="156"/>
      <c r="ACZ171" s="156"/>
      <c r="ADA171" s="156"/>
      <c r="ADB171" s="156"/>
      <c r="ADC171" s="156"/>
      <c r="ADD171" s="156"/>
      <c r="ADE171" s="156"/>
      <c r="ADF171" s="156"/>
      <c r="ADG171" s="156"/>
      <c r="ADH171" s="156"/>
      <c r="ADI171" s="156"/>
      <c r="ADJ171" s="156"/>
      <c r="ADK171" s="156"/>
      <c r="ADL171" s="156"/>
      <c r="ADM171" s="156"/>
      <c r="ADN171" s="156"/>
      <c r="ADO171" s="156"/>
      <c r="ADP171" s="156"/>
      <c r="ADQ171" s="156"/>
      <c r="ADR171" s="156"/>
      <c r="ADS171" s="156"/>
      <c r="ADT171" s="156"/>
      <c r="ADU171" s="156"/>
      <c r="ADV171" s="156"/>
      <c r="ADW171" s="156"/>
      <c r="ADX171" s="156"/>
      <c r="ADY171" s="156"/>
      <c r="ADZ171" s="156"/>
      <c r="AEA171" s="156"/>
      <c r="AEB171" s="156"/>
      <c r="AEC171" s="156"/>
      <c r="AED171" s="156"/>
      <c r="AEE171" s="156"/>
      <c r="AEF171" s="156"/>
      <c r="AEG171" s="156"/>
      <c r="AEH171" s="156"/>
      <c r="AEI171" s="156"/>
      <c r="AEJ171" s="156"/>
      <c r="AEK171" s="156"/>
      <c r="AEL171" s="156"/>
      <c r="AEM171" s="156"/>
      <c r="AEN171" s="156"/>
      <c r="AEO171" s="156"/>
      <c r="AEP171" s="156"/>
      <c r="AEQ171" s="156"/>
      <c r="AER171" s="156"/>
      <c r="AES171" s="156"/>
      <c r="AET171" s="156"/>
      <c r="AEU171" s="156"/>
      <c r="AEV171" s="156"/>
      <c r="AEW171" s="156"/>
      <c r="AEX171" s="156"/>
      <c r="AEY171" s="156"/>
      <c r="AEZ171" s="156"/>
      <c r="AFA171" s="156"/>
      <c r="AFB171" s="156"/>
      <c r="AFC171" s="156"/>
      <c r="AFD171" s="156"/>
      <c r="AFE171" s="156"/>
      <c r="AFF171" s="156"/>
      <c r="AFG171" s="156"/>
      <c r="AFH171" s="156"/>
      <c r="AFI171" s="156"/>
      <c r="AFJ171" s="156"/>
      <c r="AFK171" s="156"/>
      <c r="AFL171" s="156"/>
      <c r="AFM171" s="156"/>
      <c r="AFN171" s="156"/>
      <c r="AFO171" s="156"/>
      <c r="AFP171" s="156"/>
      <c r="AFQ171" s="156"/>
      <c r="AFR171" s="156"/>
      <c r="AFS171" s="156"/>
      <c r="AFT171" s="156"/>
      <c r="AFU171" s="156"/>
      <c r="AFV171" s="156"/>
      <c r="AFW171" s="156"/>
      <c r="AFX171" s="156"/>
      <c r="AFY171" s="156"/>
      <c r="AFZ171" s="156"/>
      <c r="AGA171" s="156"/>
      <c r="AGB171" s="156"/>
      <c r="AGC171" s="156"/>
      <c r="AGD171" s="156"/>
      <c r="AGE171" s="156"/>
      <c r="AGF171" s="156"/>
      <c r="AGG171" s="156"/>
      <c r="AGH171" s="156"/>
      <c r="AGI171" s="156"/>
      <c r="AGJ171" s="156"/>
      <c r="AGK171" s="156"/>
      <c r="AGL171" s="156"/>
      <c r="AGM171" s="156"/>
      <c r="AGN171" s="156"/>
      <c r="AGO171" s="156"/>
      <c r="AGP171" s="156"/>
      <c r="AGQ171" s="156"/>
      <c r="AGR171" s="156"/>
      <c r="AGS171" s="156"/>
      <c r="AGT171" s="156"/>
      <c r="AGU171" s="156"/>
      <c r="AGV171" s="156"/>
      <c r="AGW171" s="156"/>
      <c r="AGX171" s="156"/>
      <c r="AGY171" s="156"/>
      <c r="AGZ171" s="156"/>
      <c r="AHA171" s="156"/>
      <c r="AHB171" s="156"/>
      <c r="AHC171" s="156"/>
      <c r="AHD171" s="156"/>
      <c r="AHE171" s="156"/>
      <c r="AHF171" s="156"/>
      <c r="AHG171" s="156"/>
      <c r="AHH171" s="156"/>
      <c r="AHI171" s="156"/>
      <c r="AHJ171" s="156"/>
      <c r="AHK171" s="156"/>
      <c r="AHL171" s="156"/>
      <c r="AHM171" s="156"/>
      <c r="AHN171" s="156"/>
      <c r="AHO171" s="156"/>
      <c r="AHP171" s="156"/>
      <c r="AHQ171" s="156"/>
      <c r="AHR171" s="156"/>
      <c r="AHS171" s="156"/>
      <c r="AHT171" s="156"/>
      <c r="AHU171" s="156"/>
      <c r="AHV171" s="156"/>
      <c r="AHW171" s="156"/>
      <c r="AHX171" s="156"/>
      <c r="AHY171" s="156"/>
      <c r="AHZ171" s="156"/>
      <c r="AIA171" s="156"/>
      <c r="AIB171" s="156"/>
      <c r="AIC171" s="156"/>
      <c r="AID171" s="156"/>
      <c r="AIE171" s="156"/>
      <c r="AIF171" s="156"/>
      <c r="AIG171" s="156"/>
      <c r="AIH171" s="156"/>
      <c r="AII171" s="156"/>
      <c r="AIJ171" s="156"/>
      <c r="AIK171" s="156"/>
      <c r="AIL171" s="156"/>
      <c r="AIM171" s="156"/>
      <c r="AIN171" s="156"/>
      <c r="AIO171" s="156"/>
      <c r="AIP171" s="156"/>
      <c r="AIQ171" s="156"/>
      <c r="AIR171" s="156"/>
      <c r="AIS171" s="156"/>
      <c r="AIT171" s="156"/>
      <c r="AIU171" s="156"/>
      <c r="AIV171" s="156"/>
      <c r="AIW171" s="156"/>
      <c r="AIX171" s="156"/>
      <c r="AIY171" s="156"/>
      <c r="AIZ171" s="156"/>
      <c r="AJA171" s="156"/>
      <c r="AJB171" s="156"/>
      <c r="AJC171" s="156"/>
      <c r="AJD171" s="156"/>
      <c r="AJE171" s="156"/>
      <c r="AJF171" s="156"/>
      <c r="AJG171" s="156"/>
      <c r="AJH171" s="156"/>
      <c r="AJI171" s="156"/>
      <c r="AJJ171" s="156"/>
      <c r="AJK171" s="156"/>
      <c r="AJL171" s="156"/>
      <c r="AJM171" s="156"/>
      <c r="AJN171" s="156"/>
      <c r="AJO171" s="156"/>
      <c r="AJP171" s="156"/>
      <c r="AJQ171" s="156"/>
      <c r="AJR171" s="156"/>
      <c r="AJS171" s="156"/>
      <c r="AJT171" s="156"/>
      <c r="AJU171" s="156"/>
      <c r="AJV171" s="156"/>
      <c r="AJW171" s="156"/>
      <c r="AJX171" s="156"/>
      <c r="AJY171" s="156"/>
      <c r="AJZ171" s="156"/>
      <c r="AKA171" s="156"/>
      <c r="AKB171" s="156"/>
      <c r="AKC171" s="156"/>
      <c r="AKD171" s="156"/>
      <c r="AKE171" s="156"/>
      <c r="AKF171" s="156"/>
      <c r="AKG171" s="156"/>
      <c r="AKH171" s="156"/>
      <c r="AKI171" s="156"/>
      <c r="AKJ171" s="156"/>
      <c r="AKK171" s="156"/>
      <c r="AKL171" s="156"/>
      <c r="AKM171" s="156"/>
      <c r="AKN171" s="156"/>
      <c r="AKO171" s="156"/>
      <c r="AKP171" s="156"/>
      <c r="AKQ171" s="156"/>
      <c r="AKR171" s="156"/>
      <c r="AKS171" s="156"/>
      <c r="AKT171" s="156"/>
      <c r="AKU171" s="156"/>
      <c r="AKV171" s="156"/>
      <c r="AKW171" s="156"/>
      <c r="AKX171" s="156"/>
      <c r="AKY171" s="156"/>
      <c r="AKZ171" s="156"/>
      <c r="ALA171" s="156"/>
      <c r="ALB171" s="156"/>
      <c r="ALC171" s="156"/>
      <c r="ALD171" s="156"/>
      <c r="ALE171" s="156"/>
      <c r="ALF171" s="156"/>
      <c r="ALG171" s="156"/>
      <c r="ALH171" s="156"/>
      <c r="ALI171" s="156"/>
      <c r="ALJ171" s="156"/>
      <c r="ALK171" s="156"/>
      <c r="ALL171" s="156"/>
      <c r="ALM171" s="156"/>
      <c r="ALN171" s="156"/>
      <c r="ALO171" s="156"/>
      <c r="ALP171" s="156"/>
      <c r="ALQ171" s="156"/>
      <c r="ALR171" s="156"/>
      <c r="ALS171" s="156"/>
      <c r="ALT171" s="156"/>
      <c r="ALU171" s="156"/>
      <c r="ALV171" s="156"/>
      <c r="ALW171" s="156"/>
      <c r="ALX171" s="156"/>
      <c r="ALY171" s="156"/>
      <c r="ALZ171" s="156"/>
      <c r="AMA171" s="156"/>
      <c r="AMB171" s="156"/>
      <c r="AMC171" s="156"/>
      <c r="AMD171" s="156"/>
      <c r="AME171" s="156"/>
      <c r="AMF171" s="156"/>
      <c r="AMG171" s="156"/>
      <c r="AMH171" s="156"/>
      <c r="AMI171" s="156"/>
      <c r="AMJ171" s="156"/>
    </row>
    <row r="172" spans="1:1024" ht="28.2" hidden="1" customHeight="1" x14ac:dyDescent="0.25">
      <c r="B172" s="182"/>
      <c r="C172" s="138" t="s">
        <v>386</v>
      </c>
      <c r="D172" s="113" t="s">
        <v>33</v>
      </c>
      <c r="E172" s="121" t="s">
        <v>276</v>
      </c>
      <c r="F172" s="121" t="s">
        <v>310</v>
      </c>
      <c r="G172" s="136" t="s">
        <v>338</v>
      </c>
      <c r="H172" s="121" t="s">
        <v>374</v>
      </c>
      <c r="I172" s="142">
        <v>0</v>
      </c>
      <c r="J172" s="142">
        <v>0</v>
      </c>
      <c r="K172" s="142"/>
    </row>
    <row r="173" spans="1:1024" ht="43.2" hidden="1" customHeight="1" x14ac:dyDescent="0.25">
      <c r="B173" s="182"/>
      <c r="C173" s="138" t="s">
        <v>387</v>
      </c>
      <c r="D173" s="113" t="s">
        <v>33</v>
      </c>
      <c r="E173" s="121" t="s">
        <v>276</v>
      </c>
      <c r="F173" s="121" t="s">
        <v>310</v>
      </c>
      <c r="G173" s="136" t="s">
        <v>338</v>
      </c>
      <c r="H173" s="121" t="s">
        <v>375</v>
      </c>
      <c r="I173" s="142">
        <v>0</v>
      </c>
      <c r="J173" s="129">
        <v>0</v>
      </c>
      <c r="K173" s="142"/>
    </row>
    <row r="174" spans="1:1024" ht="17.399999999999999" hidden="1" customHeight="1" x14ac:dyDescent="0.25">
      <c r="B174" s="182"/>
      <c r="C174" s="138" t="s">
        <v>386</v>
      </c>
      <c r="D174" s="113" t="s">
        <v>33</v>
      </c>
      <c r="E174" s="121" t="s">
        <v>276</v>
      </c>
      <c r="F174" s="121" t="s">
        <v>310</v>
      </c>
      <c r="G174" s="136" t="s">
        <v>340</v>
      </c>
      <c r="H174" s="121" t="s">
        <v>374</v>
      </c>
      <c r="I174" s="142">
        <v>0</v>
      </c>
      <c r="J174" s="129">
        <v>0</v>
      </c>
      <c r="K174" s="142"/>
    </row>
    <row r="175" spans="1:1024" ht="44.4" hidden="1" customHeight="1" x14ac:dyDescent="0.25">
      <c r="B175" s="182"/>
      <c r="C175" s="138" t="s">
        <v>387</v>
      </c>
      <c r="D175" s="113" t="s">
        <v>33</v>
      </c>
      <c r="E175" s="121" t="s">
        <v>276</v>
      </c>
      <c r="F175" s="121" t="s">
        <v>310</v>
      </c>
      <c r="G175" s="136" t="s">
        <v>340</v>
      </c>
      <c r="H175" s="121" t="s">
        <v>375</v>
      </c>
      <c r="I175" s="142">
        <v>0</v>
      </c>
      <c r="J175" s="129">
        <v>0</v>
      </c>
      <c r="K175" s="142"/>
    </row>
    <row r="176" spans="1:1024" ht="44.4" customHeight="1" x14ac:dyDescent="0.25">
      <c r="B176" s="182" t="s">
        <v>466</v>
      </c>
      <c r="C176" s="238" t="s">
        <v>268</v>
      </c>
      <c r="D176" s="118" t="s">
        <v>33</v>
      </c>
      <c r="E176" s="148" t="s">
        <v>276</v>
      </c>
      <c r="F176" s="148" t="s">
        <v>310</v>
      </c>
      <c r="G176" s="234" t="s">
        <v>267</v>
      </c>
      <c r="H176" s="148"/>
      <c r="I176" s="133">
        <f>I177+I180+I183+I186</f>
        <v>1961.1599999999999</v>
      </c>
      <c r="J176" s="133">
        <f>J177+J180+J183+J186</f>
        <v>-191.7</v>
      </c>
      <c r="K176" s="133">
        <f>K177+K180+K183+K186</f>
        <v>1769.46</v>
      </c>
    </row>
    <row r="177" spans="1:1024" s="206" customFormat="1" ht="61.8" customHeight="1" x14ac:dyDescent="0.25">
      <c r="A177" s="156"/>
      <c r="B177" s="187"/>
      <c r="C177" s="183" t="s">
        <v>337</v>
      </c>
      <c r="D177" s="118" t="s">
        <v>33</v>
      </c>
      <c r="E177" s="148" t="s">
        <v>276</v>
      </c>
      <c r="F177" s="148" t="s">
        <v>310</v>
      </c>
      <c r="G177" s="148" t="s">
        <v>323</v>
      </c>
      <c r="H177" s="148" t="s">
        <v>61</v>
      </c>
      <c r="I177" s="133">
        <f>I178+I179</f>
        <v>735.99</v>
      </c>
      <c r="J177" s="133">
        <f>J178+J179</f>
        <v>-181.46</v>
      </c>
      <c r="K177" s="133">
        <f>K178+K179</f>
        <v>554.53</v>
      </c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6"/>
      <c r="DT177" s="156"/>
      <c r="DU177" s="156"/>
      <c r="DV177" s="156"/>
      <c r="DW177" s="156"/>
      <c r="DX177" s="156"/>
      <c r="DY177" s="156"/>
      <c r="DZ177" s="156"/>
      <c r="EA177" s="156"/>
      <c r="EB177" s="156"/>
      <c r="EC177" s="156"/>
      <c r="ED177" s="156"/>
      <c r="EE177" s="156"/>
      <c r="EF177" s="156"/>
      <c r="EG177" s="156"/>
      <c r="EH177" s="156"/>
      <c r="EI177" s="156"/>
      <c r="EJ177" s="156"/>
      <c r="EK177" s="156"/>
      <c r="EL177" s="156"/>
      <c r="EM177" s="156"/>
      <c r="EN177" s="156"/>
      <c r="EO177" s="156"/>
      <c r="EP177" s="156"/>
      <c r="EQ177" s="156"/>
      <c r="ER177" s="156"/>
      <c r="ES177" s="156"/>
      <c r="ET177" s="156"/>
      <c r="EU177" s="156"/>
      <c r="EV177" s="156"/>
      <c r="EW177" s="156"/>
      <c r="EX177" s="156"/>
      <c r="EY177" s="156"/>
      <c r="EZ177" s="156"/>
      <c r="FA177" s="156"/>
      <c r="FB177" s="156"/>
      <c r="FC177" s="156"/>
      <c r="FD177" s="156"/>
      <c r="FE177" s="156"/>
      <c r="FF177" s="156"/>
      <c r="FG177" s="156"/>
      <c r="FH177" s="156"/>
      <c r="FI177" s="156"/>
      <c r="FJ177" s="156"/>
      <c r="FK177" s="156"/>
      <c r="FL177" s="156"/>
      <c r="FM177" s="156"/>
      <c r="FN177" s="156"/>
      <c r="FO177" s="156"/>
      <c r="FP177" s="156"/>
      <c r="FQ177" s="156"/>
      <c r="FR177" s="156"/>
      <c r="FS177" s="156"/>
      <c r="FT177" s="156"/>
      <c r="FU177" s="156"/>
      <c r="FV177" s="156"/>
      <c r="FW177" s="156"/>
      <c r="FX177" s="156"/>
      <c r="FY177" s="156"/>
      <c r="FZ177" s="156"/>
      <c r="GA177" s="156"/>
      <c r="GB177" s="156"/>
      <c r="GC177" s="156"/>
      <c r="GD177" s="156"/>
      <c r="GE177" s="156"/>
      <c r="GF177" s="156"/>
      <c r="GG177" s="156"/>
      <c r="GH177" s="156"/>
      <c r="GI177" s="156"/>
      <c r="GJ177" s="156"/>
      <c r="GK177" s="156"/>
      <c r="GL177" s="156"/>
      <c r="GM177" s="156"/>
      <c r="GN177" s="156"/>
      <c r="GO177" s="156"/>
      <c r="GP177" s="156"/>
      <c r="GQ177" s="156"/>
      <c r="GR177" s="156"/>
      <c r="GS177" s="156"/>
      <c r="GT177" s="156"/>
      <c r="GU177" s="156"/>
      <c r="GV177" s="156"/>
      <c r="GW177" s="156"/>
      <c r="GX177" s="156"/>
      <c r="GY177" s="156"/>
      <c r="GZ177" s="156"/>
      <c r="HA177" s="156"/>
      <c r="HB177" s="156"/>
      <c r="HC177" s="156"/>
      <c r="HD177" s="156"/>
      <c r="HE177" s="156"/>
      <c r="HF177" s="156"/>
      <c r="HG177" s="156"/>
      <c r="HH177" s="156"/>
      <c r="HI177" s="156"/>
      <c r="HJ177" s="156"/>
      <c r="HK177" s="156"/>
      <c r="HL177" s="156"/>
      <c r="HM177" s="156"/>
      <c r="HN177" s="156"/>
      <c r="HO177" s="156"/>
      <c r="HP177" s="156"/>
      <c r="HQ177" s="156"/>
      <c r="HR177" s="156"/>
      <c r="HS177" s="156"/>
      <c r="HT177" s="156"/>
      <c r="HU177" s="156"/>
      <c r="HV177" s="156"/>
      <c r="HW177" s="156"/>
      <c r="HX177" s="156"/>
      <c r="HY177" s="156"/>
      <c r="HZ177" s="156"/>
      <c r="IA177" s="156"/>
      <c r="IB177" s="156"/>
      <c r="IC177" s="156"/>
      <c r="ID177" s="156"/>
      <c r="IE177" s="156"/>
      <c r="IF177" s="156"/>
      <c r="IG177" s="156"/>
      <c r="IH177" s="156"/>
      <c r="II177" s="156"/>
      <c r="IJ177" s="156"/>
      <c r="IK177" s="156"/>
      <c r="IL177" s="156"/>
      <c r="IM177" s="156"/>
      <c r="IN177" s="156"/>
      <c r="IO177" s="156"/>
      <c r="IP177" s="156"/>
      <c r="IQ177" s="156"/>
      <c r="IR177" s="156"/>
      <c r="IS177" s="156"/>
      <c r="IT177" s="156"/>
      <c r="IU177" s="156"/>
      <c r="IV177" s="156"/>
      <c r="IW177" s="156"/>
      <c r="IX177" s="156"/>
      <c r="IY177" s="156"/>
      <c r="IZ177" s="156"/>
      <c r="JA177" s="156"/>
      <c r="JB177" s="156"/>
      <c r="JC177" s="156"/>
      <c r="JD177" s="156"/>
      <c r="JE177" s="156"/>
      <c r="JF177" s="156"/>
      <c r="JG177" s="156"/>
      <c r="JH177" s="156"/>
      <c r="JI177" s="156"/>
      <c r="JJ177" s="156"/>
      <c r="JK177" s="156"/>
      <c r="JL177" s="156"/>
      <c r="JM177" s="156"/>
      <c r="JN177" s="156"/>
      <c r="JO177" s="156"/>
      <c r="JP177" s="156"/>
      <c r="JQ177" s="156"/>
      <c r="JR177" s="156"/>
      <c r="JS177" s="156"/>
      <c r="JT177" s="156"/>
      <c r="JU177" s="156"/>
      <c r="JV177" s="156"/>
      <c r="JW177" s="156"/>
      <c r="JX177" s="156"/>
      <c r="JY177" s="156"/>
      <c r="JZ177" s="156"/>
      <c r="KA177" s="156"/>
      <c r="KB177" s="156"/>
      <c r="KC177" s="156"/>
      <c r="KD177" s="156"/>
      <c r="KE177" s="156"/>
      <c r="KF177" s="156"/>
      <c r="KG177" s="156"/>
      <c r="KH177" s="156"/>
      <c r="KI177" s="156"/>
      <c r="KJ177" s="156"/>
      <c r="KK177" s="156"/>
      <c r="KL177" s="156"/>
      <c r="KM177" s="156"/>
      <c r="KN177" s="156"/>
      <c r="KO177" s="156"/>
      <c r="KP177" s="156"/>
      <c r="KQ177" s="156"/>
      <c r="KR177" s="156"/>
      <c r="KS177" s="156"/>
      <c r="KT177" s="156"/>
      <c r="KU177" s="156"/>
      <c r="KV177" s="156"/>
      <c r="KW177" s="156"/>
      <c r="KX177" s="156"/>
      <c r="KY177" s="156"/>
      <c r="KZ177" s="156"/>
      <c r="LA177" s="156"/>
      <c r="LB177" s="156"/>
      <c r="LC177" s="156"/>
      <c r="LD177" s="156"/>
      <c r="LE177" s="156"/>
      <c r="LF177" s="156"/>
      <c r="LG177" s="156"/>
      <c r="LH177" s="156"/>
      <c r="LI177" s="156"/>
      <c r="LJ177" s="156"/>
      <c r="LK177" s="156"/>
      <c r="LL177" s="156"/>
      <c r="LM177" s="156"/>
      <c r="LN177" s="156"/>
      <c r="LO177" s="156"/>
      <c r="LP177" s="156"/>
      <c r="LQ177" s="156"/>
      <c r="LR177" s="156"/>
      <c r="LS177" s="156"/>
      <c r="LT177" s="156"/>
      <c r="LU177" s="156"/>
      <c r="LV177" s="156"/>
      <c r="LW177" s="156"/>
      <c r="LX177" s="156"/>
      <c r="LY177" s="156"/>
      <c r="LZ177" s="156"/>
      <c r="MA177" s="156"/>
      <c r="MB177" s="156"/>
      <c r="MC177" s="156"/>
      <c r="MD177" s="156"/>
      <c r="ME177" s="156"/>
      <c r="MF177" s="156"/>
      <c r="MG177" s="156"/>
      <c r="MH177" s="156"/>
      <c r="MI177" s="156"/>
      <c r="MJ177" s="156"/>
      <c r="MK177" s="156"/>
      <c r="ML177" s="156"/>
      <c r="MM177" s="156"/>
      <c r="MN177" s="156"/>
      <c r="MO177" s="156"/>
      <c r="MP177" s="156"/>
      <c r="MQ177" s="156"/>
      <c r="MR177" s="156"/>
      <c r="MS177" s="156"/>
      <c r="MT177" s="156"/>
      <c r="MU177" s="156"/>
      <c r="MV177" s="156"/>
      <c r="MW177" s="156"/>
      <c r="MX177" s="156"/>
      <c r="MY177" s="156"/>
      <c r="MZ177" s="156"/>
      <c r="NA177" s="156"/>
      <c r="NB177" s="156"/>
      <c r="NC177" s="156"/>
      <c r="ND177" s="156"/>
      <c r="NE177" s="156"/>
      <c r="NF177" s="156"/>
      <c r="NG177" s="156"/>
      <c r="NH177" s="156"/>
      <c r="NI177" s="156"/>
      <c r="NJ177" s="156"/>
      <c r="NK177" s="156"/>
      <c r="NL177" s="156"/>
      <c r="NM177" s="156"/>
      <c r="NN177" s="156"/>
      <c r="NO177" s="156"/>
      <c r="NP177" s="156"/>
      <c r="NQ177" s="156"/>
      <c r="NR177" s="156"/>
      <c r="NS177" s="156"/>
      <c r="NT177" s="156"/>
      <c r="NU177" s="156"/>
      <c r="NV177" s="156"/>
      <c r="NW177" s="156"/>
      <c r="NX177" s="156"/>
      <c r="NY177" s="156"/>
      <c r="NZ177" s="156"/>
      <c r="OA177" s="156"/>
      <c r="OB177" s="156"/>
      <c r="OC177" s="156"/>
      <c r="OD177" s="156"/>
      <c r="OE177" s="156"/>
      <c r="OF177" s="156"/>
      <c r="OG177" s="156"/>
      <c r="OH177" s="156"/>
      <c r="OI177" s="156"/>
      <c r="OJ177" s="156"/>
      <c r="OK177" s="156"/>
      <c r="OL177" s="156"/>
      <c r="OM177" s="156"/>
      <c r="ON177" s="156"/>
      <c r="OO177" s="156"/>
      <c r="OP177" s="156"/>
      <c r="OQ177" s="156"/>
      <c r="OR177" s="156"/>
      <c r="OS177" s="156"/>
      <c r="OT177" s="156"/>
      <c r="OU177" s="156"/>
      <c r="OV177" s="156"/>
      <c r="OW177" s="156"/>
      <c r="OX177" s="156"/>
      <c r="OY177" s="156"/>
      <c r="OZ177" s="156"/>
      <c r="PA177" s="156"/>
      <c r="PB177" s="156"/>
      <c r="PC177" s="156"/>
      <c r="PD177" s="156"/>
      <c r="PE177" s="156"/>
      <c r="PF177" s="156"/>
      <c r="PG177" s="156"/>
      <c r="PH177" s="156"/>
      <c r="PI177" s="156"/>
      <c r="PJ177" s="156"/>
      <c r="PK177" s="156"/>
      <c r="PL177" s="156"/>
      <c r="PM177" s="156"/>
      <c r="PN177" s="156"/>
      <c r="PO177" s="156"/>
      <c r="PP177" s="156"/>
      <c r="PQ177" s="156"/>
      <c r="PR177" s="156"/>
      <c r="PS177" s="156"/>
      <c r="PT177" s="156"/>
      <c r="PU177" s="156"/>
      <c r="PV177" s="156"/>
      <c r="PW177" s="156"/>
      <c r="PX177" s="156"/>
      <c r="PY177" s="156"/>
      <c r="PZ177" s="156"/>
      <c r="QA177" s="156"/>
      <c r="QB177" s="156"/>
      <c r="QC177" s="156"/>
      <c r="QD177" s="156"/>
      <c r="QE177" s="156"/>
      <c r="QF177" s="156"/>
      <c r="QG177" s="156"/>
      <c r="QH177" s="156"/>
      <c r="QI177" s="156"/>
      <c r="QJ177" s="156"/>
      <c r="QK177" s="156"/>
      <c r="QL177" s="156"/>
      <c r="QM177" s="156"/>
      <c r="QN177" s="156"/>
      <c r="QO177" s="156"/>
      <c r="QP177" s="156"/>
      <c r="QQ177" s="156"/>
      <c r="QR177" s="156"/>
      <c r="QS177" s="156"/>
      <c r="QT177" s="156"/>
      <c r="QU177" s="156"/>
      <c r="QV177" s="156"/>
      <c r="QW177" s="156"/>
      <c r="QX177" s="156"/>
      <c r="QY177" s="156"/>
      <c r="QZ177" s="156"/>
      <c r="RA177" s="156"/>
      <c r="RB177" s="156"/>
      <c r="RC177" s="156"/>
      <c r="RD177" s="156"/>
      <c r="RE177" s="156"/>
      <c r="RF177" s="156"/>
      <c r="RG177" s="156"/>
      <c r="RH177" s="156"/>
      <c r="RI177" s="156"/>
      <c r="RJ177" s="156"/>
      <c r="RK177" s="156"/>
      <c r="RL177" s="156"/>
      <c r="RM177" s="156"/>
      <c r="RN177" s="156"/>
      <c r="RO177" s="156"/>
      <c r="RP177" s="156"/>
      <c r="RQ177" s="156"/>
      <c r="RR177" s="156"/>
      <c r="RS177" s="156"/>
      <c r="RT177" s="156"/>
      <c r="RU177" s="156"/>
      <c r="RV177" s="156"/>
      <c r="RW177" s="156"/>
      <c r="RX177" s="156"/>
      <c r="RY177" s="156"/>
      <c r="RZ177" s="156"/>
      <c r="SA177" s="156"/>
      <c r="SB177" s="156"/>
      <c r="SC177" s="156"/>
      <c r="SD177" s="156"/>
      <c r="SE177" s="156"/>
      <c r="SF177" s="156"/>
      <c r="SG177" s="156"/>
      <c r="SH177" s="156"/>
      <c r="SI177" s="156"/>
      <c r="SJ177" s="156"/>
      <c r="SK177" s="156"/>
      <c r="SL177" s="156"/>
      <c r="SM177" s="156"/>
      <c r="SN177" s="156"/>
      <c r="SO177" s="156"/>
      <c r="SP177" s="156"/>
      <c r="SQ177" s="156"/>
      <c r="SR177" s="156"/>
      <c r="SS177" s="156"/>
      <c r="ST177" s="156"/>
      <c r="SU177" s="156"/>
      <c r="SV177" s="156"/>
      <c r="SW177" s="156"/>
      <c r="SX177" s="156"/>
      <c r="SY177" s="156"/>
      <c r="SZ177" s="156"/>
      <c r="TA177" s="156"/>
      <c r="TB177" s="156"/>
      <c r="TC177" s="156"/>
      <c r="TD177" s="156"/>
      <c r="TE177" s="156"/>
      <c r="TF177" s="156"/>
      <c r="TG177" s="156"/>
      <c r="TH177" s="156"/>
      <c r="TI177" s="156"/>
      <c r="TJ177" s="156"/>
      <c r="TK177" s="156"/>
      <c r="TL177" s="156"/>
      <c r="TM177" s="156"/>
      <c r="TN177" s="156"/>
      <c r="TO177" s="156"/>
      <c r="TP177" s="156"/>
      <c r="TQ177" s="156"/>
      <c r="TR177" s="156"/>
      <c r="TS177" s="156"/>
      <c r="TT177" s="156"/>
      <c r="TU177" s="156"/>
      <c r="TV177" s="156"/>
      <c r="TW177" s="156"/>
      <c r="TX177" s="156"/>
      <c r="TY177" s="156"/>
      <c r="TZ177" s="156"/>
      <c r="UA177" s="156"/>
      <c r="UB177" s="156"/>
      <c r="UC177" s="156"/>
      <c r="UD177" s="156"/>
      <c r="UE177" s="156"/>
      <c r="UF177" s="156"/>
      <c r="UG177" s="156"/>
      <c r="UH177" s="156"/>
      <c r="UI177" s="156"/>
      <c r="UJ177" s="156"/>
      <c r="UK177" s="156"/>
      <c r="UL177" s="156"/>
      <c r="UM177" s="156"/>
      <c r="UN177" s="156"/>
      <c r="UO177" s="156"/>
      <c r="UP177" s="156"/>
      <c r="UQ177" s="156"/>
      <c r="UR177" s="156"/>
      <c r="US177" s="156"/>
      <c r="UT177" s="156"/>
      <c r="UU177" s="156"/>
      <c r="UV177" s="156"/>
      <c r="UW177" s="156"/>
      <c r="UX177" s="156"/>
      <c r="UY177" s="156"/>
      <c r="UZ177" s="156"/>
      <c r="VA177" s="156"/>
      <c r="VB177" s="156"/>
      <c r="VC177" s="156"/>
      <c r="VD177" s="156"/>
      <c r="VE177" s="156"/>
      <c r="VF177" s="156"/>
      <c r="VG177" s="156"/>
      <c r="VH177" s="156"/>
      <c r="VI177" s="156"/>
      <c r="VJ177" s="156"/>
      <c r="VK177" s="156"/>
      <c r="VL177" s="156"/>
      <c r="VM177" s="156"/>
      <c r="VN177" s="156"/>
      <c r="VO177" s="156"/>
      <c r="VP177" s="156"/>
      <c r="VQ177" s="156"/>
      <c r="VR177" s="156"/>
      <c r="VS177" s="156"/>
      <c r="VT177" s="156"/>
      <c r="VU177" s="156"/>
      <c r="VV177" s="156"/>
      <c r="VW177" s="156"/>
      <c r="VX177" s="156"/>
      <c r="VY177" s="156"/>
      <c r="VZ177" s="156"/>
      <c r="WA177" s="156"/>
      <c r="WB177" s="156"/>
      <c r="WC177" s="156"/>
      <c r="WD177" s="156"/>
      <c r="WE177" s="156"/>
      <c r="WF177" s="156"/>
      <c r="WG177" s="156"/>
      <c r="WH177" s="156"/>
      <c r="WI177" s="156"/>
      <c r="WJ177" s="156"/>
      <c r="WK177" s="156"/>
      <c r="WL177" s="156"/>
      <c r="WM177" s="156"/>
      <c r="WN177" s="156"/>
      <c r="WO177" s="156"/>
      <c r="WP177" s="156"/>
      <c r="WQ177" s="156"/>
      <c r="WR177" s="156"/>
      <c r="WS177" s="156"/>
      <c r="WT177" s="156"/>
      <c r="WU177" s="156"/>
      <c r="WV177" s="156"/>
      <c r="WW177" s="156"/>
      <c r="WX177" s="156"/>
      <c r="WY177" s="156"/>
      <c r="WZ177" s="156"/>
      <c r="XA177" s="156"/>
      <c r="XB177" s="156"/>
      <c r="XC177" s="156"/>
      <c r="XD177" s="156"/>
      <c r="XE177" s="156"/>
      <c r="XF177" s="156"/>
      <c r="XG177" s="156"/>
      <c r="XH177" s="156"/>
      <c r="XI177" s="156"/>
      <c r="XJ177" s="156"/>
      <c r="XK177" s="156"/>
      <c r="XL177" s="156"/>
      <c r="XM177" s="156"/>
      <c r="XN177" s="156"/>
      <c r="XO177" s="156"/>
      <c r="XP177" s="156"/>
      <c r="XQ177" s="156"/>
      <c r="XR177" s="156"/>
      <c r="XS177" s="156"/>
      <c r="XT177" s="156"/>
      <c r="XU177" s="156"/>
      <c r="XV177" s="156"/>
      <c r="XW177" s="156"/>
      <c r="XX177" s="156"/>
      <c r="XY177" s="156"/>
      <c r="XZ177" s="156"/>
      <c r="YA177" s="156"/>
      <c r="YB177" s="156"/>
      <c r="YC177" s="156"/>
      <c r="YD177" s="156"/>
      <c r="YE177" s="156"/>
      <c r="YF177" s="156"/>
      <c r="YG177" s="156"/>
      <c r="YH177" s="156"/>
      <c r="YI177" s="156"/>
      <c r="YJ177" s="156"/>
      <c r="YK177" s="156"/>
      <c r="YL177" s="156"/>
      <c r="YM177" s="156"/>
      <c r="YN177" s="156"/>
      <c r="YO177" s="156"/>
      <c r="YP177" s="156"/>
      <c r="YQ177" s="156"/>
      <c r="YR177" s="156"/>
      <c r="YS177" s="156"/>
      <c r="YT177" s="156"/>
      <c r="YU177" s="156"/>
      <c r="YV177" s="156"/>
      <c r="YW177" s="156"/>
      <c r="YX177" s="156"/>
      <c r="YY177" s="156"/>
      <c r="YZ177" s="156"/>
      <c r="ZA177" s="156"/>
      <c r="ZB177" s="156"/>
      <c r="ZC177" s="156"/>
      <c r="ZD177" s="156"/>
      <c r="ZE177" s="156"/>
      <c r="ZF177" s="156"/>
      <c r="ZG177" s="156"/>
      <c r="ZH177" s="156"/>
      <c r="ZI177" s="156"/>
      <c r="ZJ177" s="156"/>
      <c r="ZK177" s="156"/>
      <c r="ZL177" s="156"/>
      <c r="ZM177" s="156"/>
      <c r="ZN177" s="156"/>
      <c r="ZO177" s="156"/>
      <c r="ZP177" s="156"/>
      <c r="ZQ177" s="156"/>
      <c r="ZR177" s="156"/>
      <c r="ZS177" s="156"/>
      <c r="ZT177" s="156"/>
      <c r="ZU177" s="156"/>
      <c r="ZV177" s="156"/>
      <c r="ZW177" s="156"/>
      <c r="ZX177" s="156"/>
      <c r="ZY177" s="156"/>
      <c r="ZZ177" s="156"/>
      <c r="AAA177" s="156"/>
      <c r="AAB177" s="156"/>
      <c r="AAC177" s="156"/>
      <c r="AAD177" s="156"/>
      <c r="AAE177" s="156"/>
      <c r="AAF177" s="156"/>
      <c r="AAG177" s="156"/>
      <c r="AAH177" s="156"/>
      <c r="AAI177" s="156"/>
      <c r="AAJ177" s="156"/>
      <c r="AAK177" s="156"/>
      <c r="AAL177" s="156"/>
      <c r="AAM177" s="156"/>
      <c r="AAN177" s="156"/>
      <c r="AAO177" s="156"/>
      <c r="AAP177" s="156"/>
      <c r="AAQ177" s="156"/>
      <c r="AAR177" s="156"/>
      <c r="AAS177" s="156"/>
      <c r="AAT177" s="156"/>
      <c r="AAU177" s="156"/>
      <c r="AAV177" s="156"/>
      <c r="AAW177" s="156"/>
      <c r="AAX177" s="156"/>
      <c r="AAY177" s="156"/>
      <c r="AAZ177" s="156"/>
      <c r="ABA177" s="156"/>
      <c r="ABB177" s="156"/>
      <c r="ABC177" s="156"/>
      <c r="ABD177" s="156"/>
      <c r="ABE177" s="156"/>
      <c r="ABF177" s="156"/>
      <c r="ABG177" s="156"/>
      <c r="ABH177" s="156"/>
      <c r="ABI177" s="156"/>
      <c r="ABJ177" s="156"/>
      <c r="ABK177" s="156"/>
      <c r="ABL177" s="156"/>
      <c r="ABM177" s="156"/>
      <c r="ABN177" s="156"/>
      <c r="ABO177" s="156"/>
      <c r="ABP177" s="156"/>
      <c r="ABQ177" s="156"/>
      <c r="ABR177" s="156"/>
      <c r="ABS177" s="156"/>
      <c r="ABT177" s="156"/>
      <c r="ABU177" s="156"/>
      <c r="ABV177" s="156"/>
      <c r="ABW177" s="156"/>
      <c r="ABX177" s="156"/>
      <c r="ABY177" s="156"/>
      <c r="ABZ177" s="156"/>
      <c r="ACA177" s="156"/>
      <c r="ACB177" s="156"/>
      <c r="ACC177" s="156"/>
      <c r="ACD177" s="156"/>
      <c r="ACE177" s="156"/>
      <c r="ACF177" s="156"/>
      <c r="ACG177" s="156"/>
      <c r="ACH177" s="156"/>
      <c r="ACI177" s="156"/>
      <c r="ACJ177" s="156"/>
      <c r="ACK177" s="156"/>
      <c r="ACL177" s="156"/>
      <c r="ACM177" s="156"/>
      <c r="ACN177" s="156"/>
      <c r="ACO177" s="156"/>
      <c r="ACP177" s="156"/>
      <c r="ACQ177" s="156"/>
      <c r="ACR177" s="156"/>
      <c r="ACS177" s="156"/>
      <c r="ACT177" s="156"/>
      <c r="ACU177" s="156"/>
      <c r="ACV177" s="156"/>
      <c r="ACW177" s="156"/>
      <c r="ACX177" s="156"/>
      <c r="ACY177" s="156"/>
      <c r="ACZ177" s="156"/>
      <c r="ADA177" s="156"/>
      <c r="ADB177" s="156"/>
      <c r="ADC177" s="156"/>
      <c r="ADD177" s="156"/>
      <c r="ADE177" s="156"/>
      <c r="ADF177" s="156"/>
      <c r="ADG177" s="156"/>
      <c r="ADH177" s="156"/>
      <c r="ADI177" s="156"/>
      <c r="ADJ177" s="156"/>
      <c r="ADK177" s="156"/>
      <c r="ADL177" s="156"/>
      <c r="ADM177" s="156"/>
      <c r="ADN177" s="156"/>
      <c r="ADO177" s="156"/>
      <c r="ADP177" s="156"/>
      <c r="ADQ177" s="156"/>
      <c r="ADR177" s="156"/>
      <c r="ADS177" s="156"/>
      <c r="ADT177" s="156"/>
      <c r="ADU177" s="156"/>
      <c r="ADV177" s="156"/>
      <c r="ADW177" s="156"/>
      <c r="ADX177" s="156"/>
      <c r="ADY177" s="156"/>
      <c r="ADZ177" s="156"/>
      <c r="AEA177" s="156"/>
      <c r="AEB177" s="156"/>
      <c r="AEC177" s="156"/>
      <c r="AED177" s="156"/>
      <c r="AEE177" s="156"/>
      <c r="AEF177" s="156"/>
      <c r="AEG177" s="156"/>
      <c r="AEH177" s="156"/>
      <c r="AEI177" s="156"/>
      <c r="AEJ177" s="156"/>
      <c r="AEK177" s="156"/>
      <c r="AEL177" s="156"/>
      <c r="AEM177" s="156"/>
      <c r="AEN177" s="156"/>
      <c r="AEO177" s="156"/>
      <c r="AEP177" s="156"/>
      <c r="AEQ177" s="156"/>
      <c r="AER177" s="156"/>
      <c r="AES177" s="156"/>
      <c r="AET177" s="156"/>
      <c r="AEU177" s="156"/>
      <c r="AEV177" s="156"/>
      <c r="AEW177" s="156"/>
      <c r="AEX177" s="156"/>
      <c r="AEY177" s="156"/>
      <c r="AEZ177" s="156"/>
      <c r="AFA177" s="156"/>
      <c r="AFB177" s="156"/>
      <c r="AFC177" s="156"/>
      <c r="AFD177" s="156"/>
      <c r="AFE177" s="156"/>
      <c r="AFF177" s="156"/>
      <c r="AFG177" s="156"/>
      <c r="AFH177" s="156"/>
      <c r="AFI177" s="156"/>
      <c r="AFJ177" s="156"/>
      <c r="AFK177" s="156"/>
      <c r="AFL177" s="156"/>
      <c r="AFM177" s="156"/>
      <c r="AFN177" s="156"/>
      <c r="AFO177" s="156"/>
      <c r="AFP177" s="156"/>
      <c r="AFQ177" s="156"/>
      <c r="AFR177" s="156"/>
      <c r="AFS177" s="156"/>
      <c r="AFT177" s="156"/>
      <c r="AFU177" s="156"/>
      <c r="AFV177" s="156"/>
      <c r="AFW177" s="156"/>
      <c r="AFX177" s="156"/>
      <c r="AFY177" s="156"/>
      <c r="AFZ177" s="156"/>
      <c r="AGA177" s="156"/>
      <c r="AGB177" s="156"/>
      <c r="AGC177" s="156"/>
      <c r="AGD177" s="156"/>
      <c r="AGE177" s="156"/>
      <c r="AGF177" s="156"/>
      <c r="AGG177" s="156"/>
      <c r="AGH177" s="156"/>
      <c r="AGI177" s="156"/>
      <c r="AGJ177" s="156"/>
      <c r="AGK177" s="156"/>
      <c r="AGL177" s="156"/>
      <c r="AGM177" s="156"/>
      <c r="AGN177" s="156"/>
      <c r="AGO177" s="156"/>
      <c r="AGP177" s="156"/>
      <c r="AGQ177" s="156"/>
      <c r="AGR177" s="156"/>
      <c r="AGS177" s="156"/>
      <c r="AGT177" s="156"/>
      <c r="AGU177" s="156"/>
      <c r="AGV177" s="156"/>
      <c r="AGW177" s="156"/>
      <c r="AGX177" s="156"/>
      <c r="AGY177" s="156"/>
      <c r="AGZ177" s="156"/>
      <c r="AHA177" s="156"/>
      <c r="AHB177" s="156"/>
      <c r="AHC177" s="156"/>
      <c r="AHD177" s="156"/>
      <c r="AHE177" s="156"/>
      <c r="AHF177" s="156"/>
      <c r="AHG177" s="156"/>
      <c r="AHH177" s="156"/>
      <c r="AHI177" s="156"/>
      <c r="AHJ177" s="156"/>
      <c r="AHK177" s="156"/>
      <c r="AHL177" s="156"/>
      <c r="AHM177" s="156"/>
      <c r="AHN177" s="156"/>
      <c r="AHO177" s="156"/>
      <c r="AHP177" s="156"/>
      <c r="AHQ177" s="156"/>
      <c r="AHR177" s="156"/>
      <c r="AHS177" s="156"/>
      <c r="AHT177" s="156"/>
      <c r="AHU177" s="156"/>
      <c r="AHV177" s="156"/>
      <c r="AHW177" s="156"/>
      <c r="AHX177" s="156"/>
      <c r="AHY177" s="156"/>
      <c r="AHZ177" s="156"/>
      <c r="AIA177" s="156"/>
      <c r="AIB177" s="156"/>
      <c r="AIC177" s="156"/>
      <c r="AID177" s="156"/>
      <c r="AIE177" s="156"/>
      <c r="AIF177" s="156"/>
      <c r="AIG177" s="156"/>
      <c r="AIH177" s="156"/>
      <c r="AII177" s="156"/>
      <c r="AIJ177" s="156"/>
      <c r="AIK177" s="156"/>
      <c r="AIL177" s="156"/>
      <c r="AIM177" s="156"/>
      <c r="AIN177" s="156"/>
      <c r="AIO177" s="156"/>
      <c r="AIP177" s="156"/>
      <c r="AIQ177" s="156"/>
      <c r="AIR177" s="156"/>
      <c r="AIS177" s="156"/>
      <c r="AIT177" s="156"/>
      <c r="AIU177" s="156"/>
      <c r="AIV177" s="156"/>
      <c r="AIW177" s="156"/>
      <c r="AIX177" s="156"/>
      <c r="AIY177" s="156"/>
      <c r="AIZ177" s="156"/>
      <c r="AJA177" s="156"/>
      <c r="AJB177" s="156"/>
      <c r="AJC177" s="156"/>
      <c r="AJD177" s="156"/>
      <c r="AJE177" s="156"/>
      <c r="AJF177" s="156"/>
      <c r="AJG177" s="156"/>
      <c r="AJH177" s="156"/>
      <c r="AJI177" s="156"/>
      <c r="AJJ177" s="156"/>
      <c r="AJK177" s="156"/>
      <c r="AJL177" s="156"/>
      <c r="AJM177" s="156"/>
      <c r="AJN177" s="156"/>
      <c r="AJO177" s="156"/>
      <c r="AJP177" s="156"/>
      <c r="AJQ177" s="156"/>
      <c r="AJR177" s="156"/>
      <c r="AJS177" s="156"/>
      <c r="AJT177" s="156"/>
      <c r="AJU177" s="156"/>
      <c r="AJV177" s="156"/>
      <c r="AJW177" s="156"/>
      <c r="AJX177" s="156"/>
      <c r="AJY177" s="156"/>
      <c r="AJZ177" s="156"/>
      <c r="AKA177" s="156"/>
      <c r="AKB177" s="156"/>
      <c r="AKC177" s="156"/>
      <c r="AKD177" s="156"/>
      <c r="AKE177" s="156"/>
      <c r="AKF177" s="156"/>
      <c r="AKG177" s="156"/>
      <c r="AKH177" s="156"/>
      <c r="AKI177" s="156"/>
      <c r="AKJ177" s="156"/>
      <c r="AKK177" s="156"/>
      <c r="AKL177" s="156"/>
      <c r="AKM177" s="156"/>
      <c r="AKN177" s="156"/>
      <c r="AKO177" s="156"/>
      <c r="AKP177" s="156"/>
      <c r="AKQ177" s="156"/>
      <c r="AKR177" s="156"/>
      <c r="AKS177" s="156"/>
      <c r="AKT177" s="156"/>
      <c r="AKU177" s="156"/>
      <c r="AKV177" s="156"/>
      <c r="AKW177" s="156"/>
      <c r="AKX177" s="156"/>
      <c r="AKY177" s="156"/>
      <c r="AKZ177" s="156"/>
      <c r="ALA177" s="156"/>
      <c r="ALB177" s="156"/>
      <c r="ALC177" s="156"/>
      <c r="ALD177" s="156"/>
      <c r="ALE177" s="156"/>
      <c r="ALF177" s="156"/>
      <c r="ALG177" s="156"/>
      <c r="ALH177" s="156"/>
      <c r="ALI177" s="156"/>
      <c r="ALJ177" s="156"/>
      <c r="ALK177" s="156"/>
      <c r="ALL177" s="156"/>
      <c r="ALM177" s="156"/>
      <c r="ALN177" s="156"/>
      <c r="ALO177" s="156"/>
      <c r="ALP177" s="156"/>
      <c r="ALQ177" s="156"/>
      <c r="ALR177" s="156"/>
      <c r="ALS177" s="156"/>
      <c r="ALT177" s="156"/>
      <c r="ALU177" s="156"/>
      <c r="ALV177" s="156"/>
      <c r="ALW177" s="156"/>
      <c r="ALX177" s="156"/>
      <c r="ALY177" s="156"/>
      <c r="ALZ177" s="156"/>
      <c r="AMA177" s="156"/>
      <c r="AMB177" s="156"/>
      <c r="AMC177" s="156"/>
      <c r="AMD177" s="156"/>
      <c r="AME177" s="156"/>
      <c r="AMF177" s="156"/>
      <c r="AMG177" s="156"/>
      <c r="AMH177" s="156"/>
      <c r="AMI177" s="156"/>
      <c r="AMJ177" s="156"/>
    </row>
    <row r="178" spans="1:1024" ht="44.4" customHeight="1" x14ac:dyDescent="0.25">
      <c r="B178" s="182"/>
      <c r="C178" s="138" t="s">
        <v>241</v>
      </c>
      <c r="D178" s="113" t="s">
        <v>33</v>
      </c>
      <c r="E178" s="121" t="s">
        <v>276</v>
      </c>
      <c r="F178" s="121" t="s">
        <v>310</v>
      </c>
      <c r="G178" s="136" t="s">
        <v>323</v>
      </c>
      <c r="H178" s="121" t="s">
        <v>242</v>
      </c>
      <c r="I178" s="142">
        <v>565.28</v>
      </c>
      <c r="J178" s="142">
        <v>-131</v>
      </c>
      <c r="K178" s="142">
        <f>I178+J178</f>
        <v>434.28</v>
      </c>
    </row>
    <row r="179" spans="1:1024" ht="17.399999999999999" customHeight="1" x14ac:dyDescent="0.25">
      <c r="B179" s="182"/>
      <c r="C179" s="138" t="s">
        <v>248</v>
      </c>
      <c r="D179" s="113" t="s">
        <v>33</v>
      </c>
      <c r="E179" s="121" t="s">
        <v>276</v>
      </c>
      <c r="F179" s="121" t="s">
        <v>310</v>
      </c>
      <c r="G179" s="136" t="s">
        <v>323</v>
      </c>
      <c r="H179" s="121" t="s">
        <v>249</v>
      </c>
      <c r="I179" s="142">
        <v>170.71</v>
      </c>
      <c r="J179" s="129">
        <v>-50.46</v>
      </c>
      <c r="K179" s="142">
        <f>I179+J179</f>
        <v>120.25</v>
      </c>
    </row>
    <row r="180" spans="1:1024" ht="44.4" customHeight="1" x14ac:dyDescent="0.25">
      <c r="B180" s="182"/>
      <c r="C180" s="183" t="s">
        <v>337</v>
      </c>
      <c r="D180" s="118" t="s">
        <v>33</v>
      </c>
      <c r="E180" s="148" t="s">
        <v>276</v>
      </c>
      <c r="F180" s="148" t="s">
        <v>310</v>
      </c>
      <c r="G180" s="149" t="s">
        <v>459</v>
      </c>
      <c r="H180" s="148" t="s">
        <v>61</v>
      </c>
      <c r="I180" s="133">
        <f>I181+I182</f>
        <v>937.64</v>
      </c>
      <c r="J180" s="133">
        <f>J181+J182</f>
        <v>0</v>
      </c>
      <c r="K180" s="133">
        <f>K181+K182</f>
        <v>937.64</v>
      </c>
    </row>
    <row r="181" spans="1:1024" ht="44.4" customHeight="1" x14ac:dyDescent="0.25">
      <c r="B181" s="182"/>
      <c r="C181" s="138" t="s">
        <v>241</v>
      </c>
      <c r="D181" s="113" t="s">
        <v>33</v>
      </c>
      <c r="E181" s="121" t="s">
        <v>276</v>
      </c>
      <c r="F181" s="121" t="s">
        <v>310</v>
      </c>
      <c r="G181" s="136" t="s">
        <v>459</v>
      </c>
      <c r="H181" s="121" t="s">
        <v>242</v>
      </c>
      <c r="I181" s="142">
        <v>721.62</v>
      </c>
      <c r="J181" s="129">
        <v>0</v>
      </c>
      <c r="K181" s="142">
        <f>I181+J181</f>
        <v>721.62</v>
      </c>
    </row>
    <row r="182" spans="1:1024" ht="18.600000000000001" customHeight="1" x14ac:dyDescent="0.25">
      <c r="B182" s="182"/>
      <c r="C182" s="138" t="s">
        <v>248</v>
      </c>
      <c r="D182" s="113" t="s">
        <v>33</v>
      </c>
      <c r="E182" s="121" t="s">
        <v>276</v>
      </c>
      <c r="F182" s="121" t="s">
        <v>310</v>
      </c>
      <c r="G182" s="136" t="s">
        <v>459</v>
      </c>
      <c r="H182" s="121" t="s">
        <v>249</v>
      </c>
      <c r="I182" s="142">
        <v>216.02</v>
      </c>
      <c r="J182" s="129">
        <v>0</v>
      </c>
      <c r="K182" s="142">
        <f>I182+J182</f>
        <v>216.02</v>
      </c>
    </row>
    <row r="183" spans="1:1024" ht="52.95" customHeight="1" x14ac:dyDescent="0.25">
      <c r="B183" s="182"/>
      <c r="C183" s="155" t="s">
        <v>341</v>
      </c>
      <c r="D183" s="118" t="s">
        <v>33</v>
      </c>
      <c r="E183" s="148" t="s">
        <v>276</v>
      </c>
      <c r="F183" s="148" t="s">
        <v>310</v>
      </c>
      <c r="G183" s="149" t="s">
        <v>325</v>
      </c>
      <c r="H183" s="148" t="s">
        <v>61</v>
      </c>
      <c r="I183" s="133">
        <f>I184+I185</f>
        <v>131.88999999999999</v>
      </c>
      <c r="J183" s="133">
        <f>J184+J185</f>
        <v>-10.199999999999999</v>
      </c>
      <c r="K183" s="133">
        <f>K184+K185</f>
        <v>121.69</v>
      </c>
    </row>
    <row r="184" spans="1:1024" ht="37.35" customHeight="1" x14ac:dyDescent="0.25">
      <c r="B184" s="182"/>
      <c r="C184" s="138" t="s">
        <v>241</v>
      </c>
      <c r="D184" s="113" t="s">
        <v>33</v>
      </c>
      <c r="E184" s="121" t="s">
        <v>276</v>
      </c>
      <c r="F184" s="121" t="s">
        <v>310</v>
      </c>
      <c r="G184" s="136" t="s">
        <v>325</v>
      </c>
      <c r="H184" s="121" t="s">
        <v>242</v>
      </c>
      <c r="I184" s="142">
        <v>101.3</v>
      </c>
      <c r="J184" s="116">
        <v>-4</v>
      </c>
      <c r="K184" s="142">
        <f>I184+J184</f>
        <v>97.3</v>
      </c>
    </row>
    <row r="185" spans="1:1024" ht="18.75" customHeight="1" x14ac:dyDescent="0.25">
      <c r="B185" s="182"/>
      <c r="C185" s="138" t="s">
        <v>248</v>
      </c>
      <c r="D185" s="113" t="s">
        <v>33</v>
      </c>
      <c r="E185" s="121" t="s">
        <v>276</v>
      </c>
      <c r="F185" s="121" t="s">
        <v>310</v>
      </c>
      <c r="G185" s="136" t="s">
        <v>325</v>
      </c>
      <c r="H185" s="121" t="s">
        <v>249</v>
      </c>
      <c r="I185" s="142">
        <v>30.59</v>
      </c>
      <c r="J185" s="116">
        <v>-6.2</v>
      </c>
      <c r="K185" s="142">
        <f>I185+J185</f>
        <v>24.39</v>
      </c>
    </row>
    <row r="186" spans="1:1024" s="206" customFormat="1" ht="60" customHeight="1" x14ac:dyDescent="0.25">
      <c r="A186" s="156"/>
      <c r="B186" s="187"/>
      <c r="C186" s="155" t="s">
        <v>341</v>
      </c>
      <c r="D186" s="118" t="s">
        <v>33</v>
      </c>
      <c r="E186" s="118" t="s">
        <v>276</v>
      </c>
      <c r="F186" s="118" t="s">
        <v>310</v>
      </c>
      <c r="G186" s="184" t="s">
        <v>343</v>
      </c>
      <c r="H186" s="118" t="s">
        <v>61</v>
      </c>
      <c r="I186" s="166">
        <f>I187+I188</f>
        <v>155.63999999999999</v>
      </c>
      <c r="J186" s="119">
        <f>J187+J188</f>
        <v>-0.04</v>
      </c>
      <c r="K186" s="166">
        <f>K187+K188</f>
        <v>155.6</v>
      </c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6"/>
      <c r="ER186" s="156"/>
      <c r="ES186" s="156"/>
      <c r="ET186" s="156"/>
      <c r="EU186" s="156"/>
      <c r="EV186" s="156"/>
      <c r="EW186" s="156"/>
      <c r="EX186" s="156"/>
      <c r="EY186" s="156"/>
      <c r="EZ186" s="156"/>
      <c r="FA186" s="156"/>
      <c r="FB186" s="156"/>
      <c r="FC186" s="156"/>
      <c r="FD186" s="156"/>
      <c r="FE186" s="156"/>
      <c r="FF186" s="156"/>
      <c r="FG186" s="156"/>
      <c r="FH186" s="156"/>
      <c r="FI186" s="156"/>
      <c r="FJ186" s="156"/>
      <c r="FK186" s="156"/>
      <c r="FL186" s="156"/>
      <c r="FM186" s="156"/>
      <c r="FN186" s="156"/>
      <c r="FO186" s="156"/>
      <c r="FP186" s="156"/>
      <c r="FQ186" s="156"/>
      <c r="FR186" s="156"/>
      <c r="FS186" s="156"/>
      <c r="FT186" s="156"/>
      <c r="FU186" s="156"/>
      <c r="FV186" s="156"/>
      <c r="FW186" s="156"/>
      <c r="FX186" s="156"/>
      <c r="FY186" s="156"/>
      <c r="FZ186" s="156"/>
      <c r="GA186" s="156"/>
      <c r="GB186" s="156"/>
      <c r="GC186" s="156"/>
      <c r="GD186" s="156"/>
      <c r="GE186" s="156"/>
      <c r="GF186" s="156"/>
      <c r="GG186" s="156"/>
      <c r="GH186" s="156"/>
      <c r="GI186" s="156"/>
      <c r="GJ186" s="156"/>
      <c r="GK186" s="156"/>
      <c r="GL186" s="156"/>
      <c r="GM186" s="156"/>
      <c r="GN186" s="156"/>
      <c r="GO186" s="156"/>
      <c r="GP186" s="156"/>
      <c r="GQ186" s="156"/>
      <c r="GR186" s="156"/>
      <c r="GS186" s="156"/>
      <c r="GT186" s="156"/>
      <c r="GU186" s="156"/>
      <c r="GV186" s="156"/>
      <c r="GW186" s="156"/>
      <c r="GX186" s="156"/>
      <c r="GY186" s="156"/>
      <c r="GZ186" s="156"/>
      <c r="HA186" s="156"/>
      <c r="HB186" s="156"/>
      <c r="HC186" s="156"/>
      <c r="HD186" s="156"/>
      <c r="HE186" s="156"/>
      <c r="HF186" s="156"/>
      <c r="HG186" s="156"/>
      <c r="HH186" s="156"/>
      <c r="HI186" s="156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6"/>
      <c r="HT186" s="156"/>
      <c r="HU186" s="156"/>
      <c r="HV186" s="156"/>
      <c r="HW186" s="156"/>
      <c r="HX186" s="156"/>
      <c r="HY186" s="156"/>
      <c r="HZ186" s="156"/>
      <c r="IA186" s="156"/>
      <c r="IB186" s="156"/>
      <c r="IC186" s="156"/>
      <c r="ID186" s="156"/>
      <c r="IE186" s="156"/>
      <c r="IF186" s="156"/>
      <c r="IG186" s="156"/>
      <c r="IH186" s="156"/>
      <c r="II186" s="156"/>
      <c r="IJ186" s="156"/>
      <c r="IK186" s="156"/>
      <c r="IL186" s="156"/>
      <c r="IM186" s="156"/>
      <c r="IN186" s="156"/>
      <c r="IO186" s="156"/>
      <c r="IP186" s="156"/>
      <c r="IQ186" s="156"/>
      <c r="IR186" s="156"/>
      <c r="IS186" s="156"/>
      <c r="IT186" s="156"/>
      <c r="IU186" s="156"/>
      <c r="IV186" s="156"/>
      <c r="IW186" s="156"/>
      <c r="IX186" s="156"/>
      <c r="IY186" s="156"/>
      <c r="IZ186" s="156"/>
      <c r="JA186" s="156"/>
      <c r="JB186" s="156"/>
      <c r="JC186" s="156"/>
      <c r="JD186" s="156"/>
      <c r="JE186" s="156"/>
      <c r="JF186" s="156"/>
      <c r="JG186" s="156"/>
      <c r="JH186" s="156"/>
      <c r="JI186" s="156"/>
      <c r="JJ186" s="156"/>
      <c r="JK186" s="156"/>
      <c r="JL186" s="156"/>
      <c r="JM186" s="156"/>
      <c r="JN186" s="156"/>
      <c r="JO186" s="156"/>
      <c r="JP186" s="156"/>
      <c r="JQ186" s="156"/>
      <c r="JR186" s="156"/>
      <c r="JS186" s="156"/>
      <c r="JT186" s="156"/>
      <c r="JU186" s="156"/>
      <c r="JV186" s="156"/>
      <c r="JW186" s="156"/>
      <c r="JX186" s="156"/>
      <c r="JY186" s="156"/>
      <c r="JZ186" s="156"/>
      <c r="KA186" s="156"/>
      <c r="KB186" s="156"/>
      <c r="KC186" s="156"/>
      <c r="KD186" s="156"/>
      <c r="KE186" s="156"/>
      <c r="KF186" s="156"/>
      <c r="KG186" s="156"/>
      <c r="KH186" s="156"/>
      <c r="KI186" s="156"/>
      <c r="KJ186" s="156"/>
      <c r="KK186" s="156"/>
      <c r="KL186" s="156"/>
      <c r="KM186" s="156"/>
      <c r="KN186" s="156"/>
      <c r="KO186" s="156"/>
      <c r="KP186" s="156"/>
      <c r="KQ186" s="156"/>
      <c r="KR186" s="156"/>
      <c r="KS186" s="156"/>
      <c r="KT186" s="156"/>
      <c r="KU186" s="156"/>
      <c r="KV186" s="156"/>
      <c r="KW186" s="156"/>
      <c r="KX186" s="156"/>
      <c r="KY186" s="156"/>
      <c r="KZ186" s="156"/>
      <c r="LA186" s="156"/>
      <c r="LB186" s="156"/>
      <c r="LC186" s="156"/>
      <c r="LD186" s="156"/>
      <c r="LE186" s="156"/>
      <c r="LF186" s="156"/>
      <c r="LG186" s="156"/>
      <c r="LH186" s="156"/>
      <c r="LI186" s="156"/>
      <c r="LJ186" s="156"/>
      <c r="LK186" s="156"/>
      <c r="LL186" s="156"/>
      <c r="LM186" s="156"/>
      <c r="LN186" s="156"/>
      <c r="LO186" s="156"/>
      <c r="LP186" s="156"/>
      <c r="LQ186" s="156"/>
      <c r="LR186" s="156"/>
      <c r="LS186" s="156"/>
      <c r="LT186" s="156"/>
      <c r="LU186" s="156"/>
      <c r="LV186" s="156"/>
      <c r="LW186" s="156"/>
      <c r="LX186" s="156"/>
      <c r="LY186" s="156"/>
      <c r="LZ186" s="156"/>
      <c r="MA186" s="156"/>
      <c r="MB186" s="156"/>
      <c r="MC186" s="156"/>
      <c r="MD186" s="156"/>
      <c r="ME186" s="156"/>
      <c r="MF186" s="156"/>
      <c r="MG186" s="156"/>
      <c r="MH186" s="156"/>
      <c r="MI186" s="156"/>
      <c r="MJ186" s="156"/>
      <c r="MK186" s="156"/>
      <c r="ML186" s="156"/>
      <c r="MM186" s="156"/>
      <c r="MN186" s="156"/>
      <c r="MO186" s="156"/>
      <c r="MP186" s="156"/>
      <c r="MQ186" s="156"/>
      <c r="MR186" s="156"/>
      <c r="MS186" s="156"/>
      <c r="MT186" s="156"/>
      <c r="MU186" s="156"/>
      <c r="MV186" s="156"/>
      <c r="MW186" s="156"/>
      <c r="MX186" s="156"/>
      <c r="MY186" s="156"/>
      <c r="MZ186" s="156"/>
      <c r="NA186" s="156"/>
      <c r="NB186" s="156"/>
      <c r="NC186" s="156"/>
      <c r="ND186" s="156"/>
      <c r="NE186" s="156"/>
      <c r="NF186" s="156"/>
      <c r="NG186" s="156"/>
      <c r="NH186" s="156"/>
      <c r="NI186" s="156"/>
      <c r="NJ186" s="156"/>
      <c r="NK186" s="156"/>
      <c r="NL186" s="156"/>
      <c r="NM186" s="156"/>
      <c r="NN186" s="156"/>
      <c r="NO186" s="156"/>
      <c r="NP186" s="156"/>
      <c r="NQ186" s="156"/>
      <c r="NR186" s="156"/>
      <c r="NS186" s="156"/>
      <c r="NT186" s="156"/>
      <c r="NU186" s="156"/>
      <c r="NV186" s="156"/>
      <c r="NW186" s="156"/>
      <c r="NX186" s="156"/>
      <c r="NY186" s="156"/>
      <c r="NZ186" s="156"/>
      <c r="OA186" s="156"/>
      <c r="OB186" s="156"/>
      <c r="OC186" s="156"/>
      <c r="OD186" s="156"/>
      <c r="OE186" s="156"/>
      <c r="OF186" s="156"/>
      <c r="OG186" s="156"/>
      <c r="OH186" s="156"/>
      <c r="OI186" s="156"/>
      <c r="OJ186" s="156"/>
      <c r="OK186" s="156"/>
      <c r="OL186" s="156"/>
      <c r="OM186" s="156"/>
      <c r="ON186" s="156"/>
      <c r="OO186" s="156"/>
      <c r="OP186" s="156"/>
      <c r="OQ186" s="156"/>
      <c r="OR186" s="156"/>
      <c r="OS186" s="156"/>
      <c r="OT186" s="156"/>
      <c r="OU186" s="156"/>
      <c r="OV186" s="156"/>
      <c r="OW186" s="156"/>
      <c r="OX186" s="156"/>
      <c r="OY186" s="156"/>
      <c r="OZ186" s="156"/>
      <c r="PA186" s="156"/>
      <c r="PB186" s="156"/>
      <c r="PC186" s="156"/>
      <c r="PD186" s="156"/>
      <c r="PE186" s="156"/>
      <c r="PF186" s="156"/>
      <c r="PG186" s="156"/>
      <c r="PH186" s="156"/>
      <c r="PI186" s="156"/>
      <c r="PJ186" s="156"/>
      <c r="PK186" s="156"/>
      <c r="PL186" s="156"/>
      <c r="PM186" s="156"/>
      <c r="PN186" s="156"/>
      <c r="PO186" s="156"/>
      <c r="PP186" s="156"/>
      <c r="PQ186" s="156"/>
      <c r="PR186" s="156"/>
      <c r="PS186" s="156"/>
      <c r="PT186" s="156"/>
      <c r="PU186" s="156"/>
      <c r="PV186" s="156"/>
      <c r="PW186" s="156"/>
      <c r="PX186" s="156"/>
      <c r="PY186" s="156"/>
      <c r="PZ186" s="156"/>
      <c r="QA186" s="156"/>
      <c r="QB186" s="156"/>
      <c r="QC186" s="156"/>
      <c r="QD186" s="156"/>
      <c r="QE186" s="156"/>
      <c r="QF186" s="156"/>
      <c r="QG186" s="156"/>
      <c r="QH186" s="156"/>
      <c r="QI186" s="156"/>
      <c r="QJ186" s="156"/>
      <c r="QK186" s="156"/>
      <c r="QL186" s="156"/>
      <c r="QM186" s="156"/>
      <c r="QN186" s="156"/>
      <c r="QO186" s="156"/>
      <c r="QP186" s="156"/>
      <c r="QQ186" s="156"/>
      <c r="QR186" s="156"/>
      <c r="QS186" s="156"/>
      <c r="QT186" s="156"/>
      <c r="QU186" s="156"/>
      <c r="QV186" s="156"/>
      <c r="QW186" s="156"/>
      <c r="QX186" s="156"/>
      <c r="QY186" s="156"/>
      <c r="QZ186" s="156"/>
      <c r="RA186" s="156"/>
      <c r="RB186" s="156"/>
      <c r="RC186" s="156"/>
      <c r="RD186" s="156"/>
      <c r="RE186" s="156"/>
      <c r="RF186" s="156"/>
      <c r="RG186" s="156"/>
      <c r="RH186" s="156"/>
      <c r="RI186" s="156"/>
      <c r="RJ186" s="156"/>
      <c r="RK186" s="156"/>
      <c r="RL186" s="156"/>
      <c r="RM186" s="156"/>
      <c r="RN186" s="156"/>
      <c r="RO186" s="156"/>
      <c r="RP186" s="156"/>
      <c r="RQ186" s="156"/>
      <c r="RR186" s="156"/>
      <c r="RS186" s="156"/>
      <c r="RT186" s="156"/>
      <c r="RU186" s="156"/>
      <c r="RV186" s="156"/>
      <c r="RW186" s="156"/>
      <c r="RX186" s="156"/>
      <c r="RY186" s="156"/>
      <c r="RZ186" s="156"/>
      <c r="SA186" s="156"/>
      <c r="SB186" s="156"/>
      <c r="SC186" s="156"/>
      <c r="SD186" s="156"/>
      <c r="SE186" s="156"/>
      <c r="SF186" s="156"/>
      <c r="SG186" s="156"/>
      <c r="SH186" s="156"/>
      <c r="SI186" s="156"/>
      <c r="SJ186" s="156"/>
      <c r="SK186" s="156"/>
      <c r="SL186" s="156"/>
      <c r="SM186" s="156"/>
      <c r="SN186" s="156"/>
      <c r="SO186" s="156"/>
      <c r="SP186" s="156"/>
      <c r="SQ186" s="156"/>
      <c r="SR186" s="156"/>
      <c r="SS186" s="156"/>
      <c r="ST186" s="156"/>
      <c r="SU186" s="156"/>
      <c r="SV186" s="156"/>
      <c r="SW186" s="156"/>
      <c r="SX186" s="156"/>
      <c r="SY186" s="156"/>
      <c r="SZ186" s="156"/>
      <c r="TA186" s="156"/>
      <c r="TB186" s="156"/>
      <c r="TC186" s="156"/>
      <c r="TD186" s="156"/>
      <c r="TE186" s="156"/>
      <c r="TF186" s="156"/>
      <c r="TG186" s="156"/>
      <c r="TH186" s="156"/>
      <c r="TI186" s="156"/>
      <c r="TJ186" s="156"/>
      <c r="TK186" s="156"/>
      <c r="TL186" s="156"/>
      <c r="TM186" s="156"/>
      <c r="TN186" s="156"/>
      <c r="TO186" s="156"/>
      <c r="TP186" s="156"/>
      <c r="TQ186" s="156"/>
      <c r="TR186" s="156"/>
      <c r="TS186" s="156"/>
      <c r="TT186" s="156"/>
      <c r="TU186" s="156"/>
      <c r="TV186" s="156"/>
      <c r="TW186" s="156"/>
      <c r="TX186" s="156"/>
      <c r="TY186" s="156"/>
      <c r="TZ186" s="156"/>
      <c r="UA186" s="156"/>
      <c r="UB186" s="156"/>
      <c r="UC186" s="156"/>
      <c r="UD186" s="156"/>
      <c r="UE186" s="156"/>
      <c r="UF186" s="156"/>
      <c r="UG186" s="156"/>
      <c r="UH186" s="156"/>
      <c r="UI186" s="156"/>
      <c r="UJ186" s="156"/>
      <c r="UK186" s="156"/>
      <c r="UL186" s="156"/>
      <c r="UM186" s="156"/>
      <c r="UN186" s="156"/>
      <c r="UO186" s="156"/>
      <c r="UP186" s="156"/>
      <c r="UQ186" s="156"/>
      <c r="UR186" s="156"/>
      <c r="US186" s="156"/>
      <c r="UT186" s="156"/>
      <c r="UU186" s="156"/>
      <c r="UV186" s="156"/>
      <c r="UW186" s="156"/>
      <c r="UX186" s="156"/>
      <c r="UY186" s="156"/>
      <c r="UZ186" s="156"/>
      <c r="VA186" s="156"/>
      <c r="VB186" s="156"/>
      <c r="VC186" s="156"/>
      <c r="VD186" s="156"/>
      <c r="VE186" s="156"/>
      <c r="VF186" s="156"/>
      <c r="VG186" s="156"/>
      <c r="VH186" s="156"/>
      <c r="VI186" s="156"/>
      <c r="VJ186" s="156"/>
      <c r="VK186" s="156"/>
      <c r="VL186" s="156"/>
      <c r="VM186" s="156"/>
      <c r="VN186" s="156"/>
      <c r="VO186" s="156"/>
      <c r="VP186" s="156"/>
      <c r="VQ186" s="156"/>
      <c r="VR186" s="156"/>
      <c r="VS186" s="156"/>
      <c r="VT186" s="156"/>
      <c r="VU186" s="156"/>
      <c r="VV186" s="156"/>
      <c r="VW186" s="156"/>
      <c r="VX186" s="156"/>
      <c r="VY186" s="156"/>
      <c r="VZ186" s="156"/>
      <c r="WA186" s="156"/>
      <c r="WB186" s="156"/>
      <c r="WC186" s="156"/>
      <c r="WD186" s="156"/>
      <c r="WE186" s="156"/>
      <c r="WF186" s="156"/>
      <c r="WG186" s="156"/>
      <c r="WH186" s="156"/>
      <c r="WI186" s="156"/>
      <c r="WJ186" s="156"/>
      <c r="WK186" s="156"/>
      <c r="WL186" s="156"/>
      <c r="WM186" s="156"/>
      <c r="WN186" s="156"/>
      <c r="WO186" s="156"/>
      <c r="WP186" s="156"/>
      <c r="WQ186" s="156"/>
      <c r="WR186" s="156"/>
      <c r="WS186" s="156"/>
      <c r="WT186" s="156"/>
      <c r="WU186" s="156"/>
      <c r="WV186" s="156"/>
      <c r="WW186" s="156"/>
      <c r="WX186" s="156"/>
      <c r="WY186" s="156"/>
      <c r="WZ186" s="156"/>
      <c r="XA186" s="156"/>
      <c r="XB186" s="156"/>
      <c r="XC186" s="156"/>
      <c r="XD186" s="156"/>
      <c r="XE186" s="156"/>
      <c r="XF186" s="156"/>
      <c r="XG186" s="156"/>
      <c r="XH186" s="156"/>
      <c r="XI186" s="156"/>
      <c r="XJ186" s="156"/>
      <c r="XK186" s="156"/>
      <c r="XL186" s="156"/>
      <c r="XM186" s="156"/>
      <c r="XN186" s="156"/>
      <c r="XO186" s="156"/>
      <c r="XP186" s="156"/>
      <c r="XQ186" s="156"/>
      <c r="XR186" s="156"/>
      <c r="XS186" s="156"/>
      <c r="XT186" s="156"/>
      <c r="XU186" s="156"/>
      <c r="XV186" s="156"/>
      <c r="XW186" s="156"/>
      <c r="XX186" s="156"/>
      <c r="XY186" s="156"/>
      <c r="XZ186" s="156"/>
      <c r="YA186" s="156"/>
      <c r="YB186" s="156"/>
      <c r="YC186" s="156"/>
      <c r="YD186" s="156"/>
      <c r="YE186" s="156"/>
      <c r="YF186" s="156"/>
      <c r="YG186" s="156"/>
      <c r="YH186" s="156"/>
      <c r="YI186" s="156"/>
      <c r="YJ186" s="156"/>
      <c r="YK186" s="156"/>
      <c r="YL186" s="156"/>
      <c r="YM186" s="156"/>
      <c r="YN186" s="156"/>
      <c r="YO186" s="156"/>
      <c r="YP186" s="156"/>
      <c r="YQ186" s="156"/>
      <c r="YR186" s="156"/>
      <c r="YS186" s="156"/>
      <c r="YT186" s="156"/>
      <c r="YU186" s="156"/>
      <c r="YV186" s="156"/>
      <c r="YW186" s="156"/>
      <c r="YX186" s="156"/>
      <c r="YY186" s="156"/>
      <c r="YZ186" s="156"/>
      <c r="ZA186" s="156"/>
      <c r="ZB186" s="156"/>
      <c r="ZC186" s="156"/>
      <c r="ZD186" s="156"/>
      <c r="ZE186" s="156"/>
      <c r="ZF186" s="156"/>
      <c r="ZG186" s="156"/>
      <c r="ZH186" s="156"/>
      <c r="ZI186" s="156"/>
      <c r="ZJ186" s="156"/>
      <c r="ZK186" s="156"/>
      <c r="ZL186" s="156"/>
      <c r="ZM186" s="156"/>
      <c r="ZN186" s="156"/>
      <c r="ZO186" s="156"/>
      <c r="ZP186" s="156"/>
      <c r="ZQ186" s="156"/>
      <c r="ZR186" s="156"/>
      <c r="ZS186" s="156"/>
      <c r="ZT186" s="156"/>
      <c r="ZU186" s="156"/>
      <c r="ZV186" s="156"/>
      <c r="ZW186" s="156"/>
      <c r="ZX186" s="156"/>
      <c r="ZY186" s="156"/>
      <c r="ZZ186" s="156"/>
      <c r="AAA186" s="156"/>
      <c r="AAB186" s="156"/>
      <c r="AAC186" s="156"/>
      <c r="AAD186" s="156"/>
      <c r="AAE186" s="156"/>
      <c r="AAF186" s="156"/>
      <c r="AAG186" s="156"/>
      <c r="AAH186" s="156"/>
      <c r="AAI186" s="156"/>
      <c r="AAJ186" s="156"/>
      <c r="AAK186" s="156"/>
      <c r="AAL186" s="156"/>
      <c r="AAM186" s="156"/>
      <c r="AAN186" s="156"/>
      <c r="AAO186" s="156"/>
      <c r="AAP186" s="156"/>
      <c r="AAQ186" s="156"/>
      <c r="AAR186" s="156"/>
      <c r="AAS186" s="156"/>
      <c r="AAT186" s="156"/>
      <c r="AAU186" s="156"/>
      <c r="AAV186" s="156"/>
      <c r="AAW186" s="156"/>
      <c r="AAX186" s="156"/>
      <c r="AAY186" s="156"/>
      <c r="AAZ186" s="156"/>
      <c r="ABA186" s="156"/>
      <c r="ABB186" s="156"/>
      <c r="ABC186" s="156"/>
      <c r="ABD186" s="156"/>
      <c r="ABE186" s="156"/>
      <c r="ABF186" s="156"/>
      <c r="ABG186" s="156"/>
      <c r="ABH186" s="156"/>
      <c r="ABI186" s="156"/>
      <c r="ABJ186" s="156"/>
      <c r="ABK186" s="156"/>
      <c r="ABL186" s="156"/>
      <c r="ABM186" s="156"/>
      <c r="ABN186" s="156"/>
      <c r="ABO186" s="156"/>
      <c r="ABP186" s="156"/>
      <c r="ABQ186" s="156"/>
      <c r="ABR186" s="156"/>
      <c r="ABS186" s="156"/>
      <c r="ABT186" s="156"/>
      <c r="ABU186" s="156"/>
      <c r="ABV186" s="156"/>
      <c r="ABW186" s="156"/>
      <c r="ABX186" s="156"/>
      <c r="ABY186" s="156"/>
      <c r="ABZ186" s="156"/>
      <c r="ACA186" s="156"/>
      <c r="ACB186" s="156"/>
      <c r="ACC186" s="156"/>
      <c r="ACD186" s="156"/>
      <c r="ACE186" s="156"/>
      <c r="ACF186" s="156"/>
      <c r="ACG186" s="156"/>
      <c r="ACH186" s="156"/>
      <c r="ACI186" s="156"/>
      <c r="ACJ186" s="156"/>
      <c r="ACK186" s="156"/>
      <c r="ACL186" s="156"/>
      <c r="ACM186" s="156"/>
      <c r="ACN186" s="156"/>
      <c r="ACO186" s="156"/>
      <c r="ACP186" s="156"/>
      <c r="ACQ186" s="156"/>
      <c r="ACR186" s="156"/>
      <c r="ACS186" s="156"/>
      <c r="ACT186" s="156"/>
      <c r="ACU186" s="156"/>
      <c r="ACV186" s="156"/>
      <c r="ACW186" s="156"/>
      <c r="ACX186" s="156"/>
      <c r="ACY186" s="156"/>
      <c r="ACZ186" s="156"/>
      <c r="ADA186" s="156"/>
      <c r="ADB186" s="156"/>
      <c r="ADC186" s="156"/>
      <c r="ADD186" s="156"/>
      <c r="ADE186" s="156"/>
      <c r="ADF186" s="156"/>
      <c r="ADG186" s="156"/>
      <c r="ADH186" s="156"/>
      <c r="ADI186" s="156"/>
      <c r="ADJ186" s="156"/>
      <c r="ADK186" s="156"/>
      <c r="ADL186" s="156"/>
      <c r="ADM186" s="156"/>
      <c r="ADN186" s="156"/>
      <c r="ADO186" s="156"/>
      <c r="ADP186" s="156"/>
      <c r="ADQ186" s="156"/>
      <c r="ADR186" s="156"/>
      <c r="ADS186" s="156"/>
      <c r="ADT186" s="156"/>
      <c r="ADU186" s="156"/>
      <c r="ADV186" s="156"/>
      <c r="ADW186" s="156"/>
      <c r="ADX186" s="156"/>
      <c r="ADY186" s="156"/>
      <c r="ADZ186" s="156"/>
      <c r="AEA186" s="156"/>
      <c r="AEB186" s="156"/>
      <c r="AEC186" s="156"/>
      <c r="AED186" s="156"/>
      <c r="AEE186" s="156"/>
      <c r="AEF186" s="156"/>
      <c r="AEG186" s="156"/>
      <c r="AEH186" s="156"/>
      <c r="AEI186" s="156"/>
      <c r="AEJ186" s="156"/>
      <c r="AEK186" s="156"/>
      <c r="AEL186" s="156"/>
      <c r="AEM186" s="156"/>
      <c r="AEN186" s="156"/>
      <c r="AEO186" s="156"/>
      <c r="AEP186" s="156"/>
      <c r="AEQ186" s="156"/>
      <c r="AER186" s="156"/>
      <c r="AES186" s="156"/>
      <c r="AET186" s="156"/>
      <c r="AEU186" s="156"/>
      <c r="AEV186" s="156"/>
      <c r="AEW186" s="156"/>
      <c r="AEX186" s="156"/>
      <c r="AEY186" s="156"/>
      <c r="AEZ186" s="156"/>
      <c r="AFA186" s="156"/>
      <c r="AFB186" s="156"/>
      <c r="AFC186" s="156"/>
      <c r="AFD186" s="156"/>
      <c r="AFE186" s="156"/>
      <c r="AFF186" s="156"/>
      <c r="AFG186" s="156"/>
      <c r="AFH186" s="156"/>
      <c r="AFI186" s="156"/>
      <c r="AFJ186" s="156"/>
      <c r="AFK186" s="156"/>
      <c r="AFL186" s="156"/>
      <c r="AFM186" s="156"/>
      <c r="AFN186" s="156"/>
      <c r="AFO186" s="156"/>
      <c r="AFP186" s="156"/>
      <c r="AFQ186" s="156"/>
      <c r="AFR186" s="156"/>
      <c r="AFS186" s="156"/>
      <c r="AFT186" s="156"/>
      <c r="AFU186" s="156"/>
      <c r="AFV186" s="156"/>
      <c r="AFW186" s="156"/>
      <c r="AFX186" s="156"/>
      <c r="AFY186" s="156"/>
      <c r="AFZ186" s="156"/>
      <c r="AGA186" s="156"/>
      <c r="AGB186" s="156"/>
      <c r="AGC186" s="156"/>
      <c r="AGD186" s="156"/>
      <c r="AGE186" s="156"/>
      <c r="AGF186" s="156"/>
      <c r="AGG186" s="156"/>
      <c r="AGH186" s="156"/>
      <c r="AGI186" s="156"/>
      <c r="AGJ186" s="156"/>
      <c r="AGK186" s="156"/>
      <c r="AGL186" s="156"/>
      <c r="AGM186" s="156"/>
      <c r="AGN186" s="156"/>
      <c r="AGO186" s="156"/>
      <c r="AGP186" s="156"/>
      <c r="AGQ186" s="156"/>
      <c r="AGR186" s="156"/>
      <c r="AGS186" s="156"/>
      <c r="AGT186" s="156"/>
      <c r="AGU186" s="156"/>
      <c r="AGV186" s="156"/>
      <c r="AGW186" s="156"/>
      <c r="AGX186" s="156"/>
      <c r="AGY186" s="156"/>
      <c r="AGZ186" s="156"/>
      <c r="AHA186" s="156"/>
      <c r="AHB186" s="156"/>
      <c r="AHC186" s="156"/>
      <c r="AHD186" s="156"/>
      <c r="AHE186" s="156"/>
      <c r="AHF186" s="156"/>
      <c r="AHG186" s="156"/>
      <c r="AHH186" s="156"/>
      <c r="AHI186" s="156"/>
      <c r="AHJ186" s="156"/>
      <c r="AHK186" s="156"/>
      <c r="AHL186" s="156"/>
      <c r="AHM186" s="156"/>
      <c r="AHN186" s="156"/>
      <c r="AHO186" s="156"/>
      <c r="AHP186" s="156"/>
      <c r="AHQ186" s="156"/>
      <c r="AHR186" s="156"/>
      <c r="AHS186" s="156"/>
      <c r="AHT186" s="156"/>
      <c r="AHU186" s="156"/>
      <c r="AHV186" s="156"/>
      <c r="AHW186" s="156"/>
      <c r="AHX186" s="156"/>
      <c r="AHY186" s="156"/>
      <c r="AHZ186" s="156"/>
      <c r="AIA186" s="156"/>
      <c r="AIB186" s="156"/>
      <c r="AIC186" s="156"/>
      <c r="AID186" s="156"/>
      <c r="AIE186" s="156"/>
      <c r="AIF186" s="156"/>
      <c r="AIG186" s="156"/>
      <c r="AIH186" s="156"/>
      <c r="AII186" s="156"/>
      <c r="AIJ186" s="156"/>
      <c r="AIK186" s="156"/>
      <c r="AIL186" s="156"/>
      <c r="AIM186" s="156"/>
      <c r="AIN186" s="156"/>
      <c r="AIO186" s="156"/>
      <c r="AIP186" s="156"/>
      <c r="AIQ186" s="156"/>
      <c r="AIR186" s="156"/>
      <c r="AIS186" s="156"/>
      <c r="AIT186" s="156"/>
      <c r="AIU186" s="156"/>
      <c r="AIV186" s="156"/>
      <c r="AIW186" s="156"/>
      <c r="AIX186" s="156"/>
      <c r="AIY186" s="156"/>
      <c r="AIZ186" s="156"/>
      <c r="AJA186" s="156"/>
      <c r="AJB186" s="156"/>
      <c r="AJC186" s="156"/>
      <c r="AJD186" s="156"/>
      <c r="AJE186" s="156"/>
      <c r="AJF186" s="156"/>
      <c r="AJG186" s="156"/>
      <c r="AJH186" s="156"/>
      <c r="AJI186" s="156"/>
      <c r="AJJ186" s="156"/>
      <c r="AJK186" s="156"/>
      <c r="AJL186" s="156"/>
      <c r="AJM186" s="156"/>
      <c r="AJN186" s="156"/>
      <c r="AJO186" s="156"/>
      <c r="AJP186" s="156"/>
      <c r="AJQ186" s="156"/>
      <c r="AJR186" s="156"/>
      <c r="AJS186" s="156"/>
      <c r="AJT186" s="156"/>
      <c r="AJU186" s="156"/>
      <c r="AJV186" s="156"/>
      <c r="AJW186" s="156"/>
      <c r="AJX186" s="156"/>
      <c r="AJY186" s="156"/>
      <c r="AJZ186" s="156"/>
      <c r="AKA186" s="156"/>
      <c r="AKB186" s="156"/>
      <c r="AKC186" s="156"/>
      <c r="AKD186" s="156"/>
      <c r="AKE186" s="156"/>
      <c r="AKF186" s="156"/>
      <c r="AKG186" s="156"/>
      <c r="AKH186" s="156"/>
      <c r="AKI186" s="156"/>
      <c r="AKJ186" s="156"/>
      <c r="AKK186" s="156"/>
      <c r="AKL186" s="156"/>
      <c r="AKM186" s="156"/>
      <c r="AKN186" s="156"/>
      <c r="AKO186" s="156"/>
      <c r="AKP186" s="156"/>
      <c r="AKQ186" s="156"/>
      <c r="AKR186" s="156"/>
      <c r="AKS186" s="156"/>
      <c r="AKT186" s="156"/>
      <c r="AKU186" s="156"/>
      <c r="AKV186" s="156"/>
      <c r="AKW186" s="156"/>
      <c r="AKX186" s="156"/>
      <c r="AKY186" s="156"/>
      <c r="AKZ186" s="156"/>
      <c r="ALA186" s="156"/>
      <c r="ALB186" s="156"/>
      <c r="ALC186" s="156"/>
      <c r="ALD186" s="156"/>
      <c r="ALE186" s="156"/>
      <c r="ALF186" s="156"/>
      <c r="ALG186" s="156"/>
      <c r="ALH186" s="156"/>
      <c r="ALI186" s="156"/>
      <c r="ALJ186" s="156"/>
      <c r="ALK186" s="156"/>
      <c r="ALL186" s="156"/>
      <c r="ALM186" s="156"/>
      <c r="ALN186" s="156"/>
      <c r="ALO186" s="156"/>
      <c r="ALP186" s="156"/>
      <c r="ALQ186" s="156"/>
      <c r="ALR186" s="156"/>
      <c r="ALS186" s="156"/>
      <c r="ALT186" s="156"/>
      <c r="ALU186" s="156"/>
      <c r="ALV186" s="156"/>
      <c r="ALW186" s="156"/>
      <c r="ALX186" s="156"/>
      <c r="ALY186" s="156"/>
      <c r="ALZ186" s="156"/>
      <c r="AMA186" s="156"/>
      <c r="AMB186" s="156"/>
      <c r="AMC186" s="156"/>
      <c r="AMD186" s="156"/>
      <c r="AME186" s="156"/>
      <c r="AMF186" s="156"/>
      <c r="AMG186" s="156"/>
      <c r="AMH186" s="156"/>
      <c r="AMI186" s="156"/>
      <c r="AMJ186" s="156"/>
    </row>
    <row r="187" spans="1:1024" ht="38.1" customHeight="1" x14ac:dyDescent="0.25">
      <c r="B187" s="182"/>
      <c r="C187" s="138" t="s">
        <v>241</v>
      </c>
      <c r="D187" s="113" t="s">
        <v>33</v>
      </c>
      <c r="E187" s="113" t="s">
        <v>276</v>
      </c>
      <c r="F187" s="113" t="s">
        <v>310</v>
      </c>
      <c r="G187" s="136" t="s">
        <v>343</v>
      </c>
      <c r="H187" s="113" t="s">
        <v>242</v>
      </c>
      <c r="I187" s="142">
        <v>119.55</v>
      </c>
      <c r="J187" s="116">
        <v>0</v>
      </c>
      <c r="K187" s="142">
        <f>I187+J187</f>
        <v>119.55</v>
      </c>
    </row>
    <row r="188" spans="1:1024" ht="16.5" customHeight="1" x14ac:dyDescent="0.25">
      <c r="B188" s="182"/>
      <c r="C188" s="138" t="s">
        <v>248</v>
      </c>
      <c r="D188" s="113" t="s">
        <v>33</v>
      </c>
      <c r="E188" s="113" t="s">
        <v>276</v>
      </c>
      <c r="F188" s="113" t="s">
        <v>310</v>
      </c>
      <c r="G188" s="136" t="s">
        <v>343</v>
      </c>
      <c r="H188" s="113" t="s">
        <v>249</v>
      </c>
      <c r="I188" s="142">
        <v>36.090000000000003</v>
      </c>
      <c r="J188" s="116">
        <v>-0.04</v>
      </c>
      <c r="K188" s="142">
        <f>I188+J188</f>
        <v>36.050000000000004</v>
      </c>
    </row>
    <row r="189" spans="1:1024" ht="12.75" customHeight="1" x14ac:dyDescent="0.25">
      <c r="B189" s="181"/>
      <c r="C189" s="155" t="s">
        <v>344</v>
      </c>
      <c r="D189" s="118"/>
      <c r="E189" s="148"/>
      <c r="F189" s="148"/>
      <c r="G189" s="155"/>
      <c r="H189" s="148"/>
      <c r="I189" s="129"/>
      <c r="J189" s="129"/>
      <c r="K189" s="129"/>
    </row>
    <row r="190" spans="1:1024" ht="15.75" customHeight="1" x14ac:dyDescent="0.25">
      <c r="B190" s="181"/>
      <c r="C190" s="379" t="s">
        <v>191</v>
      </c>
      <c r="D190" s="379"/>
      <c r="E190" s="379"/>
      <c r="F190" s="379"/>
      <c r="G190" s="379"/>
      <c r="H190" s="379"/>
      <c r="I190" s="325">
        <f>I11+I64+I82+I87+I91+I95+I100+I135+I154+I176</f>
        <v>6491.6239999999998</v>
      </c>
      <c r="J190" s="325">
        <f>J11+J54+J82+J95+J100+J135+J176</f>
        <v>-45.073999999999984</v>
      </c>
      <c r="K190" s="325">
        <f>K11+K64+K82+K87+K91+K95+K100+K135+K154+K176</f>
        <v>6558.4259999999995</v>
      </c>
    </row>
    <row r="192" spans="1:1024" x14ac:dyDescent="0.25">
      <c r="J192" s="326"/>
      <c r="K192" s="326"/>
    </row>
    <row r="193" spans="11:11" x14ac:dyDescent="0.25">
      <c r="K193" s="326"/>
    </row>
  </sheetData>
  <mergeCells count="3">
    <mergeCell ref="H2:K3"/>
    <mergeCell ref="B4:K4"/>
    <mergeCell ref="C190:H190"/>
  </mergeCells>
  <pageMargins left="0.70866141732283472" right="0.70866141732283472" top="0.74803149606299213" bottom="0.74803149606299213" header="0.51181102362204722" footer="0.51181102362204722"/>
  <pageSetup paperSize="9" scale="50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Normal="100" zoomScalePageLayoutView="60" workbookViewId="0">
      <selection activeCell="D2" sqref="D2:F2"/>
    </sheetView>
  </sheetViews>
  <sheetFormatPr defaultRowHeight="13.2" x14ac:dyDescent="0.25"/>
  <cols>
    <col min="1" max="1" width="10.109375" style="1"/>
    <col min="2" max="2" width="41.6640625" style="1"/>
    <col min="3" max="4" width="0" style="1" hidden="1"/>
    <col min="5" max="5" width="17.33203125" style="1"/>
    <col min="6" max="6" width="17.88671875" style="1"/>
    <col min="7" max="1025" width="10.109375" style="1"/>
  </cols>
  <sheetData>
    <row r="1" spans="1:6" x14ac:dyDescent="0.25">
      <c r="F1" s="36"/>
    </row>
    <row r="2" spans="1:6" ht="117" customHeight="1" x14ac:dyDescent="0.25">
      <c r="A2" s="99"/>
      <c r="B2" s="100"/>
      <c r="C2" s="100"/>
      <c r="D2" s="381" t="s">
        <v>392</v>
      </c>
      <c r="E2" s="381"/>
      <c r="F2" s="381"/>
    </row>
    <row r="3" spans="1:6" x14ac:dyDescent="0.25">
      <c r="A3" s="99"/>
      <c r="B3" s="100"/>
      <c r="C3" s="100"/>
      <c r="D3" s="188"/>
      <c r="E3" s="188"/>
      <c r="F3" s="25"/>
    </row>
    <row r="4" spans="1:6" ht="50.25" customHeight="1" x14ac:dyDescent="0.25">
      <c r="A4" s="380" t="s">
        <v>393</v>
      </c>
      <c r="B4" s="380"/>
      <c r="C4" s="380"/>
      <c r="D4" s="380"/>
      <c r="E4" s="380"/>
      <c r="F4" s="380"/>
    </row>
    <row r="5" spans="1:6" ht="16.5" customHeight="1" x14ac:dyDescent="0.3">
      <c r="A5" s="107"/>
      <c r="B5" s="108"/>
      <c r="C5" s="108"/>
      <c r="D5" s="107"/>
      <c r="E5" s="382" t="s">
        <v>0</v>
      </c>
      <c r="F5" s="382"/>
    </row>
    <row r="6" spans="1:6" ht="46.8" x14ac:dyDescent="0.25">
      <c r="A6" s="189" t="s">
        <v>349</v>
      </c>
      <c r="B6" s="190" t="s">
        <v>350</v>
      </c>
      <c r="C6" s="191" t="s">
        <v>352</v>
      </c>
      <c r="D6" s="191" t="s">
        <v>109</v>
      </c>
      <c r="E6" s="191" t="s">
        <v>353</v>
      </c>
      <c r="F6" s="191" t="s">
        <v>394</v>
      </c>
    </row>
    <row r="7" spans="1:6" ht="47.25" customHeight="1" x14ac:dyDescent="0.25">
      <c r="A7" s="192" t="s">
        <v>236</v>
      </c>
      <c r="B7" s="193" t="s">
        <v>268</v>
      </c>
      <c r="C7" s="112">
        <v>2502.41</v>
      </c>
      <c r="D7" s="194">
        <v>0</v>
      </c>
      <c r="E7" s="194">
        <v>2788.06</v>
      </c>
      <c r="F7" s="19">
        <v>2799.86</v>
      </c>
    </row>
    <row r="8" spans="1:6" ht="15.6" x14ac:dyDescent="0.25">
      <c r="A8" s="195"/>
      <c r="B8" s="196" t="s">
        <v>351</v>
      </c>
      <c r="C8" s="197">
        <f>C7</f>
        <v>2502.41</v>
      </c>
      <c r="D8" s="197">
        <v>0</v>
      </c>
      <c r="E8" s="197">
        <f>E7</f>
        <v>2788.06</v>
      </c>
      <c r="F8" s="197">
        <f>F7</f>
        <v>2799.86</v>
      </c>
    </row>
  </sheetData>
  <mergeCells count="3">
    <mergeCell ref="D2:F2"/>
    <mergeCell ref="A4:F4"/>
    <mergeCell ref="E5:F5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zoomScaleNormal="100" zoomScalePageLayoutView="60" workbookViewId="0">
      <selection activeCell="A3" sqref="A3:D3"/>
    </sheetView>
  </sheetViews>
  <sheetFormatPr defaultRowHeight="13.2" x14ac:dyDescent="0.25"/>
  <cols>
    <col min="1" max="1" width="70.5546875" style="1"/>
    <col min="2" max="2" width="30.44140625" style="1"/>
    <col min="3" max="3" width="20.33203125" style="1"/>
    <col min="4" max="4" width="32.6640625" style="1"/>
    <col min="5" max="1025" width="10.109375" style="1"/>
  </cols>
  <sheetData>
    <row r="1" spans="1:4" ht="116.25" customHeight="1" x14ac:dyDescent="0.35">
      <c r="A1" s="2"/>
      <c r="B1" s="2"/>
      <c r="C1" s="2"/>
      <c r="D1" s="23" t="s">
        <v>401</v>
      </c>
    </row>
    <row r="2" spans="1:4" ht="5.25" customHeight="1" x14ac:dyDescent="0.35">
      <c r="A2" s="2"/>
      <c r="B2" s="2"/>
      <c r="C2" s="2"/>
      <c r="D2" s="2"/>
    </row>
    <row r="3" spans="1:4" ht="36.75" customHeight="1" x14ac:dyDescent="0.25">
      <c r="A3" s="327" t="s">
        <v>355</v>
      </c>
      <c r="B3" s="327"/>
      <c r="C3" s="327"/>
      <c r="D3" s="327"/>
    </row>
    <row r="4" spans="1:4" ht="17.399999999999999" x14ac:dyDescent="0.25">
      <c r="A4" s="5"/>
      <c r="B4" s="5"/>
      <c r="C4" s="5"/>
      <c r="D4" s="6" t="s">
        <v>0</v>
      </c>
    </row>
    <row r="5" spans="1:4" ht="43.5" customHeight="1" x14ac:dyDescent="0.25">
      <c r="A5" s="7" t="s">
        <v>1</v>
      </c>
      <c r="B5" s="8" t="s">
        <v>2</v>
      </c>
      <c r="C5" s="9" t="s">
        <v>24</v>
      </c>
      <c r="D5" s="9" t="s">
        <v>376</v>
      </c>
    </row>
    <row r="6" spans="1:4" ht="28.5" customHeight="1" x14ac:dyDescent="0.25">
      <c r="A6" s="10" t="s">
        <v>3</v>
      </c>
      <c r="B6" s="11"/>
      <c r="C6" s="12">
        <f>C7</f>
        <v>0</v>
      </c>
      <c r="D6" s="12">
        <f>D7</f>
        <v>0</v>
      </c>
    </row>
    <row r="7" spans="1:4" ht="24" customHeight="1" x14ac:dyDescent="0.25">
      <c r="A7" s="13" t="s">
        <v>4</v>
      </c>
      <c r="B7" s="14" t="s">
        <v>5</v>
      </c>
      <c r="C7" s="15">
        <f>C8</f>
        <v>0</v>
      </c>
      <c r="D7" s="15">
        <f>D8</f>
        <v>0</v>
      </c>
    </row>
    <row r="8" spans="1:4" ht="23.25" customHeight="1" x14ac:dyDescent="0.25">
      <c r="A8" s="16" t="s">
        <v>6</v>
      </c>
      <c r="B8" s="14" t="s">
        <v>7</v>
      </c>
      <c r="C8" s="15">
        <f>C13</f>
        <v>0</v>
      </c>
      <c r="D8" s="15">
        <f>D13</f>
        <v>0</v>
      </c>
    </row>
    <row r="9" spans="1:4" ht="23.25" customHeight="1" x14ac:dyDescent="0.25">
      <c r="A9" s="17" t="s">
        <v>25</v>
      </c>
      <c r="B9" s="18" t="s">
        <v>9</v>
      </c>
      <c r="C9" s="19">
        <v>0</v>
      </c>
      <c r="D9" s="19">
        <v>0</v>
      </c>
    </row>
    <row r="10" spans="1:4" ht="23.25" customHeight="1" x14ac:dyDescent="0.25">
      <c r="A10" s="17" t="s">
        <v>26</v>
      </c>
      <c r="B10" s="18" t="s">
        <v>11</v>
      </c>
      <c r="C10" s="19">
        <v>0</v>
      </c>
      <c r="D10" s="19">
        <v>0</v>
      </c>
    </row>
    <row r="11" spans="1:4" ht="23.25" customHeight="1" x14ac:dyDescent="0.25">
      <c r="A11" s="17" t="s">
        <v>27</v>
      </c>
      <c r="B11" s="18" t="s">
        <v>12</v>
      </c>
      <c r="C11" s="19">
        <v>0</v>
      </c>
      <c r="D11" s="19">
        <v>0</v>
      </c>
    </row>
    <row r="12" spans="1:4" ht="23.25" customHeight="1" x14ac:dyDescent="0.25">
      <c r="A12" s="17" t="s">
        <v>28</v>
      </c>
      <c r="B12" s="18" t="s">
        <v>14</v>
      </c>
      <c r="C12" s="19">
        <v>0</v>
      </c>
      <c r="D12" s="19">
        <v>0</v>
      </c>
    </row>
    <row r="13" spans="1:4" ht="18" customHeight="1" x14ac:dyDescent="0.25">
      <c r="A13" s="17" t="s">
        <v>15</v>
      </c>
      <c r="B13" s="18" t="s">
        <v>16</v>
      </c>
      <c r="C13" s="19">
        <f t="shared" ref="C13:D15" si="0">C14</f>
        <v>0</v>
      </c>
      <c r="D13" s="19">
        <f t="shared" si="0"/>
        <v>0</v>
      </c>
    </row>
    <row r="14" spans="1:4" ht="18" customHeight="1" x14ac:dyDescent="0.25">
      <c r="A14" s="17" t="s">
        <v>17</v>
      </c>
      <c r="B14" s="18" t="s">
        <v>18</v>
      </c>
      <c r="C14" s="19">
        <f t="shared" si="0"/>
        <v>0</v>
      </c>
      <c r="D14" s="19">
        <f t="shared" si="0"/>
        <v>0</v>
      </c>
    </row>
    <row r="15" spans="1:4" ht="18.75" customHeight="1" x14ac:dyDescent="0.25">
      <c r="A15" s="17" t="s">
        <v>19</v>
      </c>
      <c r="B15" s="18" t="s">
        <v>20</v>
      </c>
      <c r="C15" s="19">
        <f t="shared" si="0"/>
        <v>0</v>
      </c>
      <c r="D15" s="19">
        <f t="shared" si="0"/>
        <v>0</v>
      </c>
    </row>
    <row r="16" spans="1:4" ht="34.5" customHeight="1" x14ac:dyDescent="0.25">
      <c r="A16" s="20" t="s">
        <v>21</v>
      </c>
      <c r="B16" s="21" t="s">
        <v>22</v>
      </c>
      <c r="C16" s="24">
        <v>0</v>
      </c>
      <c r="D16" s="22">
        <v>0</v>
      </c>
    </row>
  </sheetData>
  <mergeCells count="1">
    <mergeCell ref="A3:D3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Normal="100" zoomScalePageLayoutView="60" workbookViewId="0">
      <selection activeCell="C2" sqref="C2"/>
    </sheetView>
  </sheetViews>
  <sheetFormatPr defaultRowHeight="13.2" x14ac:dyDescent="0.25"/>
  <cols>
    <col min="1" max="2" width="10.33203125" style="1"/>
    <col min="3" max="3" width="32.33203125" style="1"/>
    <col min="4" max="4" width="21.109375" style="1"/>
    <col min="5" max="6" width="7.33203125" style="1"/>
    <col min="7" max="7" width="50.6640625" style="1"/>
    <col min="8" max="1025" width="10.33203125" style="1"/>
  </cols>
  <sheetData>
    <row r="1" spans="2:7" ht="0.75" customHeight="1" x14ac:dyDescent="0.25">
      <c r="F1" s="330"/>
      <c r="G1" s="330"/>
    </row>
    <row r="2" spans="2:7" ht="81.75" customHeight="1" x14ac:dyDescent="0.35">
      <c r="B2" s="2"/>
      <c r="C2" s="2"/>
      <c r="D2" s="30"/>
      <c r="E2" s="30"/>
      <c r="F2" s="30"/>
      <c r="G2" s="31" t="s">
        <v>400</v>
      </c>
    </row>
    <row r="3" spans="2:7" ht="66.75" customHeight="1" x14ac:dyDescent="0.25">
      <c r="B3" s="331" t="s">
        <v>356</v>
      </c>
      <c r="C3" s="331"/>
      <c r="D3" s="331"/>
      <c r="E3" s="331"/>
      <c r="F3" s="331"/>
      <c r="G3" s="331"/>
    </row>
    <row r="4" spans="2:7" ht="31.5" customHeight="1" x14ac:dyDescent="0.25">
      <c r="B4" s="26" t="s">
        <v>45</v>
      </c>
      <c r="C4" s="26" t="s">
        <v>46</v>
      </c>
      <c r="D4" s="332" t="s">
        <v>47</v>
      </c>
      <c r="E4" s="332"/>
      <c r="F4" s="332"/>
      <c r="G4" s="332"/>
    </row>
    <row r="5" spans="2:7" ht="15.75" customHeight="1" x14ac:dyDescent="0.25">
      <c r="B5" s="32">
        <v>801</v>
      </c>
      <c r="C5" s="28" t="s">
        <v>48</v>
      </c>
      <c r="D5" s="333" t="s">
        <v>49</v>
      </c>
      <c r="E5" s="333"/>
      <c r="F5" s="333"/>
      <c r="G5" s="333"/>
    </row>
    <row r="6" spans="2:7" ht="31.5" customHeight="1" x14ac:dyDescent="0.25">
      <c r="B6" s="32">
        <v>801</v>
      </c>
      <c r="C6" s="28" t="s">
        <v>50</v>
      </c>
      <c r="D6" s="333" t="s">
        <v>51</v>
      </c>
      <c r="E6" s="333"/>
      <c r="F6" s="333"/>
      <c r="G6" s="333"/>
    </row>
    <row r="7" spans="2:7" hidden="1" x14ac:dyDescent="0.25">
      <c r="B7" s="34"/>
      <c r="C7" s="28" t="s">
        <v>52</v>
      </c>
      <c r="D7" s="328"/>
      <c r="E7" s="328"/>
      <c r="F7" s="328"/>
      <c r="G7" s="328"/>
    </row>
    <row r="8" spans="2:7" x14ac:dyDescent="0.25">
      <c r="B8" s="27">
        <v>801</v>
      </c>
      <c r="C8" s="28" t="s">
        <v>53</v>
      </c>
      <c r="D8" s="329" t="s">
        <v>6</v>
      </c>
      <c r="E8" s="329"/>
      <c r="F8" s="329"/>
      <c r="G8" s="329"/>
    </row>
  </sheetData>
  <mergeCells count="7">
    <mergeCell ref="D7:G7"/>
    <mergeCell ref="D8:G8"/>
    <mergeCell ref="F1:G1"/>
    <mergeCell ref="B3:G3"/>
    <mergeCell ref="D4:G4"/>
    <mergeCell ref="D5:G5"/>
    <mergeCell ref="D6:G6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view="pageBreakPreview" topLeftCell="A13" zoomScaleNormal="75" zoomScaleSheetLayoutView="100" workbookViewId="0">
      <selection activeCell="B22" sqref="B22"/>
    </sheetView>
  </sheetViews>
  <sheetFormatPr defaultRowHeight="13.2" x14ac:dyDescent="0.25"/>
  <cols>
    <col min="2" max="2" width="15.5546875" customWidth="1"/>
    <col min="3" max="3" width="38.109375" customWidth="1"/>
    <col min="5" max="5" width="68.33203125" customWidth="1"/>
  </cols>
  <sheetData>
    <row r="1" spans="2:5" ht="55.2" customHeight="1" x14ac:dyDescent="0.25">
      <c r="E1" s="31" t="s">
        <v>427</v>
      </c>
    </row>
    <row r="2" spans="2:5" ht="15.6" x14ac:dyDescent="0.3">
      <c r="B2" s="273"/>
      <c r="C2" s="273"/>
      <c r="D2" s="341"/>
      <c r="E2" s="341"/>
    </row>
    <row r="3" spans="2:5" ht="15" x14ac:dyDescent="0.25">
      <c r="B3" s="342" t="s">
        <v>29</v>
      </c>
      <c r="C3" s="343"/>
      <c r="D3" s="343"/>
      <c r="E3" s="343"/>
    </row>
    <row r="4" spans="2:5" ht="15.6" x14ac:dyDescent="0.3">
      <c r="B4" s="274"/>
      <c r="C4" s="275"/>
      <c r="D4" s="276"/>
      <c r="E4" s="277"/>
    </row>
    <row r="5" spans="2:5" ht="46.8" x14ac:dyDescent="0.25">
      <c r="B5" s="285" t="s">
        <v>30</v>
      </c>
      <c r="C5" s="285" t="s">
        <v>31</v>
      </c>
      <c r="D5" s="344" t="s">
        <v>32</v>
      </c>
      <c r="E5" s="345"/>
    </row>
    <row r="6" spans="2:5" ht="15.6" x14ac:dyDescent="0.25">
      <c r="B6" s="279">
        <v>1</v>
      </c>
      <c r="C6" s="279">
        <v>2</v>
      </c>
      <c r="D6" s="346">
        <v>3</v>
      </c>
      <c r="E6" s="347"/>
    </row>
    <row r="7" spans="2:5" ht="15.6" x14ac:dyDescent="0.25">
      <c r="B7" s="348" t="s">
        <v>428</v>
      </c>
      <c r="C7" s="349"/>
      <c r="D7" s="349"/>
      <c r="E7" s="350"/>
    </row>
    <row r="8" spans="2:5" ht="81" customHeight="1" x14ac:dyDescent="0.25">
      <c r="B8" s="280">
        <v>801</v>
      </c>
      <c r="C8" s="281" t="s">
        <v>405</v>
      </c>
      <c r="D8" s="351" t="s">
        <v>114</v>
      </c>
      <c r="E8" s="351"/>
    </row>
    <row r="9" spans="2:5" ht="15.6" x14ac:dyDescent="0.25">
      <c r="B9" s="280">
        <v>801</v>
      </c>
      <c r="C9" s="282" t="s">
        <v>406</v>
      </c>
      <c r="D9" s="352" t="s">
        <v>407</v>
      </c>
      <c r="E9" s="353"/>
    </row>
    <row r="10" spans="2:5" ht="15.6" x14ac:dyDescent="0.25">
      <c r="B10" s="280">
        <v>801</v>
      </c>
      <c r="C10" s="281" t="s">
        <v>35</v>
      </c>
      <c r="D10" s="351" t="s">
        <v>408</v>
      </c>
      <c r="E10" s="351"/>
    </row>
    <row r="11" spans="2:5" ht="15.6" x14ac:dyDescent="0.25">
      <c r="B11" s="280">
        <v>801</v>
      </c>
      <c r="C11" s="281" t="s">
        <v>409</v>
      </c>
      <c r="D11" s="352" t="s">
        <v>410</v>
      </c>
      <c r="E11" s="353"/>
    </row>
    <row r="12" spans="2:5" ht="15.6" x14ac:dyDescent="0.25">
      <c r="B12" s="280">
        <v>801</v>
      </c>
      <c r="C12" s="278" t="s">
        <v>411</v>
      </c>
      <c r="D12" s="334" t="s">
        <v>412</v>
      </c>
      <c r="E12" s="334"/>
    </row>
    <row r="13" spans="2:5" ht="15.6" x14ac:dyDescent="0.25">
      <c r="B13" s="280">
        <v>801</v>
      </c>
      <c r="C13" s="281" t="s">
        <v>36</v>
      </c>
      <c r="D13" s="334" t="s">
        <v>413</v>
      </c>
      <c r="E13" s="334"/>
    </row>
    <row r="14" spans="2:5" ht="23.4" customHeight="1" x14ac:dyDescent="0.25">
      <c r="B14" s="280">
        <v>801</v>
      </c>
      <c r="C14" s="281" t="s">
        <v>37</v>
      </c>
      <c r="D14" s="334" t="s">
        <v>38</v>
      </c>
      <c r="E14" s="334"/>
    </row>
    <row r="15" spans="2:5" ht="19.2" customHeight="1" x14ac:dyDescent="0.25">
      <c r="B15" s="280">
        <v>801</v>
      </c>
      <c r="C15" s="283" t="s">
        <v>39</v>
      </c>
      <c r="D15" s="335" t="s">
        <v>414</v>
      </c>
      <c r="E15" s="335"/>
    </row>
    <row r="16" spans="2:5" s="237" customFormat="1" ht="33" customHeight="1" x14ac:dyDescent="0.25">
      <c r="B16" s="296">
        <v>801</v>
      </c>
      <c r="C16" s="283" t="s">
        <v>415</v>
      </c>
      <c r="D16" s="336" t="s">
        <v>416</v>
      </c>
      <c r="E16" s="336"/>
    </row>
    <row r="17" spans="2:5" s="237" customFormat="1" ht="15.6" x14ac:dyDescent="0.25">
      <c r="B17" s="297">
        <v>801</v>
      </c>
      <c r="C17" s="281" t="s">
        <v>417</v>
      </c>
      <c r="D17" s="337" t="s">
        <v>418</v>
      </c>
      <c r="E17" s="338"/>
    </row>
    <row r="18" spans="2:5" s="298" customFormat="1" ht="43.2" customHeight="1" x14ac:dyDescent="0.25">
      <c r="B18" s="297">
        <v>801</v>
      </c>
      <c r="C18" s="281" t="s">
        <v>40</v>
      </c>
      <c r="D18" s="339" t="s">
        <v>117</v>
      </c>
      <c r="E18" s="340"/>
    </row>
    <row r="19" spans="2:5" s="237" customFormat="1" ht="34.799999999999997" customHeight="1" x14ac:dyDescent="0.25">
      <c r="B19" s="297">
        <v>801</v>
      </c>
      <c r="C19" s="281" t="s">
        <v>419</v>
      </c>
      <c r="D19" s="339" t="s">
        <v>420</v>
      </c>
      <c r="E19" s="340"/>
    </row>
    <row r="20" spans="2:5" ht="51.6" customHeight="1" x14ac:dyDescent="0.25">
      <c r="B20" s="280">
        <v>801</v>
      </c>
      <c r="C20" s="281" t="s">
        <v>41</v>
      </c>
      <c r="D20" s="334" t="s">
        <v>421</v>
      </c>
      <c r="E20" s="334"/>
    </row>
    <row r="21" spans="2:5" ht="58.8" customHeight="1" x14ac:dyDescent="0.25">
      <c r="B21" s="280">
        <v>801</v>
      </c>
      <c r="C21" s="281" t="s">
        <v>43</v>
      </c>
      <c r="D21" s="334" t="s">
        <v>422</v>
      </c>
      <c r="E21" s="334"/>
    </row>
    <row r="22" spans="2:5" ht="75" customHeight="1" x14ac:dyDescent="0.25">
      <c r="B22" s="280">
        <v>801</v>
      </c>
      <c r="C22" s="281" t="s">
        <v>423</v>
      </c>
      <c r="D22" s="334" t="s">
        <v>424</v>
      </c>
      <c r="E22" s="334"/>
    </row>
    <row r="23" spans="2:5" s="284" customFormat="1" ht="57.6" customHeight="1" x14ac:dyDescent="0.25">
      <c r="B23" s="280">
        <v>801</v>
      </c>
      <c r="C23" s="278" t="s">
        <v>425</v>
      </c>
      <c r="D23" s="334" t="s">
        <v>426</v>
      </c>
      <c r="E23" s="334"/>
    </row>
  </sheetData>
  <mergeCells count="21">
    <mergeCell ref="D14:E14"/>
    <mergeCell ref="D2:E2"/>
    <mergeCell ref="B3:E3"/>
    <mergeCell ref="D5:E5"/>
    <mergeCell ref="D6:E6"/>
    <mergeCell ref="B7:E7"/>
    <mergeCell ref="D8:E8"/>
    <mergeCell ref="D9:E9"/>
    <mergeCell ref="D10:E10"/>
    <mergeCell ref="D11:E11"/>
    <mergeCell ref="D12:E12"/>
    <mergeCell ref="D13:E13"/>
    <mergeCell ref="D21:E21"/>
    <mergeCell ref="D22:E22"/>
    <mergeCell ref="D23:E23"/>
    <mergeCell ref="D15:E15"/>
    <mergeCell ref="D16:E16"/>
    <mergeCell ref="D17:E17"/>
    <mergeCell ref="D18:E18"/>
    <mergeCell ref="D19:E19"/>
    <mergeCell ref="D20:E20"/>
  </mergeCells>
  <pageMargins left="0.7" right="0.7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abSelected="1" topLeftCell="A17" zoomScaleNormal="100" zoomScalePageLayoutView="60" workbookViewId="0">
      <selection activeCell="H46" sqref="H46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61.44140625" style="1"/>
    <col min="5" max="5" width="15.77734375" style="35" customWidth="1"/>
    <col min="6" max="6" width="12.88671875" style="1" customWidth="1"/>
    <col min="7" max="7" width="0.109375" style="1"/>
    <col min="8" max="8" width="19.88671875" style="1" customWidth="1"/>
    <col min="9" max="1025" width="10.109375" style="1"/>
  </cols>
  <sheetData>
    <row r="1" spans="1:8" x14ac:dyDescent="0.25">
      <c r="H1" s="36"/>
    </row>
    <row r="2" spans="1:8" s="25" customFormat="1" ht="135" customHeight="1" x14ac:dyDescent="0.25">
      <c r="B2" s="37"/>
      <c r="C2" s="37"/>
      <c r="D2" s="37"/>
      <c r="E2" s="37"/>
      <c r="F2" s="354" t="s">
        <v>453</v>
      </c>
      <c r="G2" s="354"/>
      <c r="H2" s="354"/>
    </row>
    <row r="3" spans="1:8" s="25" customFormat="1" ht="15.75" customHeight="1" x14ac:dyDescent="0.25">
      <c r="B3" s="355" t="s">
        <v>454</v>
      </c>
      <c r="C3" s="355"/>
      <c r="D3" s="355"/>
      <c r="E3" s="355"/>
      <c r="F3" s="355"/>
      <c r="G3" s="355"/>
      <c r="H3" s="355"/>
    </row>
    <row r="4" spans="1:8" s="25" customFormat="1" ht="22.5" customHeight="1" x14ac:dyDescent="0.25">
      <c r="B4" s="355"/>
      <c r="C4" s="355"/>
      <c r="D4" s="355"/>
      <c r="E4" s="355"/>
      <c r="F4" s="355"/>
      <c r="G4" s="355"/>
      <c r="H4" s="355"/>
    </row>
    <row r="5" spans="1:8" s="25" customFormat="1" ht="15.6" x14ac:dyDescent="0.3">
      <c r="B5" s="38"/>
      <c r="C5" s="38"/>
      <c r="D5" s="39"/>
      <c r="H5" s="6" t="s">
        <v>54</v>
      </c>
    </row>
    <row r="6" spans="1:8" s="25" customFormat="1" ht="24" customHeight="1" x14ac:dyDescent="0.25">
      <c r="A6" s="356"/>
      <c r="B6" s="357" t="s">
        <v>55</v>
      </c>
      <c r="C6" s="358" t="s">
        <v>56</v>
      </c>
      <c r="D6" s="332" t="s">
        <v>57</v>
      </c>
      <c r="E6" s="359" t="s">
        <v>23</v>
      </c>
      <c r="F6" s="360" t="s">
        <v>58</v>
      </c>
      <c r="G6" s="360"/>
      <c r="H6" s="361" t="s">
        <v>377</v>
      </c>
    </row>
    <row r="7" spans="1:8" s="25" customFormat="1" ht="27" customHeight="1" x14ac:dyDescent="0.25">
      <c r="A7" s="356"/>
      <c r="B7" s="357"/>
      <c r="C7" s="358"/>
      <c r="D7" s="332"/>
      <c r="E7" s="359"/>
      <c r="F7" s="360"/>
      <c r="G7" s="360"/>
      <c r="H7" s="361"/>
    </row>
    <row r="8" spans="1:8" s="25" customFormat="1" ht="12.75" hidden="1" customHeight="1" x14ac:dyDescent="0.25">
      <c r="B8" s="28" t="s">
        <v>59</v>
      </c>
      <c r="C8" s="33">
        <v>2</v>
      </c>
      <c r="D8" s="26">
        <v>3</v>
      </c>
      <c r="E8" s="26">
        <v>7</v>
      </c>
      <c r="F8" s="40"/>
      <c r="G8" s="40"/>
    </row>
    <row r="9" spans="1:8" hidden="1" x14ac:dyDescent="0.25">
      <c r="B9" s="41"/>
      <c r="C9" s="41"/>
      <c r="D9" s="41"/>
      <c r="E9" s="42"/>
      <c r="F9" s="43"/>
      <c r="G9" s="43"/>
      <c r="H9" s="41"/>
    </row>
    <row r="10" spans="1:8" s="25" customFormat="1" ht="18" customHeight="1" x14ac:dyDescent="0.25">
      <c r="B10" s="28"/>
      <c r="C10" s="26"/>
      <c r="D10" s="44" t="s">
        <v>60</v>
      </c>
      <c r="E10" s="45">
        <f>E11+E14+E17</f>
        <v>285.2</v>
      </c>
      <c r="F10" s="362">
        <f>F11+F14+F17</f>
        <v>0</v>
      </c>
      <c r="G10" s="362"/>
      <c r="H10" s="46">
        <f>H11+H14+H17</f>
        <v>285.2</v>
      </c>
    </row>
    <row r="11" spans="1:8" s="25" customFormat="1" ht="18" customHeight="1" x14ac:dyDescent="0.25">
      <c r="B11" s="28" t="s">
        <v>61</v>
      </c>
      <c r="C11" s="33" t="s">
        <v>62</v>
      </c>
      <c r="D11" s="47" t="s">
        <v>63</v>
      </c>
      <c r="E11" s="48">
        <f>E12</f>
        <v>61</v>
      </c>
      <c r="F11" s="363">
        <f>F12</f>
        <v>0</v>
      </c>
      <c r="G11" s="363"/>
      <c r="H11" s="49">
        <f>H12</f>
        <v>61</v>
      </c>
    </row>
    <row r="12" spans="1:8" s="25" customFormat="1" ht="13.5" customHeight="1" x14ac:dyDescent="0.25">
      <c r="B12" s="50" t="s">
        <v>61</v>
      </c>
      <c r="C12" s="51" t="s">
        <v>64</v>
      </c>
      <c r="D12" s="44" t="s">
        <v>65</v>
      </c>
      <c r="E12" s="45">
        <f>E13</f>
        <v>61</v>
      </c>
      <c r="F12" s="362">
        <f>F13</f>
        <v>0</v>
      </c>
      <c r="G12" s="362"/>
      <c r="H12" s="46">
        <f>H13</f>
        <v>61</v>
      </c>
    </row>
    <row r="13" spans="1:8" s="52" customFormat="1" ht="60.75" customHeight="1" x14ac:dyDescent="0.25">
      <c r="B13" s="28" t="s">
        <v>66</v>
      </c>
      <c r="C13" s="33" t="s">
        <v>67</v>
      </c>
      <c r="D13" s="29" t="s">
        <v>429</v>
      </c>
      <c r="E13" s="48">
        <v>61</v>
      </c>
      <c r="F13" s="363">
        <v>0</v>
      </c>
      <c r="G13" s="363"/>
      <c r="H13" s="218">
        <v>61</v>
      </c>
    </row>
    <row r="14" spans="1:8" s="57" customFormat="1" ht="13.5" customHeight="1" x14ac:dyDescent="0.25">
      <c r="B14" s="50" t="s">
        <v>61</v>
      </c>
      <c r="C14" s="299" t="s">
        <v>68</v>
      </c>
      <c r="D14" s="59" t="s">
        <v>69</v>
      </c>
      <c r="E14" s="45">
        <f>E15</f>
        <v>1.6</v>
      </c>
      <c r="F14" s="362">
        <f>F15</f>
        <v>0</v>
      </c>
      <c r="G14" s="362"/>
      <c r="H14" s="46">
        <f>H15</f>
        <v>1.6</v>
      </c>
    </row>
    <row r="15" spans="1:8" s="25" customFormat="1" ht="16.5" customHeight="1" x14ac:dyDescent="0.25">
      <c r="B15" s="50" t="s">
        <v>61</v>
      </c>
      <c r="C15" s="26" t="s">
        <v>70</v>
      </c>
      <c r="D15" s="55" t="s">
        <v>71</v>
      </c>
      <c r="E15" s="45">
        <f>E16</f>
        <v>1.6</v>
      </c>
      <c r="F15" s="362">
        <f>F16</f>
        <v>0</v>
      </c>
      <c r="G15" s="362"/>
      <c r="H15" s="46">
        <f>H16</f>
        <v>1.6</v>
      </c>
    </row>
    <row r="16" spans="1:8" s="25" customFormat="1" ht="16.5" customHeight="1" x14ac:dyDescent="0.25">
      <c r="B16" s="28" t="s">
        <v>66</v>
      </c>
      <c r="C16" s="33" t="s">
        <v>72</v>
      </c>
      <c r="D16" s="56" t="s">
        <v>71</v>
      </c>
      <c r="E16" s="48">
        <v>1.6</v>
      </c>
      <c r="F16" s="363">
        <v>0</v>
      </c>
      <c r="G16" s="363"/>
      <c r="H16" s="53">
        <v>1.6</v>
      </c>
    </row>
    <row r="17" spans="2:8" s="57" customFormat="1" ht="15.75" customHeight="1" x14ac:dyDescent="0.25">
      <c r="B17" s="50" t="s">
        <v>61</v>
      </c>
      <c r="C17" s="299" t="s">
        <v>73</v>
      </c>
      <c r="D17" s="63" t="s">
        <v>74</v>
      </c>
      <c r="E17" s="45">
        <f>E18+E20</f>
        <v>222.6</v>
      </c>
      <c r="F17" s="362">
        <f>F18+F20</f>
        <v>0</v>
      </c>
      <c r="G17" s="362"/>
      <c r="H17" s="60">
        <f>H18+H20</f>
        <v>222.6</v>
      </c>
    </row>
    <row r="18" spans="2:8" s="57" customFormat="1" ht="15.75" customHeight="1" x14ac:dyDescent="0.25">
      <c r="B18" s="50" t="s">
        <v>61</v>
      </c>
      <c r="C18" s="58" t="s">
        <v>75</v>
      </c>
      <c r="D18" s="59" t="s">
        <v>76</v>
      </c>
      <c r="E18" s="45">
        <f>E19</f>
        <v>24.6</v>
      </c>
      <c r="F18" s="362">
        <f>F19</f>
        <v>0</v>
      </c>
      <c r="G18" s="362"/>
      <c r="H18" s="60">
        <f>H19</f>
        <v>24.6</v>
      </c>
    </row>
    <row r="19" spans="2:8" s="25" customFormat="1" ht="38.25" customHeight="1" x14ac:dyDescent="0.25">
      <c r="B19" s="28" t="s">
        <v>66</v>
      </c>
      <c r="C19" s="33" t="s">
        <v>77</v>
      </c>
      <c r="D19" s="56" t="s">
        <v>78</v>
      </c>
      <c r="E19" s="48">
        <v>24.6</v>
      </c>
      <c r="F19" s="363">
        <v>0</v>
      </c>
      <c r="G19" s="363"/>
      <c r="H19" s="218">
        <v>24.6</v>
      </c>
    </row>
    <row r="20" spans="2:8" s="25" customFormat="1" ht="18" customHeight="1" x14ac:dyDescent="0.25">
      <c r="B20" s="50" t="s">
        <v>61</v>
      </c>
      <c r="C20" s="26" t="s">
        <v>79</v>
      </c>
      <c r="D20" s="55" t="s">
        <v>80</v>
      </c>
      <c r="E20" s="45">
        <f>E21+E22</f>
        <v>198</v>
      </c>
      <c r="F20" s="362">
        <f>F21+F22</f>
        <v>0</v>
      </c>
      <c r="G20" s="362"/>
      <c r="H20" s="219">
        <f>H21+H22</f>
        <v>198</v>
      </c>
    </row>
    <row r="21" spans="2:8" s="25" customFormat="1" ht="33.75" customHeight="1" x14ac:dyDescent="0.25">
      <c r="B21" s="28" t="s">
        <v>66</v>
      </c>
      <c r="C21" s="33" t="s">
        <v>81</v>
      </c>
      <c r="D21" s="61" t="s">
        <v>82</v>
      </c>
      <c r="E21" s="48">
        <v>126</v>
      </c>
      <c r="F21" s="363">
        <v>0</v>
      </c>
      <c r="G21" s="363"/>
      <c r="H21" s="218">
        <v>126</v>
      </c>
    </row>
    <row r="22" spans="2:8" s="25" customFormat="1" ht="26.4" x14ac:dyDescent="0.25">
      <c r="B22" s="28" t="s">
        <v>66</v>
      </c>
      <c r="C22" s="33" t="s">
        <v>83</v>
      </c>
      <c r="D22" s="61" t="s">
        <v>84</v>
      </c>
      <c r="E22" s="48">
        <v>72</v>
      </c>
      <c r="F22" s="363">
        <v>0</v>
      </c>
      <c r="G22" s="363"/>
      <c r="H22" s="218">
        <v>72</v>
      </c>
    </row>
    <row r="23" spans="2:8" s="57" customFormat="1" ht="12.75" customHeight="1" x14ac:dyDescent="0.25">
      <c r="B23" s="62" t="s">
        <v>61</v>
      </c>
      <c r="C23" s="299" t="s">
        <v>447</v>
      </c>
      <c r="D23" s="63" t="s">
        <v>450</v>
      </c>
      <c r="E23" s="45">
        <f>E24</f>
        <v>74.36</v>
      </c>
      <c r="F23" s="362">
        <v>0</v>
      </c>
      <c r="G23" s="362"/>
      <c r="H23" s="46">
        <f>H24</f>
        <v>79.36</v>
      </c>
    </row>
    <row r="24" spans="2:8" s="25" customFormat="1" ht="12.75" customHeight="1" x14ac:dyDescent="0.25">
      <c r="B24" s="64" t="s">
        <v>33</v>
      </c>
      <c r="C24" s="33" t="s">
        <v>448</v>
      </c>
      <c r="D24" s="61" t="s">
        <v>451</v>
      </c>
      <c r="E24" s="48">
        <v>74.36</v>
      </c>
      <c r="F24" s="363">
        <v>0</v>
      </c>
      <c r="G24" s="363"/>
      <c r="H24" s="49">
        <f>H25</f>
        <v>79.36</v>
      </c>
    </row>
    <row r="25" spans="2:8" s="25" customFormat="1" ht="12.75" customHeight="1" x14ac:dyDescent="0.25">
      <c r="B25" s="64" t="s">
        <v>33</v>
      </c>
      <c r="C25" s="300" t="s">
        <v>449</v>
      </c>
      <c r="D25" s="29" t="s">
        <v>452</v>
      </c>
      <c r="E25" s="48">
        <v>74.36</v>
      </c>
      <c r="F25" s="363">
        <v>5</v>
      </c>
      <c r="G25" s="363"/>
      <c r="H25" s="49">
        <f>E25+F25</f>
        <v>79.36</v>
      </c>
    </row>
    <row r="26" spans="2:8" s="40" customFormat="1" ht="18" customHeight="1" x14ac:dyDescent="0.25">
      <c r="B26" s="50" t="s">
        <v>61</v>
      </c>
      <c r="C26" s="26" t="s">
        <v>85</v>
      </c>
      <c r="D26" s="59" t="s">
        <v>86</v>
      </c>
      <c r="E26" s="45">
        <f>E27</f>
        <v>5599.6369999999997</v>
      </c>
      <c r="F26" s="362">
        <f>F27</f>
        <v>61.8</v>
      </c>
      <c r="G26" s="362"/>
      <c r="H26" s="60">
        <f>H27</f>
        <v>5661.4369999999999</v>
      </c>
    </row>
    <row r="27" spans="2:8" s="25" customFormat="1" ht="26.25" customHeight="1" x14ac:dyDescent="0.25">
      <c r="B27" s="28" t="s">
        <v>61</v>
      </c>
      <c r="C27" s="33" t="s">
        <v>87</v>
      </c>
      <c r="D27" s="61" t="s">
        <v>88</v>
      </c>
      <c r="E27" s="48">
        <f>E28+E38+E42+E33</f>
        <v>5599.6369999999997</v>
      </c>
      <c r="F27" s="363">
        <f>F38+F28+F42+F33</f>
        <v>61.8</v>
      </c>
      <c r="G27" s="363"/>
      <c r="H27" s="53">
        <f>H28+H38+H42+H40+H33</f>
        <v>5661.4369999999999</v>
      </c>
    </row>
    <row r="28" spans="2:8" s="25" customFormat="1" ht="25.5" customHeight="1" x14ac:dyDescent="0.25">
      <c r="B28" s="28" t="s">
        <v>61</v>
      </c>
      <c r="C28" s="33" t="s">
        <v>89</v>
      </c>
      <c r="D28" s="56" t="s">
        <v>90</v>
      </c>
      <c r="E28" s="48">
        <f>E29</f>
        <v>2890.26</v>
      </c>
      <c r="F28" s="363">
        <f>F29</f>
        <v>0</v>
      </c>
      <c r="G28" s="363"/>
      <c r="H28" s="53">
        <f>H29</f>
        <v>2890.26</v>
      </c>
    </row>
    <row r="29" spans="2:8" s="25" customFormat="1" ht="19.5" customHeight="1" x14ac:dyDescent="0.25">
      <c r="B29" s="28" t="s">
        <v>61</v>
      </c>
      <c r="C29" s="33" t="s">
        <v>91</v>
      </c>
      <c r="D29" s="61" t="s">
        <v>92</v>
      </c>
      <c r="E29" s="48">
        <f>E32</f>
        <v>2890.26</v>
      </c>
      <c r="F29" s="363">
        <f>F32</f>
        <v>0</v>
      </c>
      <c r="G29" s="363"/>
      <c r="H29" s="53">
        <f>H32</f>
        <v>2890.26</v>
      </c>
    </row>
    <row r="30" spans="2:8" s="25" customFormat="1" ht="12.75" hidden="1" customHeight="1" x14ac:dyDescent="0.25">
      <c r="D30" s="54" t="s">
        <v>93</v>
      </c>
      <c r="E30" s="48">
        <f>E31</f>
        <v>0</v>
      </c>
      <c r="F30" s="53"/>
      <c r="G30" s="53"/>
      <c r="H30" s="49"/>
    </row>
    <row r="31" spans="2:8" s="25" customFormat="1" ht="12.75" hidden="1" customHeight="1" x14ac:dyDescent="0.25">
      <c r="B31" s="54"/>
      <c r="C31" s="65"/>
      <c r="D31" s="61" t="s">
        <v>94</v>
      </c>
      <c r="E31" s="48"/>
      <c r="F31" s="53"/>
      <c r="G31" s="53"/>
      <c r="H31" s="49"/>
    </row>
    <row r="32" spans="2:8" s="25" customFormat="1" ht="34.200000000000003" customHeight="1" x14ac:dyDescent="0.25">
      <c r="B32" s="66" t="s">
        <v>33</v>
      </c>
      <c r="C32" s="66" t="s">
        <v>415</v>
      </c>
      <c r="D32" s="67" t="s">
        <v>430</v>
      </c>
      <c r="E32" s="68">
        <v>2890.26</v>
      </c>
      <c r="F32" s="366">
        <v>0</v>
      </c>
      <c r="G32" s="366"/>
      <c r="H32" s="69">
        <v>2890.26</v>
      </c>
    </row>
    <row r="33" spans="2:8" s="57" customFormat="1" ht="34.200000000000003" customHeight="1" x14ac:dyDescent="0.25">
      <c r="B33" s="220" t="s">
        <v>33</v>
      </c>
      <c r="C33" s="221" t="s">
        <v>379</v>
      </c>
      <c r="D33" s="222" t="s">
        <v>380</v>
      </c>
      <c r="E33" s="304">
        <f>E34+E35</f>
        <v>1597.6969999999999</v>
      </c>
      <c r="F33" s="305">
        <f>F34+F35</f>
        <v>0</v>
      </c>
      <c r="G33" s="305"/>
      <c r="H33" s="306">
        <f>H34+H35</f>
        <v>1597.6969999999999</v>
      </c>
    </row>
    <row r="34" spans="2:8" s="25" customFormat="1" ht="57" customHeight="1" x14ac:dyDescent="0.25">
      <c r="B34" s="220" t="s">
        <v>33</v>
      </c>
      <c r="C34" s="225" t="s">
        <v>378</v>
      </c>
      <c r="D34" s="226" t="s">
        <v>381</v>
      </c>
      <c r="E34" s="68">
        <v>8.5969999999999995</v>
      </c>
      <c r="F34" s="272">
        <v>0</v>
      </c>
      <c r="G34" s="272"/>
      <c r="H34" s="69">
        <v>8.5969999999999995</v>
      </c>
    </row>
    <row r="35" spans="2:8" s="40" customFormat="1" ht="34.200000000000003" customHeight="1" x14ac:dyDescent="0.25">
      <c r="B35" s="66" t="s">
        <v>33</v>
      </c>
      <c r="C35" s="225" t="s">
        <v>431</v>
      </c>
      <c r="D35" s="286" t="s">
        <v>432</v>
      </c>
      <c r="E35" s="68">
        <f>E36</f>
        <v>1589.1</v>
      </c>
      <c r="F35" s="272">
        <f>F36</f>
        <v>0</v>
      </c>
      <c r="G35" s="272"/>
      <c r="H35" s="69">
        <f>H36</f>
        <v>1589.1</v>
      </c>
    </row>
    <row r="36" spans="2:8" s="25" customFormat="1" ht="52.8" customHeight="1" x14ac:dyDescent="0.25">
      <c r="B36" s="66"/>
      <c r="C36" s="66" t="s">
        <v>433</v>
      </c>
      <c r="D36" s="67" t="s">
        <v>434</v>
      </c>
      <c r="E36" s="68">
        <v>1589.1</v>
      </c>
      <c r="F36" s="272">
        <v>0</v>
      </c>
      <c r="G36" s="272"/>
      <c r="H36" s="69">
        <f>E36+F36</f>
        <v>1589.1</v>
      </c>
    </row>
    <row r="37" spans="2:8" s="25" customFormat="1" ht="34.200000000000003" hidden="1" customHeight="1" x14ac:dyDescent="0.25">
      <c r="B37" s="66"/>
      <c r="C37" s="66"/>
      <c r="D37" s="67"/>
      <c r="E37" s="68"/>
      <c r="F37" s="272"/>
      <c r="G37" s="272"/>
      <c r="H37" s="69"/>
    </row>
    <row r="38" spans="2:8" s="25" customFormat="1" ht="24.75" customHeight="1" x14ac:dyDescent="0.25">
      <c r="B38" s="62" t="s">
        <v>61</v>
      </c>
      <c r="C38" s="271" t="s">
        <v>96</v>
      </c>
      <c r="D38" s="293" t="s">
        <v>97</v>
      </c>
      <c r="E38" s="45">
        <f>E39</f>
        <v>103.2</v>
      </c>
      <c r="F38" s="362">
        <f>F39</f>
        <v>0</v>
      </c>
      <c r="G38" s="362"/>
      <c r="H38" s="60">
        <f>H39</f>
        <v>103.2</v>
      </c>
    </row>
    <row r="39" spans="2:8" s="25" customFormat="1" ht="38.25" customHeight="1" x14ac:dyDescent="0.25">
      <c r="B39" s="70" t="s">
        <v>33</v>
      </c>
      <c r="C39" s="66" t="s">
        <v>40</v>
      </c>
      <c r="D39" s="71" t="s">
        <v>100</v>
      </c>
      <c r="E39" s="48">
        <v>103.2</v>
      </c>
      <c r="F39" s="363">
        <v>0</v>
      </c>
      <c r="G39" s="363"/>
      <c r="H39" s="53">
        <v>103.2</v>
      </c>
    </row>
    <row r="40" spans="2:8" s="25" customFormat="1" ht="26.4" hidden="1" customHeight="1" x14ac:dyDescent="0.25">
      <c r="B40" s="220" t="s">
        <v>61</v>
      </c>
      <c r="C40" s="221" t="s">
        <v>379</v>
      </c>
      <c r="D40" s="222" t="s">
        <v>380</v>
      </c>
      <c r="E40" s="223"/>
      <c r="F40" s="368"/>
      <c r="G40" s="368"/>
      <c r="H40" s="219">
        <f>H41</f>
        <v>0</v>
      </c>
    </row>
    <row r="41" spans="2:8" s="25" customFormat="1" ht="55.95" hidden="1" customHeight="1" x14ac:dyDescent="0.25">
      <c r="B41" s="224" t="s">
        <v>33</v>
      </c>
      <c r="C41" s="225" t="s">
        <v>378</v>
      </c>
      <c r="D41" s="226" t="s">
        <v>381</v>
      </c>
      <c r="E41" s="227"/>
      <c r="F41" s="228"/>
      <c r="G41" s="228"/>
      <c r="H41" s="218">
        <v>0</v>
      </c>
    </row>
    <row r="42" spans="2:8" s="25" customFormat="1" ht="15.6" customHeight="1" x14ac:dyDescent="0.25">
      <c r="B42" s="62" t="s">
        <v>61</v>
      </c>
      <c r="C42" s="50" t="s">
        <v>101</v>
      </c>
      <c r="D42" s="55" t="s">
        <v>102</v>
      </c>
      <c r="E42" s="45">
        <f>E46+E47</f>
        <v>1008.48</v>
      </c>
      <c r="F42" s="367">
        <f>F46+F47</f>
        <v>61.8</v>
      </c>
      <c r="G42" s="367"/>
      <c r="H42" s="45">
        <f>H46+H47+H45</f>
        <v>1070.28</v>
      </c>
    </row>
    <row r="43" spans="2:8" s="25" customFormat="1" ht="12.75" hidden="1" customHeight="1" x14ac:dyDescent="0.25">
      <c r="B43" s="70" t="s">
        <v>61</v>
      </c>
      <c r="C43" s="66" t="s">
        <v>103</v>
      </c>
      <c r="D43" s="67" t="s">
        <v>42</v>
      </c>
      <c r="E43" s="68">
        <v>0</v>
      </c>
      <c r="F43" s="364">
        <v>0</v>
      </c>
      <c r="G43" s="364"/>
      <c r="H43" s="53">
        <f>E43+F43</f>
        <v>0</v>
      </c>
    </row>
    <row r="44" spans="2:8" s="25" customFormat="1" ht="12.75" hidden="1" customHeight="1" x14ac:dyDescent="0.25">
      <c r="B44" s="70" t="s">
        <v>61</v>
      </c>
      <c r="C44" s="66" t="s">
        <v>104</v>
      </c>
      <c r="D44" s="67" t="s">
        <v>105</v>
      </c>
      <c r="E44" s="68">
        <v>0</v>
      </c>
      <c r="F44" s="365">
        <v>0</v>
      </c>
      <c r="G44" s="365"/>
      <c r="H44" s="53">
        <f>E44+F44</f>
        <v>0</v>
      </c>
    </row>
    <row r="45" spans="2:8" s="25" customFormat="1" ht="12.75" hidden="1" customHeight="1" x14ac:dyDescent="0.25">
      <c r="B45" s="70"/>
      <c r="C45" s="66"/>
      <c r="D45" s="67"/>
      <c r="E45" s="269"/>
      <c r="F45" s="268"/>
      <c r="G45" s="270"/>
      <c r="H45" s="72"/>
    </row>
    <row r="46" spans="2:8" s="25" customFormat="1" ht="57" customHeight="1" x14ac:dyDescent="0.25">
      <c r="B46" s="70" t="s">
        <v>33</v>
      </c>
      <c r="C46" s="66" t="s">
        <v>41</v>
      </c>
      <c r="D46" s="67" t="s">
        <v>42</v>
      </c>
      <c r="E46" s="269">
        <v>195</v>
      </c>
      <c r="F46" s="69">
        <v>30</v>
      </c>
      <c r="G46" s="270"/>
      <c r="H46" s="72">
        <f>E46+F46</f>
        <v>225</v>
      </c>
    </row>
    <row r="47" spans="2:8" s="25" customFormat="1" ht="48.6" customHeight="1" x14ac:dyDescent="0.25">
      <c r="B47" s="287" t="s">
        <v>33</v>
      </c>
      <c r="C47" s="288" t="s">
        <v>43</v>
      </c>
      <c r="D47" s="67" t="s">
        <v>44</v>
      </c>
      <c r="E47" s="289">
        <v>813.48</v>
      </c>
      <c r="F47" s="290">
        <v>31.8</v>
      </c>
      <c r="G47" s="291"/>
      <c r="H47" s="292">
        <f>E47+F47</f>
        <v>845.28</v>
      </c>
    </row>
    <row r="48" spans="2:8" s="25" customFormat="1" ht="23.25" customHeight="1" x14ac:dyDescent="0.25">
      <c r="B48" s="28"/>
      <c r="C48" s="65"/>
      <c r="D48" s="65" t="s">
        <v>107</v>
      </c>
      <c r="E48" s="45">
        <f>E10+E26+E23</f>
        <v>5959.1969999999992</v>
      </c>
      <c r="F48" s="362">
        <f>F10+F23+F26</f>
        <v>61.8</v>
      </c>
      <c r="G48" s="362"/>
      <c r="H48" s="60">
        <f>H10+H26+H23</f>
        <v>6025.9969999999994</v>
      </c>
    </row>
  </sheetData>
  <mergeCells count="37">
    <mergeCell ref="F43:G43"/>
    <mergeCell ref="F44:G44"/>
    <mergeCell ref="F48:G48"/>
    <mergeCell ref="F29:G29"/>
    <mergeCell ref="F32:G32"/>
    <mergeCell ref="F38:G38"/>
    <mergeCell ref="F39:G39"/>
    <mergeCell ref="F42:G42"/>
    <mergeCell ref="F40:G40"/>
    <mergeCell ref="F25:G25"/>
    <mergeCell ref="F26:G26"/>
    <mergeCell ref="F27:G27"/>
    <mergeCell ref="F28:G28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2:H2"/>
    <mergeCell ref="B3:H4"/>
    <mergeCell ref="A6:A7"/>
    <mergeCell ref="B6:B7"/>
    <mergeCell ref="C6:C7"/>
    <mergeCell ref="D6:D7"/>
    <mergeCell ref="E6:E7"/>
    <mergeCell ref="F6:G7"/>
    <mergeCell ref="H6:H7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zoomScaleNormal="100" zoomScalePageLayoutView="60" workbookViewId="0">
      <selection activeCell="D45" sqref="D45"/>
    </sheetView>
  </sheetViews>
  <sheetFormatPr defaultRowHeight="13.2" x14ac:dyDescent="0.25"/>
  <cols>
    <col min="1" max="2" width="10.109375" style="1"/>
    <col min="3" max="3" width="33.5546875" style="1"/>
    <col min="4" max="4" width="55.44140625" style="1"/>
    <col min="5" max="6" width="9.109375" style="1" hidden="1" customWidth="1"/>
    <col min="7" max="7" width="16.33203125" style="35"/>
    <col min="8" max="8" width="14.88671875" style="35"/>
    <col min="9" max="1024" width="10.109375" style="1"/>
  </cols>
  <sheetData>
    <row r="1" spans="2:8" x14ac:dyDescent="0.25">
      <c r="H1" s="73"/>
    </row>
    <row r="2" spans="2:8" s="25" customFormat="1" ht="90.75" customHeight="1" x14ac:dyDescent="0.25">
      <c r="G2" s="369" t="s">
        <v>399</v>
      </c>
      <c r="H2" s="369"/>
    </row>
    <row r="3" spans="2:8" s="25" customFormat="1" ht="28.5" customHeight="1" x14ac:dyDescent="0.25">
      <c r="B3" s="327" t="s">
        <v>382</v>
      </c>
      <c r="C3" s="327"/>
      <c r="D3" s="327"/>
      <c r="E3" s="327"/>
      <c r="F3" s="327"/>
      <c r="G3" s="327"/>
      <c r="H3" s="327"/>
    </row>
    <row r="4" spans="2:8" s="25" customFormat="1" ht="18" customHeight="1" x14ac:dyDescent="0.25">
      <c r="B4" s="327"/>
      <c r="C4" s="327"/>
      <c r="D4" s="327"/>
      <c r="E4" s="327"/>
      <c r="F4" s="327"/>
      <c r="G4" s="327"/>
      <c r="H4" s="327"/>
    </row>
    <row r="5" spans="2:8" s="25" customFormat="1" ht="15.6" x14ac:dyDescent="0.3">
      <c r="B5" s="38"/>
      <c r="C5" s="38"/>
      <c r="D5" s="39"/>
      <c r="E5" s="39"/>
      <c r="F5" s="39"/>
      <c r="G5" s="4"/>
      <c r="H5" s="6" t="s">
        <v>54</v>
      </c>
    </row>
    <row r="6" spans="2:8" s="40" customFormat="1" ht="13.5" customHeight="1" x14ac:dyDescent="0.25">
      <c r="B6" s="370" t="s">
        <v>55</v>
      </c>
      <c r="C6" s="371" t="s">
        <v>56</v>
      </c>
      <c r="D6" s="371" t="s">
        <v>57</v>
      </c>
      <c r="E6" s="371" t="s">
        <v>108</v>
      </c>
      <c r="F6" s="372" t="s">
        <v>109</v>
      </c>
      <c r="G6" s="373" t="s">
        <v>357</v>
      </c>
      <c r="H6" s="372" t="s">
        <v>358</v>
      </c>
    </row>
    <row r="7" spans="2:8" s="40" customFormat="1" ht="48" customHeight="1" x14ac:dyDescent="0.25">
      <c r="B7" s="370"/>
      <c r="C7" s="371"/>
      <c r="D7" s="371"/>
      <c r="E7" s="371"/>
      <c r="F7" s="372"/>
      <c r="G7" s="373"/>
      <c r="H7" s="372"/>
    </row>
    <row r="8" spans="2:8" s="25" customFormat="1" ht="13.8" hidden="1" x14ac:dyDescent="0.25">
      <c r="B8" s="75" t="s">
        <v>59</v>
      </c>
      <c r="C8" s="76">
        <v>2</v>
      </c>
      <c r="D8" s="74">
        <v>3</v>
      </c>
      <c r="E8" s="74"/>
      <c r="F8" s="74"/>
      <c r="G8" s="74">
        <v>5</v>
      </c>
      <c r="H8" s="74">
        <v>7</v>
      </c>
    </row>
    <row r="9" spans="2:8" ht="13.8" hidden="1" x14ac:dyDescent="0.25">
      <c r="B9" s="77"/>
      <c r="C9" s="77"/>
      <c r="D9" s="77"/>
      <c r="E9" s="77"/>
      <c r="F9" s="77"/>
      <c r="G9" s="78"/>
      <c r="H9" s="78"/>
    </row>
    <row r="10" spans="2:8" s="25" customFormat="1" ht="13.8" x14ac:dyDescent="0.25">
      <c r="B10" s="75"/>
      <c r="C10" s="74"/>
      <c r="D10" s="79" t="s">
        <v>60</v>
      </c>
      <c r="E10" s="80">
        <f>E11</f>
        <v>228</v>
      </c>
      <c r="F10" s="80">
        <f>F11</f>
        <v>0</v>
      </c>
      <c r="G10" s="80">
        <f>G11</f>
        <v>290.3</v>
      </c>
      <c r="H10" s="80">
        <f>H11</f>
        <v>297</v>
      </c>
    </row>
    <row r="11" spans="2:8" s="25" customFormat="1" ht="13.8" x14ac:dyDescent="0.25">
      <c r="B11" s="75"/>
      <c r="C11" s="74"/>
      <c r="D11" s="79" t="s">
        <v>110</v>
      </c>
      <c r="E11" s="80">
        <f>E12+E15+E18</f>
        <v>228</v>
      </c>
      <c r="F11" s="80">
        <v>0</v>
      </c>
      <c r="G11" s="80">
        <f>G12+G15+G18+G24</f>
        <v>290.3</v>
      </c>
      <c r="H11" s="80">
        <f>H12+H15+H18+H24</f>
        <v>297</v>
      </c>
    </row>
    <row r="12" spans="2:8" s="57" customFormat="1" ht="13.8" x14ac:dyDescent="0.25">
      <c r="B12" s="81" t="s">
        <v>61</v>
      </c>
      <c r="C12" s="74" t="s">
        <v>62</v>
      </c>
      <c r="D12" s="79" t="s">
        <v>63</v>
      </c>
      <c r="E12" s="80">
        <f t="shared" ref="E12:H13" si="0">E13</f>
        <v>43.7</v>
      </c>
      <c r="F12" s="80">
        <f t="shared" si="0"/>
        <v>19.3</v>
      </c>
      <c r="G12" s="80">
        <f t="shared" si="0"/>
        <v>63</v>
      </c>
      <c r="H12" s="80">
        <f t="shared" si="0"/>
        <v>65</v>
      </c>
    </row>
    <row r="13" spans="2:8" s="25" customFormat="1" ht="13.8" x14ac:dyDescent="0.25">
      <c r="B13" s="75" t="s">
        <v>61</v>
      </c>
      <c r="C13" s="82" t="s">
        <v>64</v>
      </c>
      <c r="D13" s="83" t="s">
        <v>65</v>
      </c>
      <c r="E13" s="84">
        <f t="shared" si="0"/>
        <v>43.7</v>
      </c>
      <c r="F13" s="84">
        <f t="shared" si="0"/>
        <v>19.3</v>
      </c>
      <c r="G13" s="84">
        <f t="shared" si="0"/>
        <v>63</v>
      </c>
      <c r="H13" s="84">
        <f t="shared" si="0"/>
        <v>65</v>
      </c>
    </row>
    <row r="14" spans="2:8" s="52" customFormat="1" ht="72" x14ac:dyDescent="0.25">
      <c r="B14" s="75" t="s">
        <v>66</v>
      </c>
      <c r="C14" s="76" t="s">
        <v>67</v>
      </c>
      <c r="D14" s="85" t="s">
        <v>111</v>
      </c>
      <c r="E14" s="76">
        <v>43.7</v>
      </c>
      <c r="F14" s="86">
        <v>19.3</v>
      </c>
      <c r="G14" s="84">
        <f>E14+F14</f>
        <v>63</v>
      </c>
      <c r="H14" s="84">
        <v>65</v>
      </c>
    </row>
    <row r="15" spans="2:8" s="57" customFormat="1" ht="13.8" x14ac:dyDescent="0.25">
      <c r="B15" s="81" t="s">
        <v>61</v>
      </c>
      <c r="C15" s="74" t="s">
        <v>68</v>
      </c>
      <c r="D15" s="87" t="s">
        <v>69</v>
      </c>
      <c r="E15" s="80">
        <f t="shared" ref="E15:H16" si="1">E16</f>
        <v>3.6</v>
      </c>
      <c r="F15" s="80">
        <f t="shared" si="1"/>
        <v>-1</v>
      </c>
      <c r="G15" s="80">
        <f t="shared" si="1"/>
        <v>1.8</v>
      </c>
      <c r="H15" s="80">
        <f t="shared" si="1"/>
        <v>2</v>
      </c>
    </row>
    <row r="16" spans="2:8" s="25" customFormat="1" ht="13.8" x14ac:dyDescent="0.25">
      <c r="B16" s="75" t="s">
        <v>61</v>
      </c>
      <c r="C16" s="76" t="s">
        <v>70</v>
      </c>
      <c r="D16" s="88" t="s">
        <v>71</v>
      </c>
      <c r="E16" s="84">
        <f t="shared" si="1"/>
        <v>3.6</v>
      </c>
      <c r="F16" s="84">
        <f t="shared" si="1"/>
        <v>-1</v>
      </c>
      <c r="G16" s="84">
        <f t="shared" si="1"/>
        <v>1.8</v>
      </c>
      <c r="H16" s="84">
        <f t="shared" si="1"/>
        <v>2</v>
      </c>
    </row>
    <row r="17" spans="2:11" s="25" customFormat="1" ht="13.8" x14ac:dyDescent="0.25">
      <c r="B17" s="75" t="s">
        <v>66</v>
      </c>
      <c r="C17" s="76" t="s">
        <v>72</v>
      </c>
      <c r="D17" s="88" t="s">
        <v>71</v>
      </c>
      <c r="E17" s="84">
        <v>3.6</v>
      </c>
      <c r="F17" s="84">
        <v>-1</v>
      </c>
      <c r="G17" s="84">
        <v>1.8</v>
      </c>
      <c r="H17" s="84">
        <v>2</v>
      </c>
    </row>
    <row r="18" spans="2:11" s="57" customFormat="1" ht="13.8" x14ac:dyDescent="0.25">
      <c r="B18" s="81" t="s">
        <v>61</v>
      </c>
      <c r="C18" s="74" t="s">
        <v>73</v>
      </c>
      <c r="D18" s="89" t="s">
        <v>74</v>
      </c>
      <c r="E18" s="80">
        <f>E19+E21</f>
        <v>180.7</v>
      </c>
      <c r="F18" s="80">
        <v>0</v>
      </c>
      <c r="G18" s="80">
        <f>G19+G21</f>
        <v>225.5</v>
      </c>
      <c r="H18" s="80">
        <f>H19+H21</f>
        <v>230</v>
      </c>
    </row>
    <row r="19" spans="2:11" s="57" customFormat="1" ht="13.8" x14ac:dyDescent="0.25">
      <c r="B19" s="81" t="s">
        <v>61</v>
      </c>
      <c r="C19" s="90" t="s">
        <v>75</v>
      </c>
      <c r="D19" s="87" t="s">
        <v>76</v>
      </c>
      <c r="E19" s="80">
        <f>E20</f>
        <v>38.700000000000003</v>
      </c>
      <c r="F19" s="80">
        <v>0</v>
      </c>
      <c r="G19" s="80">
        <f>G20</f>
        <v>23.500000000000004</v>
      </c>
      <c r="H19" s="80">
        <f>H20</f>
        <v>25</v>
      </c>
    </row>
    <row r="20" spans="2:11" s="25" customFormat="1" ht="41.4" x14ac:dyDescent="0.25">
      <c r="B20" s="75" t="s">
        <v>66</v>
      </c>
      <c r="C20" s="76" t="s">
        <v>77</v>
      </c>
      <c r="D20" s="88" t="s">
        <v>78</v>
      </c>
      <c r="E20" s="76">
        <v>38.700000000000003</v>
      </c>
      <c r="F20" s="84">
        <v>-15.2</v>
      </c>
      <c r="G20" s="84">
        <f>E20+F20</f>
        <v>23.500000000000004</v>
      </c>
      <c r="H20" s="84">
        <v>25</v>
      </c>
    </row>
    <row r="21" spans="2:11" s="57" customFormat="1" ht="13.8" x14ac:dyDescent="0.25">
      <c r="B21" s="81" t="s">
        <v>61</v>
      </c>
      <c r="C21" s="74" t="s">
        <v>79</v>
      </c>
      <c r="D21" s="91" t="s">
        <v>80</v>
      </c>
      <c r="E21" s="80">
        <f>E22+E23</f>
        <v>142</v>
      </c>
      <c r="F21" s="80">
        <f>F22+F23</f>
        <v>60</v>
      </c>
      <c r="G21" s="80">
        <f>G22+G23</f>
        <v>202</v>
      </c>
      <c r="H21" s="80">
        <f>H22+H23</f>
        <v>205</v>
      </c>
    </row>
    <row r="22" spans="2:11" s="25" customFormat="1" ht="27.6" x14ac:dyDescent="0.25">
      <c r="B22" s="75" t="s">
        <v>66</v>
      </c>
      <c r="C22" s="76" t="s">
        <v>81</v>
      </c>
      <c r="D22" s="88" t="s">
        <v>82</v>
      </c>
      <c r="E22" s="84">
        <v>80</v>
      </c>
      <c r="F22" s="84">
        <v>48</v>
      </c>
      <c r="G22" s="84">
        <f>E22+F22</f>
        <v>128</v>
      </c>
      <c r="H22" s="92">
        <v>130</v>
      </c>
    </row>
    <row r="23" spans="2:11" s="25" customFormat="1" ht="27.6" x14ac:dyDescent="0.25">
      <c r="B23" s="75" t="s">
        <v>66</v>
      </c>
      <c r="C23" s="76" t="s">
        <v>83</v>
      </c>
      <c r="D23" s="88" t="s">
        <v>84</v>
      </c>
      <c r="E23" s="84">
        <v>62</v>
      </c>
      <c r="F23" s="84">
        <v>12</v>
      </c>
      <c r="G23" s="84">
        <f>E23+F23</f>
        <v>74</v>
      </c>
      <c r="H23" s="84">
        <v>75</v>
      </c>
    </row>
    <row r="24" spans="2:11" s="25" customFormat="1" ht="13.8" hidden="1" x14ac:dyDescent="0.25">
      <c r="B24" s="93" t="s">
        <v>61</v>
      </c>
      <c r="C24" s="76" t="s">
        <v>112</v>
      </c>
      <c r="D24" s="88" t="s">
        <v>113</v>
      </c>
      <c r="E24" s="88"/>
      <c r="F24" s="88"/>
      <c r="G24" s="80">
        <f>G25</f>
        <v>0</v>
      </c>
      <c r="H24" s="80">
        <f>H25</f>
        <v>0</v>
      </c>
    </row>
    <row r="25" spans="2:11" s="25" customFormat="1" ht="69" hidden="1" x14ac:dyDescent="0.25">
      <c r="B25" s="93" t="s">
        <v>33</v>
      </c>
      <c r="C25" s="76" t="s">
        <v>34</v>
      </c>
      <c r="D25" s="88" t="s">
        <v>114</v>
      </c>
      <c r="E25" s="88"/>
      <c r="F25" s="88"/>
      <c r="G25" s="84"/>
      <c r="H25" s="84">
        <v>0</v>
      </c>
    </row>
    <row r="26" spans="2:11" s="40" customFormat="1" ht="13.8" x14ac:dyDescent="0.25">
      <c r="B26" s="81" t="s">
        <v>61</v>
      </c>
      <c r="C26" s="74" t="s">
        <v>85</v>
      </c>
      <c r="D26" s="87" t="s">
        <v>86</v>
      </c>
      <c r="E26" s="80">
        <f>E27+E33</f>
        <v>2687.61</v>
      </c>
      <c r="F26" s="80">
        <f>F27+F33</f>
        <v>8.4</v>
      </c>
      <c r="G26" s="80">
        <f>G27+G33+G37</f>
        <v>2994.5600000000004</v>
      </c>
      <c r="H26" s="80">
        <f>H27+H33+H37</f>
        <v>2999.6600000000003</v>
      </c>
      <c r="K26" s="94"/>
    </row>
    <row r="27" spans="2:11" s="25" customFormat="1" ht="26.4" x14ac:dyDescent="0.25">
      <c r="B27" s="75" t="s">
        <v>61</v>
      </c>
      <c r="C27" s="76" t="s">
        <v>87</v>
      </c>
      <c r="D27" s="56" t="s">
        <v>88</v>
      </c>
      <c r="E27" s="84">
        <f t="shared" ref="E27:G28" si="2">E28</f>
        <v>2595.61</v>
      </c>
      <c r="F27" s="84">
        <f t="shared" si="2"/>
        <v>0.3</v>
      </c>
      <c r="G27" s="84">
        <f t="shared" si="2"/>
        <v>2890.26</v>
      </c>
      <c r="H27" s="84">
        <f>H28</f>
        <v>2890.26</v>
      </c>
    </row>
    <row r="28" spans="2:11" s="25" customFormat="1" ht="27.6" x14ac:dyDescent="0.25">
      <c r="B28" s="75" t="s">
        <v>61</v>
      </c>
      <c r="C28" s="76" t="s">
        <v>115</v>
      </c>
      <c r="D28" s="88" t="s">
        <v>90</v>
      </c>
      <c r="E28" s="84">
        <f t="shared" si="2"/>
        <v>2595.61</v>
      </c>
      <c r="F28" s="84">
        <f t="shared" si="2"/>
        <v>0.3</v>
      </c>
      <c r="G28" s="84">
        <f t="shared" si="2"/>
        <v>2890.26</v>
      </c>
      <c r="H28" s="84">
        <f>H29</f>
        <v>2890.26</v>
      </c>
    </row>
    <row r="29" spans="2:11" s="25" customFormat="1" ht="39.6" x14ac:dyDescent="0.25">
      <c r="B29" s="75" t="s">
        <v>61</v>
      </c>
      <c r="C29" s="76" t="s">
        <v>415</v>
      </c>
      <c r="D29" s="67" t="s">
        <v>404</v>
      </c>
      <c r="E29" s="84">
        <v>2595.61</v>
      </c>
      <c r="F29" s="84">
        <v>0.3</v>
      </c>
      <c r="G29" s="84">
        <f>2035.56+854.7</f>
        <v>2890.26</v>
      </c>
      <c r="H29" s="84">
        <f>2035.56+854.7</f>
        <v>2890.26</v>
      </c>
    </row>
    <row r="30" spans="2:11" s="25" customFormat="1" ht="13.8" hidden="1" x14ac:dyDescent="0.25">
      <c r="B30" s="52"/>
      <c r="C30" s="52"/>
      <c r="D30" s="96" t="s">
        <v>93</v>
      </c>
      <c r="E30" s="96"/>
      <c r="F30" s="96"/>
      <c r="G30" s="84">
        <f>G31</f>
        <v>0</v>
      </c>
      <c r="H30" s="84">
        <f>H31</f>
        <v>0</v>
      </c>
    </row>
    <row r="31" spans="2:11" s="25" customFormat="1" ht="55.2" hidden="1" x14ac:dyDescent="0.25">
      <c r="B31" s="96"/>
      <c r="C31" s="97"/>
      <c r="D31" s="95" t="s">
        <v>94</v>
      </c>
      <c r="E31" s="95"/>
      <c r="F31" s="95"/>
      <c r="G31" s="84"/>
      <c r="H31" s="84"/>
    </row>
    <row r="32" spans="2:11" s="25" customFormat="1" ht="13.8" hidden="1" x14ac:dyDescent="0.25">
      <c r="B32" s="75"/>
      <c r="C32" s="76"/>
      <c r="D32" s="98" t="s">
        <v>95</v>
      </c>
      <c r="E32" s="98"/>
      <c r="F32" s="98"/>
      <c r="G32" s="84"/>
      <c r="H32" s="84"/>
    </row>
    <row r="33" spans="2:8" s="25" customFormat="1" ht="26.4" x14ac:dyDescent="0.25">
      <c r="B33" s="93" t="s">
        <v>61</v>
      </c>
      <c r="C33" s="76" t="s">
        <v>116</v>
      </c>
      <c r="D33" s="56" t="s">
        <v>97</v>
      </c>
      <c r="E33" s="84">
        <f>E34+E35</f>
        <v>92</v>
      </c>
      <c r="F33" s="84">
        <f>F34+F35</f>
        <v>8.1</v>
      </c>
      <c r="G33" s="84">
        <f>G35</f>
        <v>104.3</v>
      </c>
      <c r="H33" s="84">
        <v>109.4</v>
      </c>
    </row>
    <row r="34" spans="2:8" s="25" customFormat="1" ht="124.2" hidden="1" x14ac:dyDescent="0.25">
      <c r="B34" s="93" t="s">
        <v>33</v>
      </c>
      <c r="C34" s="76" t="s">
        <v>98</v>
      </c>
      <c r="D34" s="88" t="s">
        <v>99</v>
      </c>
      <c r="E34" s="88"/>
      <c r="F34" s="88"/>
      <c r="G34" s="84">
        <v>0</v>
      </c>
      <c r="H34" s="84">
        <v>0</v>
      </c>
    </row>
    <row r="35" spans="2:8" s="25" customFormat="1" ht="41.4" x14ac:dyDescent="0.25">
      <c r="B35" s="93" t="s">
        <v>33</v>
      </c>
      <c r="C35" s="76" t="s">
        <v>40</v>
      </c>
      <c r="D35" s="88" t="s">
        <v>117</v>
      </c>
      <c r="E35" s="84">
        <v>92</v>
      </c>
      <c r="F35" s="84">
        <v>8.1</v>
      </c>
      <c r="G35" s="84">
        <v>104.3</v>
      </c>
      <c r="H35" s="84">
        <v>109.4</v>
      </c>
    </row>
    <row r="36" spans="2:8" s="25" customFormat="1" ht="13.8" hidden="1" x14ac:dyDescent="0.25">
      <c r="B36" s="93" t="s">
        <v>33</v>
      </c>
      <c r="C36" s="28" t="s">
        <v>101</v>
      </c>
      <c r="D36" s="56" t="s">
        <v>102</v>
      </c>
      <c r="E36" s="84">
        <v>0</v>
      </c>
      <c r="F36" s="84">
        <f>F37</f>
        <v>1365.1</v>
      </c>
      <c r="G36" s="84">
        <f>G37</f>
        <v>0</v>
      </c>
      <c r="H36" s="84">
        <f>H37</f>
        <v>0</v>
      </c>
    </row>
    <row r="37" spans="2:8" s="25" customFormat="1" ht="118.8" hidden="1" x14ac:dyDescent="0.25">
      <c r="B37" s="93" t="s">
        <v>33</v>
      </c>
      <c r="C37" s="66" t="s">
        <v>43</v>
      </c>
      <c r="D37" s="67" t="s">
        <v>106</v>
      </c>
      <c r="E37" s="84">
        <v>0</v>
      </c>
      <c r="F37" s="84">
        <v>1365.1</v>
      </c>
      <c r="G37" s="84">
        <v>0</v>
      </c>
      <c r="H37" s="84">
        <v>0</v>
      </c>
    </row>
    <row r="38" spans="2:8" s="25" customFormat="1" ht="13.8" x14ac:dyDescent="0.25">
      <c r="B38" s="75"/>
      <c r="C38" s="97"/>
      <c r="D38" s="97" t="s">
        <v>107</v>
      </c>
      <c r="E38" s="80">
        <f>E10+E26</f>
        <v>2915.61</v>
      </c>
      <c r="F38" s="80">
        <f>E38-G38</f>
        <v>-369.25000000000045</v>
      </c>
      <c r="G38" s="80">
        <f>G10+G26</f>
        <v>3284.8600000000006</v>
      </c>
      <c r="H38" s="80">
        <f>H10+H26</f>
        <v>3296.6600000000003</v>
      </c>
    </row>
  </sheetData>
  <mergeCells count="9">
    <mergeCell ref="G2:H2"/>
    <mergeCell ref="B3:H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51180555555555496" footer="0.51180555555555496"/>
  <pageSetup paperSize="9" scale="6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opLeftCell="A17" zoomScaleNormal="100" zoomScalePageLayoutView="60" workbookViewId="0">
      <selection activeCell="J5" sqref="J5"/>
    </sheetView>
  </sheetViews>
  <sheetFormatPr defaultRowHeight="13.2" x14ac:dyDescent="0.25"/>
  <cols>
    <col min="1" max="1" width="10.109375" style="1"/>
    <col min="2" max="2" width="86.33203125" style="99"/>
    <col min="3" max="3" width="10" style="100"/>
    <col min="4" max="6" width="0" style="100" hidden="1"/>
    <col min="7" max="7" width="11.5546875" style="101"/>
    <col min="8" max="8" width="14.88671875" style="25"/>
    <col min="9" max="9" width="0" style="25" hidden="1"/>
    <col min="10" max="1025" width="10" style="25"/>
  </cols>
  <sheetData>
    <row r="1" spans="2:10" x14ac:dyDescent="0.25">
      <c r="G1" s="374"/>
      <c r="H1" s="374"/>
    </row>
    <row r="2" spans="2:10" ht="102.75" customHeight="1" x14ac:dyDescent="0.25">
      <c r="G2" s="369" t="s">
        <v>397</v>
      </c>
      <c r="H2" s="369"/>
      <c r="I2" s="369"/>
    </row>
    <row r="3" spans="2:10" ht="52.5" customHeight="1" x14ac:dyDescent="0.25">
      <c r="B3" s="375" t="s">
        <v>398</v>
      </c>
      <c r="C3" s="375"/>
      <c r="D3" s="375"/>
      <c r="E3" s="375"/>
      <c r="F3" s="375"/>
      <c r="G3" s="375"/>
      <c r="H3" s="375"/>
      <c r="I3" s="107"/>
      <c r="J3" s="102"/>
    </row>
    <row r="4" spans="2:10" s="103" customFormat="1" ht="15.75" customHeight="1" x14ac:dyDescent="0.3">
      <c r="B4" s="107"/>
      <c r="C4" s="108"/>
      <c r="D4" s="108"/>
      <c r="E4" s="108"/>
      <c r="F4" s="108"/>
      <c r="G4" s="376" t="s">
        <v>0</v>
      </c>
      <c r="H4" s="376"/>
      <c r="I4" s="376"/>
      <c r="J4" s="102"/>
    </row>
    <row r="5" spans="2:10" s="104" customFormat="1" ht="89.25" customHeight="1" x14ac:dyDescent="0.25">
      <c r="B5" s="74" t="s">
        <v>118</v>
      </c>
      <c r="C5" s="74" t="s">
        <v>119</v>
      </c>
      <c r="D5" s="74" t="s">
        <v>192</v>
      </c>
      <c r="E5" s="109" t="s">
        <v>193</v>
      </c>
      <c r="F5" s="109" t="s">
        <v>109</v>
      </c>
      <c r="G5" s="74" t="s">
        <v>357</v>
      </c>
      <c r="H5" s="74" t="s">
        <v>376</v>
      </c>
      <c r="I5" s="110" t="s">
        <v>120</v>
      </c>
    </row>
    <row r="6" spans="2:10" s="103" customFormat="1" ht="15.6" x14ac:dyDescent="0.25">
      <c r="B6" s="76">
        <v>1</v>
      </c>
      <c r="C6" s="111">
        <v>2</v>
      </c>
      <c r="D6" s="111"/>
      <c r="E6" s="76">
        <v>3</v>
      </c>
      <c r="F6" s="76">
        <v>4</v>
      </c>
      <c r="G6" s="76">
        <v>5</v>
      </c>
      <c r="H6" s="76">
        <v>6</v>
      </c>
      <c r="I6" s="112">
        <v>5</v>
      </c>
    </row>
    <row r="7" spans="2:10" s="106" customFormat="1" ht="17.399999999999999" x14ac:dyDescent="0.3">
      <c r="B7" s="91" t="s">
        <v>121</v>
      </c>
      <c r="C7" s="118" t="s">
        <v>122</v>
      </c>
      <c r="D7" s="209">
        <f t="shared" ref="D7:I7" si="0">D10+D11</f>
        <v>1450.1399999999999</v>
      </c>
      <c r="E7" s="209">
        <f t="shared" si="0"/>
        <v>1613.8</v>
      </c>
      <c r="F7" s="209">
        <f t="shared" si="0"/>
        <v>0</v>
      </c>
      <c r="G7" s="209">
        <f t="shared" si="0"/>
        <v>1638.8</v>
      </c>
      <c r="H7" s="209">
        <f t="shared" si="0"/>
        <v>1638.8</v>
      </c>
      <c r="I7" s="210">
        <f t="shared" si="0"/>
        <v>1337.1</v>
      </c>
    </row>
    <row r="8" spans="2:10" s="2" customFormat="1" ht="27.6" hidden="1" x14ac:dyDescent="0.35">
      <c r="B8" s="88" t="s">
        <v>123</v>
      </c>
      <c r="C8" s="113" t="s">
        <v>124</v>
      </c>
      <c r="D8" s="116"/>
      <c r="E8" s="116"/>
      <c r="F8" s="116"/>
      <c r="G8" s="116"/>
      <c r="H8" s="116"/>
      <c r="I8" s="117"/>
    </row>
    <row r="9" spans="2:10" s="2" customFormat="1" ht="27.6" hidden="1" x14ac:dyDescent="0.35">
      <c r="B9" s="88" t="s">
        <v>125</v>
      </c>
      <c r="C9" s="113" t="s">
        <v>126</v>
      </c>
      <c r="D9" s="116"/>
      <c r="E9" s="116"/>
      <c r="F9" s="116"/>
      <c r="G9" s="116"/>
      <c r="H9" s="116"/>
      <c r="I9" s="117"/>
    </row>
    <row r="10" spans="2:10" s="105" customFormat="1" ht="27.6" x14ac:dyDescent="0.35">
      <c r="B10" s="88" t="s">
        <v>127</v>
      </c>
      <c r="C10" s="113" t="s">
        <v>124</v>
      </c>
      <c r="D10" s="116">
        <v>396.9</v>
      </c>
      <c r="E10" s="116">
        <v>423.8</v>
      </c>
      <c r="F10" s="116">
        <v>0</v>
      </c>
      <c r="G10" s="116">
        <v>423.8</v>
      </c>
      <c r="H10" s="116">
        <v>423.8</v>
      </c>
      <c r="I10" s="117">
        <v>370.96</v>
      </c>
    </row>
    <row r="11" spans="2:10" s="2" customFormat="1" ht="36" customHeight="1" x14ac:dyDescent="0.35">
      <c r="B11" s="88" t="s">
        <v>128</v>
      </c>
      <c r="C11" s="113" t="s">
        <v>129</v>
      </c>
      <c r="D11" s="116">
        <v>1053.24</v>
      </c>
      <c r="E11" s="116">
        <v>1190</v>
      </c>
      <c r="F11" s="116">
        <v>0</v>
      </c>
      <c r="G11" s="116">
        <v>1215</v>
      </c>
      <c r="H11" s="116">
        <v>1215</v>
      </c>
      <c r="I11" s="117">
        <v>966.14</v>
      </c>
    </row>
    <row r="12" spans="2:10" s="2" customFormat="1" ht="27.6" hidden="1" x14ac:dyDescent="0.35">
      <c r="B12" s="88" t="s">
        <v>130</v>
      </c>
      <c r="C12" s="113" t="s">
        <v>131</v>
      </c>
      <c r="D12" s="116" t="e">
        <f>B12+C12</f>
        <v>#VALUE!</v>
      </c>
      <c r="E12" s="116"/>
      <c r="F12" s="116"/>
      <c r="G12" s="116" t="e">
        <f>C12+D12</f>
        <v>#VALUE!</v>
      </c>
      <c r="H12" s="116" t="e">
        <f>D12+G12</f>
        <v>#VALUE!</v>
      </c>
      <c r="I12" s="117" t="e">
        <f>G12+H12</f>
        <v>#VALUE!</v>
      </c>
    </row>
    <row r="13" spans="2:10" s="2" customFormat="1" ht="12.75" hidden="1" customHeight="1" x14ac:dyDescent="0.35">
      <c r="B13" s="88" t="s">
        <v>132</v>
      </c>
      <c r="C13" s="113" t="s">
        <v>133</v>
      </c>
      <c r="D13" s="116" t="e">
        <f>B13+C13</f>
        <v>#VALUE!</v>
      </c>
      <c r="E13" s="116"/>
      <c r="F13" s="116"/>
      <c r="G13" s="116" t="e">
        <f>C13+D13</f>
        <v>#VALUE!</v>
      </c>
      <c r="H13" s="116" t="e">
        <f>D13+G13</f>
        <v>#VALUE!</v>
      </c>
      <c r="I13" s="117" t="e">
        <f>G13+H13</f>
        <v>#VALUE!</v>
      </c>
    </row>
    <row r="14" spans="2:10" s="106" customFormat="1" ht="17.399999999999999" x14ac:dyDescent="0.3">
      <c r="B14" s="91" t="s">
        <v>134</v>
      </c>
      <c r="C14" s="118" t="s">
        <v>135</v>
      </c>
      <c r="D14" s="119">
        <v>1</v>
      </c>
      <c r="E14" s="119">
        <v>1</v>
      </c>
      <c r="F14" s="119">
        <v>0</v>
      </c>
      <c r="G14" s="119">
        <f>E14+F14</f>
        <v>1</v>
      </c>
      <c r="H14" s="119">
        <v>1</v>
      </c>
      <c r="I14" s="211">
        <v>1</v>
      </c>
    </row>
    <row r="15" spans="2:10" s="2" customFormat="1" ht="18" hidden="1" x14ac:dyDescent="0.35">
      <c r="B15" s="88" t="s">
        <v>136</v>
      </c>
      <c r="C15" s="113" t="s">
        <v>137</v>
      </c>
      <c r="D15" s="116"/>
      <c r="E15" s="116"/>
      <c r="F15" s="116"/>
      <c r="G15" s="116"/>
      <c r="H15" s="116"/>
      <c r="I15" s="117"/>
    </row>
    <row r="16" spans="2:10" s="106" customFormat="1" ht="17.399999999999999" x14ac:dyDescent="0.3">
      <c r="B16" s="91" t="s">
        <v>138</v>
      </c>
      <c r="C16" s="118" t="s">
        <v>139</v>
      </c>
      <c r="D16" s="209">
        <v>92</v>
      </c>
      <c r="E16" s="209">
        <v>100.1</v>
      </c>
      <c r="F16" s="209" t="e">
        <f>F17+#REF!</f>
        <v>#REF!</v>
      </c>
      <c r="G16" s="209">
        <v>104.3</v>
      </c>
      <c r="H16" s="209">
        <f>H17</f>
        <v>109.4</v>
      </c>
      <c r="I16" s="210" t="e">
        <f>I17+#REF!</f>
        <v>#REF!</v>
      </c>
    </row>
    <row r="17" spans="2:9" s="2" customFormat="1" ht="18" x14ac:dyDescent="0.35">
      <c r="B17" s="88" t="s">
        <v>140</v>
      </c>
      <c r="C17" s="113" t="s">
        <v>141</v>
      </c>
      <c r="D17" s="116">
        <v>92</v>
      </c>
      <c r="E17" s="116">
        <v>100.1</v>
      </c>
      <c r="F17" s="116">
        <f>D17-G17</f>
        <v>-12.299999999999997</v>
      </c>
      <c r="G17" s="116">
        <v>104.3</v>
      </c>
      <c r="H17" s="116">
        <v>109.4</v>
      </c>
      <c r="I17" s="117">
        <v>45.7</v>
      </c>
    </row>
    <row r="18" spans="2:9" s="106" customFormat="1" ht="17.399999999999999" x14ac:dyDescent="0.3">
      <c r="B18" s="91" t="s">
        <v>194</v>
      </c>
      <c r="C18" s="118" t="s">
        <v>195</v>
      </c>
      <c r="D18" s="209">
        <f>SUM(D19:D23)</f>
        <v>0</v>
      </c>
      <c r="E18" s="209"/>
      <c r="F18" s="209"/>
      <c r="G18" s="209">
        <f>SUM(G19:G23)</f>
        <v>30</v>
      </c>
      <c r="H18" s="209">
        <f>SUM(H19:H23)</f>
        <v>30</v>
      </c>
      <c r="I18" s="210">
        <f>SUM(I19:I23)</f>
        <v>0</v>
      </c>
    </row>
    <row r="19" spans="2:9" s="2" customFormat="1" ht="18" hidden="1" x14ac:dyDescent="0.35">
      <c r="B19" s="88" t="s">
        <v>142</v>
      </c>
      <c r="C19" s="113" t="s">
        <v>143</v>
      </c>
      <c r="D19" s="116"/>
      <c r="E19" s="116"/>
      <c r="F19" s="116"/>
      <c r="G19" s="116"/>
      <c r="H19" s="116"/>
      <c r="I19" s="117"/>
    </row>
    <row r="20" spans="2:9" s="2" customFormat="1" ht="18" hidden="1" x14ac:dyDescent="0.35">
      <c r="B20" s="88" t="s">
        <v>144</v>
      </c>
      <c r="C20" s="113" t="s">
        <v>145</v>
      </c>
      <c r="D20" s="116"/>
      <c r="E20" s="116"/>
      <c r="F20" s="116"/>
      <c r="G20" s="116"/>
      <c r="H20" s="116"/>
      <c r="I20" s="117"/>
    </row>
    <row r="21" spans="2:9" s="2" customFormat="1" ht="27.6" hidden="1" x14ac:dyDescent="0.35">
      <c r="B21" s="88" t="s">
        <v>146</v>
      </c>
      <c r="C21" s="113" t="s">
        <v>147</v>
      </c>
      <c r="D21" s="116"/>
      <c r="E21" s="116"/>
      <c r="F21" s="116"/>
      <c r="G21" s="116"/>
      <c r="H21" s="116"/>
      <c r="I21" s="117"/>
    </row>
    <row r="22" spans="2:9" s="2" customFormat="1" ht="18" x14ac:dyDescent="0.35">
      <c r="B22" s="88" t="s">
        <v>149</v>
      </c>
      <c r="C22" s="113" t="s">
        <v>148</v>
      </c>
      <c r="D22" s="116"/>
      <c r="E22" s="116"/>
      <c r="F22" s="116"/>
      <c r="G22" s="116">
        <v>30</v>
      </c>
      <c r="H22" s="116">
        <v>30</v>
      </c>
      <c r="I22" s="117"/>
    </row>
    <row r="23" spans="2:9" s="2" customFormat="1" ht="18" hidden="1" x14ac:dyDescent="0.35">
      <c r="B23" s="88" t="s">
        <v>196</v>
      </c>
      <c r="C23" s="113" t="s">
        <v>197</v>
      </c>
      <c r="D23" s="116">
        <v>0</v>
      </c>
      <c r="E23" s="116"/>
      <c r="F23" s="116"/>
      <c r="G23" s="116">
        <v>0</v>
      </c>
      <c r="H23" s="116">
        <v>0</v>
      </c>
      <c r="I23" s="117">
        <v>0</v>
      </c>
    </row>
    <row r="24" spans="2:9" s="106" customFormat="1" ht="17.399999999999999" x14ac:dyDescent="0.3">
      <c r="B24" s="91" t="s">
        <v>150</v>
      </c>
      <c r="C24" s="232" t="s">
        <v>151</v>
      </c>
      <c r="D24" s="267" t="e">
        <f>SUM(#REF!)</f>
        <v>#REF!</v>
      </c>
      <c r="E24" s="267"/>
      <c r="F24" s="267"/>
      <c r="G24" s="267">
        <f>G25</f>
        <v>1</v>
      </c>
      <c r="H24" s="267">
        <f>H25</f>
        <v>1</v>
      </c>
      <c r="I24" s="210" t="e">
        <f>SUM(#REF!)</f>
        <v>#REF!</v>
      </c>
    </row>
    <row r="25" spans="2:9" s="2" customFormat="1" ht="18" x14ac:dyDescent="0.35">
      <c r="B25" s="88" t="s">
        <v>198</v>
      </c>
      <c r="C25" s="246" t="s">
        <v>152</v>
      </c>
      <c r="D25" s="264">
        <v>0</v>
      </c>
      <c r="E25" s="264"/>
      <c r="F25" s="264"/>
      <c r="G25" s="264">
        <v>1</v>
      </c>
      <c r="H25" s="264">
        <v>1</v>
      </c>
      <c r="I25" s="115" t="e">
        <f>#REF!+#REF!+#REF!</f>
        <v>#REF!</v>
      </c>
    </row>
    <row r="26" spans="2:9" s="2" customFormat="1" ht="18" x14ac:dyDescent="0.35">
      <c r="B26" s="91" t="s">
        <v>199</v>
      </c>
      <c r="C26" s="232" t="s">
        <v>153</v>
      </c>
      <c r="D26" s="265"/>
      <c r="E26" s="265"/>
      <c r="F26" s="265"/>
      <c r="G26" s="265">
        <f>G27</f>
        <v>15</v>
      </c>
      <c r="H26" s="265">
        <f>H27</f>
        <v>15</v>
      </c>
      <c r="I26" s="117"/>
    </row>
    <row r="27" spans="2:9" s="2" customFormat="1" ht="18" x14ac:dyDescent="0.35">
      <c r="B27" s="88" t="s">
        <v>154</v>
      </c>
      <c r="C27" s="246" t="s">
        <v>155</v>
      </c>
      <c r="D27" s="266"/>
      <c r="E27" s="266"/>
      <c r="F27" s="266"/>
      <c r="G27" s="266">
        <v>15</v>
      </c>
      <c r="H27" s="266">
        <v>15</v>
      </c>
      <c r="I27" s="117"/>
    </row>
    <row r="28" spans="2:9" s="2" customFormat="1" ht="18" x14ac:dyDescent="0.35">
      <c r="B28" s="91" t="s">
        <v>156</v>
      </c>
      <c r="C28" s="232" t="s">
        <v>157</v>
      </c>
      <c r="D28" s="267">
        <v>0</v>
      </c>
      <c r="E28" s="267">
        <f>SUM(E29:E29)</f>
        <v>125.9</v>
      </c>
      <c r="F28" s="267">
        <f>SUM(F29:F29)</f>
        <v>0</v>
      </c>
      <c r="G28" s="267">
        <f>SUM(G29:G29)</f>
        <v>131.94</v>
      </c>
      <c r="H28" s="267">
        <f>SUM(H29:H29)</f>
        <v>131.94</v>
      </c>
      <c r="I28" s="115">
        <f>SUM(I29:I29)</f>
        <v>92.47</v>
      </c>
    </row>
    <row r="29" spans="2:9" s="2" customFormat="1" ht="18" x14ac:dyDescent="0.35">
      <c r="B29" s="88" t="s">
        <v>158</v>
      </c>
      <c r="C29" s="246" t="s">
        <v>159</v>
      </c>
      <c r="D29" s="266">
        <v>0</v>
      </c>
      <c r="E29" s="266">
        <v>125.9</v>
      </c>
      <c r="F29" s="266">
        <v>0</v>
      </c>
      <c r="G29" s="266">
        <v>131.94</v>
      </c>
      <c r="H29" s="266">
        <v>131.94</v>
      </c>
      <c r="I29" s="117">
        <v>92.47</v>
      </c>
    </row>
    <row r="30" spans="2:9" s="106" customFormat="1" ht="17.399999999999999" x14ac:dyDescent="0.3">
      <c r="B30" s="91" t="s">
        <v>160</v>
      </c>
      <c r="C30" s="118" t="s">
        <v>161</v>
      </c>
      <c r="D30" s="209">
        <f>SUM(D31:D33)</f>
        <v>472.24</v>
      </c>
      <c r="E30" s="209">
        <f>SUM(E31:E33)</f>
        <v>654.69000000000005</v>
      </c>
      <c r="F30" s="209">
        <f>SUM(F31:F33)</f>
        <v>286.70000000000005</v>
      </c>
      <c r="G30" s="209">
        <f>G31</f>
        <v>185.54</v>
      </c>
      <c r="H30" s="209">
        <f>H31</f>
        <v>109.53</v>
      </c>
      <c r="I30" s="210">
        <f>SUM(I31:I33)</f>
        <v>607.53</v>
      </c>
    </row>
    <row r="31" spans="2:9" s="2" customFormat="1" ht="18" x14ac:dyDescent="0.35">
      <c r="B31" s="88" t="s">
        <v>162</v>
      </c>
      <c r="C31" s="113" t="s">
        <v>163</v>
      </c>
      <c r="D31" s="116">
        <v>472.24</v>
      </c>
      <c r="E31" s="116">
        <v>654.69000000000005</v>
      </c>
      <c r="F31" s="116">
        <f>D31-G31</f>
        <v>286.70000000000005</v>
      </c>
      <c r="G31" s="116">
        <v>185.54</v>
      </c>
      <c r="H31" s="116">
        <v>109.53</v>
      </c>
      <c r="I31" s="117">
        <f>685.24-87.24+8.53+1</f>
        <v>607.53</v>
      </c>
    </row>
    <row r="32" spans="2:9" s="106" customFormat="1" ht="17.399999999999999" x14ac:dyDescent="0.3">
      <c r="B32" s="91" t="s">
        <v>164</v>
      </c>
      <c r="C32" s="118" t="s">
        <v>165</v>
      </c>
      <c r="D32" s="119"/>
      <c r="E32" s="119"/>
      <c r="F32" s="119"/>
      <c r="G32" s="119">
        <v>72</v>
      </c>
      <c r="H32" s="119">
        <v>72</v>
      </c>
      <c r="I32" s="211"/>
    </row>
    <row r="33" spans="2:9" s="2" customFormat="1" ht="18" hidden="1" x14ac:dyDescent="0.35">
      <c r="B33" s="88" t="s">
        <v>166</v>
      </c>
      <c r="C33" s="113" t="s">
        <v>167</v>
      </c>
      <c r="D33" s="116"/>
      <c r="E33" s="116"/>
      <c r="F33" s="116"/>
      <c r="G33" s="116"/>
      <c r="H33" s="116"/>
      <c r="I33" s="117"/>
    </row>
    <row r="34" spans="2:9" s="2" customFormat="1" ht="18" hidden="1" x14ac:dyDescent="0.35">
      <c r="B34" s="88" t="s">
        <v>168</v>
      </c>
      <c r="C34" s="113" t="s">
        <v>169</v>
      </c>
      <c r="D34" s="114">
        <f>SUM(D35:D39)</f>
        <v>0</v>
      </c>
      <c r="E34" s="114"/>
      <c r="F34" s="114"/>
      <c r="G34" s="114">
        <f>SUM(G35:G39)</f>
        <v>0</v>
      </c>
      <c r="H34" s="114">
        <f>SUM(H35:H39)</f>
        <v>0</v>
      </c>
      <c r="I34" s="115">
        <f>SUM(I35:I39)</f>
        <v>0</v>
      </c>
    </row>
    <row r="35" spans="2:9" s="2" customFormat="1" ht="18" hidden="1" x14ac:dyDescent="0.35">
      <c r="B35" s="88" t="s">
        <v>170</v>
      </c>
      <c r="C35" s="113" t="s">
        <v>165</v>
      </c>
      <c r="D35" s="116"/>
      <c r="E35" s="116"/>
      <c r="F35" s="116"/>
      <c r="G35" s="116"/>
      <c r="H35" s="116"/>
      <c r="I35" s="117"/>
    </row>
    <row r="36" spans="2:9" s="2" customFormat="1" ht="18" hidden="1" x14ac:dyDescent="0.35">
      <c r="B36" s="88" t="s">
        <v>171</v>
      </c>
      <c r="C36" s="113" t="s">
        <v>172</v>
      </c>
      <c r="D36" s="116"/>
      <c r="E36" s="116"/>
      <c r="F36" s="116"/>
      <c r="G36" s="116"/>
      <c r="H36" s="116"/>
      <c r="I36" s="117"/>
    </row>
    <row r="37" spans="2:9" s="2" customFormat="1" ht="18" hidden="1" x14ac:dyDescent="0.35">
      <c r="B37" s="88" t="s">
        <v>173</v>
      </c>
      <c r="C37" s="113" t="s">
        <v>174</v>
      </c>
      <c r="D37" s="116"/>
      <c r="E37" s="116"/>
      <c r="F37" s="116"/>
      <c r="G37" s="116"/>
      <c r="H37" s="116"/>
      <c r="I37" s="117"/>
    </row>
    <row r="38" spans="2:9" s="2" customFormat="1" ht="18" hidden="1" x14ac:dyDescent="0.35">
      <c r="B38" s="88" t="s">
        <v>175</v>
      </c>
      <c r="C38" s="113" t="s">
        <v>176</v>
      </c>
      <c r="D38" s="116"/>
      <c r="E38" s="116"/>
      <c r="F38" s="116"/>
      <c r="G38" s="116"/>
      <c r="H38" s="116"/>
      <c r="I38" s="117"/>
    </row>
    <row r="39" spans="2:9" s="2" customFormat="1" ht="18" hidden="1" x14ac:dyDescent="0.35">
      <c r="B39" s="88" t="s">
        <v>177</v>
      </c>
      <c r="C39" s="113" t="s">
        <v>178</v>
      </c>
      <c r="D39" s="116"/>
      <c r="E39" s="116"/>
      <c r="F39" s="116"/>
      <c r="G39" s="116"/>
      <c r="H39" s="116"/>
      <c r="I39" s="117"/>
    </row>
    <row r="40" spans="2:9" s="106" customFormat="1" ht="17.399999999999999" x14ac:dyDescent="0.3">
      <c r="B40" s="91" t="s">
        <v>179</v>
      </c>
      <c r="C40" s="118" t="s">
        <v>180</v>
      </c>
      <c r="D40" s="209">
        <f>D41+D44</f>
        <v>812.43</v>
      </c>
      <c r="E40" s="209">
        <f>E41+E44</f>
        <v>1899.52</v>
      </c>
      <c r="F40" s="209">
        <f>F41+F44</f>
        <v>0</v>
      </c>
      <c r="G40" s="209">
        <f>G41+G44</f>
        <v>1023.16</v>
      </c>
      <c r="H40" s="209">
        <f>H41+H44</f>
        <v>1023.16</v>
      </c>
      <c r="I40" s="210" t="e">
        <f>SUM(I41:I44)</f>
        <v>#VALUE!</v>
      </c>
    </row>
    <row r="41" spans="2:9" s="2" customFormat="1" ht="18" hidden="1" x14ac:dyDescent="0.35">
      <c r="B41" s="88" t="s">
        <v>181</v>
      </c>
      <c r="C41" s="113" t="s">
        <v>182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7">
        <v>0</v>
      </c>
    </row>
    <row r="42" spans="2:9" s="2" customFormat="1" ht="18" hidden="1" x14ac:dyDescent="0.35">
      <c r="B42" s="88" t="s">
        <v>183</v>
      </c>
      <c r="C42" s="113" t="s">
        <v>184</v>
      </c>
      <c r="D42" s="116" t="e">
        <f>B42+C42</f>
        <v>#VALUE!</v>
      </c>
      <c r="E42" s="116"/>
      <c r="F42" s="116"/>
      <c r="G42" s="116" t="e">
        <f>C42+D42</f>
        <v>#VALUE!</v>
      </c>
      <c r="H42" s="116" t="e">
        <f>D42+G42</f>
        <v>#VALUE!</v>
      </c>
      <c r="I42" s="117" t="e">
        <f>G42+H42</f>
        <v>#VALUE!</v>
      </c>
    </row>
    <row r="43" spans="2:9" s="2" customFormat="1" ht="18" hidden="1" x14ac:dyDescent="0.35">
      <c r="B43" s="88" t="s">
        <v>185</v>
      </c>
      <c r="C43" s="113" t="s">
        <v>186</v>
      </c>
      <c r="D43" s="116" t="e">
        <f>B43+C43</f>
        <v>#VALUE!</v>
      </c>
      <c r="E43" s="116"/>
      <c r="F43" s="116"/>
      <c r="G43" s="116" t="e">
        <f>C43+D43</f>
        <v>#VALUE!</v>
      </c>
      <c r="H43" s="116" t="e">
        <f>D43+G43</f>
        <v>#VALUE!</v>
      </c>
      <c r="I43" s="117" t="e">
        <f>G43+H43</f>
        <v>#VALUE!</v>
      </c>
    </row>
    <row r="44" spans="2:9" s="2" customFormat="1" ht="18" x14ac:dyDescent="0.35">
      <c r="B44" s="88" t="s">
        <v>187</v>
      </c>
      <c r="C44" s="113" t="s">
        <v>188</v>
      </c>
      <c r="D44" s="116">
        <v>812.43</v>
      </c>
      <c r="E44" s="116">
        <v>1899.52</v>
      </c>
      <c r="F44" s="116">
        <v>0</v>
      </c>
      <c r="G44" s="116">
        <v>1023.16</v>
      </c>
      <c r="H44" s="116">
        <v>1023.16</v>
      </c>
      <c r="I44" s="117">
        <v>658.21</v>
      </c>
    </row>
    <row r="45" spans="2:9" s="2" customFormat="1" ht="18" hidden="1" x14ac:dyDescent="0.35">
      <c r="B45" s="88" t="s">
        <v>200</v>
      </c>
      <c r="C45" s="113" t="s">
        <v>201</v>
      </c>
      <c r="D45" s="114">
        <f>SUM(D46:D47)</f>
        <v>0</v>
      </c>
      <c r="E45" s="114"/>
      <c r="F45" s="114"/>
      <c r="G45" s="114">
        <f>SUM(G46:G47)</f>
        <v>0</v>
      </c>
      <c r="H45" s="114">
        <f>SUM(H46:H47)</f>
        <v>0</v>
      </c>
      <c r="I45" s="115">
        <f>SUM(I46:I47)</f>
        <v>0</v>
      </c>
    </row>
    <row r="46" spans="2:9" s="2" customFormat="1" ht="18" hidden="1" x14ac:dyDescent="0.35">
      <c r="B46" s="88" t="s">
        <v>202</v>
      </c>
      <c r="C46" s="113" t="s">
        <v>203</v>
      </c>
      <c r="D46" s="116"/>
      <c r="E46" s="116"/>
      <c r="F46" s="116"/>
      <c r="G46" s="116"/>
      <c r="H46" s="116"/>
      <c r="I46" s="117"/>
    </row>
    <row r="47" spans="2:9" s="2" customFormat="1" ht="18" hidden="1" x14ac:dyDescent="0.35">
      <c r="B47" s="88" t="s">
        <v>204</v>
      </c>
      <c r="C47" s="113" t="s">
        <v>205</v>
      </c>
      <c r="D47" s="116"/>
      <c r="E47" s="116"/>
      <c r="F47" s="116"/>
      <c r="G47" s="116"/>
      <c r="H47" s="116"/>
      <c r="I47" s="117"/>
    </row>
    <row r="48" spans="2:9" s="2" customFormat="1" ht="18" hidden="1" x14ac:dyDescent="0.35">
      <c r="B48" s="88" t="s">
        <v>206</v>
      </c>
      <c r="C48" s="113" t="s">
        <v>207</v>
      </c>
      <c r="D48" s="116"/>
      <c r="E48" s="116"/>
      <c r="F48" s="116"/>
      <c r="G48" s="116"/>
      <c r="H48" s="116"/>
      <c r="I48" s="117"/>
    </row>
    <row r="49" spans="2:9" s="2" customFormat="1" ht="18" hidden="1" x14ac:dyDescent="0.35">
      <c r="B49" s="88" t="s">
        <v>208</v>
      </c>
      <c r="C49" s="113" t="s">
        <v>209</v>
      </c>
      <c r="D49" s="116"/>
      <c r="E49" s="116"/>
      <c r="F49" s="116"/>
      <c r="G49" s="116"/>
      <c r="H49" s="116"/>
      <c r="I49" s="117"/>
    </row>
    <row r="50" spans="2:9" s="2" customFormat="1" ht="27.6" hidden="1" x14ac:dyDescent="0.35">
      <c r="B50" s="88" t="s">
        <v>210</v>
      </c>
      <c r="C50" s="113" t="s">
        <v>211</v>
      </c>
      <c r="D50" s="116"/>
      <c r="E50" s="116"/>
      <c r="F50" s="116"/>
      <c r="G50" s="116"/>
      <c r="H50" s="116"/>
      <c r="I50" s="117"/>
    </row>
    <row r="51" spans="2:9" s="2" customFormat="1" ht="27.6" hidden="1" x14ac:dyDescent="0.35">
      <c r="B51" s="88" t="s">
        <v>212</v>
      </c>
      <c r="C51" s="113" t="s">
        <v>213</v>
      </c>
      <c r="D51" s="116"/>
      <c r="E51" s="116"/>
      <c r="F51" s="116"/>
      <c r="G51" s="116"/>
      <c r="H51" s="116"/>
      <c r="I51" s="117"/>
    </row>
    <row r="52" spans="2:9" s="2" customFormat="1" ht="18" hidden="1" x14ac:dyDescent="0.35">
      <c r="B52" s="88" t="s">
        <v>214</v>
      </c>
      <c r="C52" s="113" t="s">
        <v>215</v>
      </c>
      <c r="D52" s="116"/>
      <c r="E52" s="116"/>
      <c r="F52" s="116"/>
      <c r="G52" s="116"/>
      <c r="H52" s="116"/>
      <c r="I52" s="117"/>
    </row>
    <row r="53" spans="2:9" s="2" customFormat="1" ht="18" hidden="1" x14ac:dyDescent="0.35">
      <c r="B53" s="88" t="s">
        <v>216</v>
      </c>
      <c r="C53" s="113" t="s">
        <v>217</v>
      </c>
      <c r="D53" s="116"/>
      <c r="E53" s="116"/>
      <c r="F53" s="116"/>
      <c r="G53" s="116"/>
      <c r="H53" s="116"/>
      <c r="I53" s="117"/>
    </row>
    <row r="54" spans="2:9" s="2" customFormat="1" ht="18" hidden="1" x14ac:dyDescent="0.35">
      <c r="B54" s="88" t="s">
        <v>218</v>
      </c>
      <c r="C54" s="113"/>
      <c r="D54" s="114" t="e">
        <f>D7+D16+D18+D24+D25+D28+D30+D40+D14</f>
        <v>#REF!</v>
      </c>
      <c r="E54" s="114"/>
      <c r="F54" s="114"/>
      <c r="G54" s="114">
        <f>G7+G16+G18+G24+G25+G28+G30+G40+G14</f>
        <v>3116.74</v>
      </c>
      <c r="H54" s="114">
        <f>H7+H16+H18+H24+H25+H28+H30+H40+H14</f>
        <v>3045.83</v>
      </c>
      <c r="I54" s="115" t="e">
        <f>I7+I16+I18+I24+I25+I28+I30+I40+I14</f>
        <v>#REF!</v>
      </c>
    </row>
    <row r="55" spans="2:9" s="2" customFormat="1" ht="18" hidden="1" x14ac:dyDescent="0.35">
      <c r="B55" s="88"/>
      <c r="C55" s="113"/>
      <c r="D55" s="116"/>
      <c r="E55" s="116"/>
      <c r="F55" s="116"/>
      <c r="G55" s="116"/>
      <c r="H55" s="116"/>
      <c r="I55" s="117"/>
    </row>
    <row r="56" spans="2:9" s="106" customFormat="1" ht="17.399999999999999" x14ac:dyDescent="0.3">
      <c r="B56" s="91" t="s">
        <v>218</v>
      </c>
      <c r="C56" s="118"/>
      <c r="D56" s="209">
        <f>D40+D30+D28+D25+D16+D7+D14</f>
        <v>2827.81</v>
      </c>
      <c r="E56" s="209">
        <f>E7+E14+E16+E30+E40</f>
        <v>4269.1100000000006</v>
      </c>
      <c r="F56" s="209" t="e">
        <f>F40+F30+F28+F25+F16+F7+F14</f>
        <v>#REF!</v>
      </c>
      <c r="G56" s="209">
        <f>G7+G14+G16+G30+G40+G26+G32+G24+G28+G18</f>
        <v>3202.74</v>
      </c>
      <c r="H56" s="209">
        <f>H7+H14+H16+H24+H26+H28+H30+H32+H40+H18</f>
        <v>3131.83</v>
      </c>
      <c r="I56" s="210" t="e">
        <f>I10+I18+I21+#REF!+#REF!+#REF!+I32+I41+I17</f>
        <v>#REF!</v>
      </c>
    </row>
    <row r="57" spans="2:9" s="106" customFormat="1" ht="17.399999999999999" x14ac:dyDescent="0.3">
      <c r="B57" s="91" t="s">
        <v>189</v>
      </c>
      <c r="C57" s="118" t="s">
        <v>190</v>
      </c>
      <c r="D57" s="119">
        <v>72.5</v>
      </c>
      <c r="E57" s="119">
        <v>0</v>
      </c>
      <c r="F57" s="119">
        <f>D57-G57</f>
        <v>-9.6200000000000045</v>
      </c>
      <c r="G57" s="119">
        <v>82.12</v>
      </c>
      <c r="H57" s="119">
        <v>164.83</v>
      </c>
      <c r="I57" s="211">
        <v>146.41999999999999</v>
      </c>
    </row>
    <row r="58" spans="2:9" s="2" customFormat="1" ht="18" x14ac:dyDescent="0.35">
      <c r="B58" s="120" t="s">
        <v>191</v>
      </c>
      <c r="C58" s="121"/>
      <c r="D58" s="116">
        <f>D56+D57</f>
        <v>2900.31</v>
      </c>
      <c r="E58" s="119">
        <f>E56+E57</f>
        <v>4269.1100000000006</v>
      </c>
      <c r="F58" s="119" t="e">
        <f>F56+F57</f>
        <v>#REF!</v>
      </c>
      <c r="G58" s="119">
        <f>G56+G57</f>
        <v>3284.8599999999997</v>
      </c>
      <c r="H58" s="119">
        <f>H56+H57</f>
        <v>3296.66</v>
      </c>
      <c r="I58" s="117" t="e">
        <f>I54+I55</f>
        <v>#REF!</v>
      </c>
    </row>
  </sheetData>
  <mergeCells count="4">
    <mergeCell ref="G1:H1"/>
    <mergeCell ref="G2:I2"/>
    <mergeCell ref="B3:H3"/>
    <mergeCell ref="G4:I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6"/>
  <sheetViews>
    <sheetView zoomScaleNormal="100" zoomScalePageLayoutView="60" workbookViewId="0">
      <selection activeCell="B4" sqref="B4:M4"/>
    </sheetView>
  </sheetViews>
  <sheetFormatPr defaultRowHeight="13.2" x14ac:dyDescent="0.25"/>
  <cols>
    <col min="1" max="2" width="8.88671875" style="1"/>
    <col min="3" max="3" width="52.33203125" style="1" customWidth="1"/>
    <col min="4" max="6" width="8.88671875" style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199" customWidth="1"/>
    <col min="13" max="13" width="13.33203125" style="1" customWidth="1"/>
    <col min="14" max="1025" width="8.88671875" style="1"/>
  </cols>
  <sheetData>
    <row r="1" spans="2:16" x14ac:dyDescent="0.25">
      <c r="L1" s="198"/>
    </row>
    <row r="2" spans="2:16" ht="39" customHeight="1" x14ac:dyDescent="0.25">
      <c r="B2" s="122"/>
      <c r="C2" s="123"/>
      <c r="D2" s="124"/>
      <c r="E2" s="124"/>
      <c r="F2" s="124"/>
      <c r="G2" s="124"/>
      <c r="H2" s="377" t="s">
        <v>396</v>
      </c>
      <c r="I2" s="377"/>
      <c r="J2" s="377"/>
      <c r="K2" s="377"/>
      <c r="L2" s="377"/>
      <c r="M2" s="377"/>
    </row>
    <row r="3" spans="2:16" ht="57.6" customHeight="1" x14ac:dyDescent="0.25">
      <c r="B3" s="122"/>
      <c r="C3" s="123"/>
      <c r="D3" s="124"/>
      <c r="E3" s="124"/>
      <c r="F3" s="124"/>
      <c r="G3" s="124"/>
      <c r="H3" s="377"/>
      <c r="I3" s="377"/>
      <c r="J3" s="377"/>
      <c r="K3" s="377"/>
      <c r="L3" s="377"/>
      <c r="M3" s="377"/>
    </row>
    <row r="4" spans="2:16" ht="47.25" customHeight="1" x14ac:dyDescent="0.25">
      <c r="B4" s="375" t="s">
        <v>389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263"/>
      <c r="O4" s="263"/>
      <c r="P4" s="263"/>
    </row>
    <row r="5" spans="2:16" hidden="1" x14ac:dyDescent="0.25">
      <c r="B5" s="215"/>
    </row>
    <row r="6" spans="2:16" ht="15.6" hidden="1" x14ac:dyDescent="0.3">
      <c r="B6" s="125"/>
      <c r="C6" s="125"/>
      <c r="D6" s="125"/>
      <c r="E6" s="125"/>
      <c r="F6" s="125"/>
      <c r="G6" s="126"/>
      <c r="H6" s="378" t="s">
        <v>0</v>
      </c>
      <c r="I6" s="378"/>
    </row>
    <row r="7" spans="2:16" ht="15.6" x14ac:dyDescent="0.3">
      <c r="B7" s="125"/>
      <c r="C7" s="125"/>
      <c r="D7" s="125"/>
      <c r="E7" s="125"/>
      <c r="F7" s="125"/>
      <c r="G7" s="126"/>
      <c r="H7" s="217"/>
      <c r="I7" s="217"/>
      <c r="L7" s="198" t="s">
        <v>219</v>
      </c>
    </row>
    <row r="8" spans="2:16" s="127" customFormat="1" ht="96.6" x14ac:dyDescent="0.25">
      <c r="B8" s="216" t="s">
        <v>220</v>
      </c>
      <c r="C8" s="216" t="s">
        <v>221</v>
      </c>
      <c r="D8" s="128" t="s">
        <v>222</v>
      </c>
      <c r="E8" s="128" t="s">
        <v>223</v>
      </c>
      <c r="F8" s="128" t="s">
        <v>224</v>
      </c>
      <c r="G8" s="128" t="s">
        <v>225</v>
      </c>
      <c r="H8" s="128" t="s">
        <v>226</v>
      </c>
      <c r="I8" s="216" t="s">
        <v>227</v>
      </c>
      <c r="J8" s="216" t="s">
        <v>228</v>
      </c>
      <c r="K8" s="87" t="s">
        <v>229</v>
      </c>
      <c r="L8" s="91" t="s">
        <v>390</v>
      </c>
      <c r="M8" s="91" t="s">
        <v>391</v>
      </c>
    </row>
    <row r="9" spans="2:16" ht="13.8" x14ac:dyDescent="0.25">
      <c r="B9" s="76">
        <v>1</v>
      </c>
      <c r="C9" s="76">
        <v>2</v>
      </c>
      <c r="D9" s="93" t="s">
        <v>230</v>
      </c>
      <c r="E9" s="93" t="s">
        <v>231</v>
      </c>
      <c r="F9" s="93" t="s">
        <v>232</v>
      </c>
      <c r="G9" s="93" t="s">
        <v>230</v>
      </c>
      <c r="H9" s="93" t="s">
        <v>231</v>
      </c>
      <c r="I9" s="76">
        <v>9</v>
      </c>
      <c r="J9" s="129">
        <v>5</v>
      </c>
      <c r="K9" s="129">
        <v>6</v>
      </c>
      <c r="L9" s="129">
        <v>5</v>
      </c>
      <c r="M9" s="129">
        <v>5</v>
      </c>
    </row>
    <row r="10" spans="2:16" ht="23.4" customHeight="1" x14ac:dyDescent="0.25">
      <c r="B10" s="216"/>
      <c r="C10" s="216" t="s">
        <v>234</v>
      </c>
      <c r="D10" s="128" t="s">
        <v>33</v>
      </c>
      <c r="E10" s="93"/>
      <c r="F10" s="93"/>
      <c r="G10" s="93"/>
      <c r="H10" s="93"/>
      <c r="I10" s="76"/>
      <c r="J10" s="130"/>
      <c r="K10" s="130"/>
      <c r="L10" s="200"/>
      <c r="M10" s="200"/>
    </row>
    <row r="11" spans="2:16" ht="19.350000000000001" customHeight="1" x14ac:dyDescent="0.25">
      <c r="B11" s="76" t="s">
        <v>233</v>
      </c>
      <c r="C11" s="131" t="s">
        <v>235</v>
      </c>
      <c r="D11" s="118" t="s">
        <v>33</v>
      </c>
      <c r="E11" s="118" t="s">
        <v>236</v>
      </c>
      <c r="F11" s="118"/>
      <c r="G11" s="118"/>
      <c r="H11" s="118"/>
      <c r="I11" s="132" t="e">
        <f>I17+#REF!+I52</f>
        <v>#REF!</v>
      </c>
      <c r="J11" s="133" t="e">
        <f>J17+#REF!+J52</f>
        <v>#REF!</v>
      </c>
      <c r="K11" s="134">
        <v>-20</v>
      </c>
      <c r="L11" s="201">
        <f>L17+L32+L52</f>
        <v>1639.8</v>
      </c>
      <c r="M11" s="201">
        <f>M17+M32+M52</f>
        <v>1639.8</v>
      </c>
    </row>
    <row r="12" spans="2:16" ht="13.8" hidden="1" x14ac:dyDescent="0.25">
      <c r="B12" s="76"/>
      <c r="C12" s="258"/>
      <c r="D12" s="113"/>
      <c r="E12" s="121"/>
      <c r="F12" s="121"/>
      <c r="G12" s="121"/>
      <c r="H12" s="121"/>
      <c r="I12" s="132"/>
      <c r="J12" s="132"/>
      <c r="K12" s="129"/>
      <c r="L12" s="200"/>
      <c r="M12" s="200"/>
    </row>
    <row r="13" spans="2:16" ht="12.75" hidden="1" customHeight="1" x14ac:dyDescent="0.25">
      <c r="B13" s="76"/>
      <c r="C13" s="137" t="s">
        <v>237</v>
      </c>
      <c r="D13" s="113" t="s">
        <v>33</v>
      </c>
      <c r="E13" s="121" t="s">
        <v>236</v>
      </c>
      <c r="F13" s="121" t="s">
        <v>238</v>
      </c>
      <c r="G13" s="121" t="s">
        <v>239</v>
      </c>
      <c r="H13" s="121"/>
      <c r="I13" s="132">
        <f>I14</f>
        <v>0</v>
      </c>
      <c r="J13" s="132">
        <f>J14</f>
        <v>370.96</v>
      </c>
      <c r="K13" s="129"/>
      <c r="L13" s="200"/>
      <c r="M13" s="200"/>
    </row>
    <row r="14" spans="2:16" ht="13.8" hidden="1" x14ac:dyDescent="0.25">
      <c r="B14" s="76"/>
      <c r="C14" s="130" t="s">
        <v>240</v>
      </c>
      <c r="D14" s="113" t="s">
        <v>33</v>
      </c>
      <c r="E14" s="121" t="s">
        <v>236</v>
      </c>
      <c r="F14" s="121" t="s">
        <v>238</v>
      </c>
      <c r="G14" s="121" t="s">
        <v>239</v>
      </c>
      <c r="H14" s="121"/>
      <c r="I14" s="132">
        <f>I15</f>
        <v>0</v>
      </c>
      <c r="J14" s="132">
        <f>J15</f>
        <v>370.96</v>
      </c>
      <c r="K14" s="129"/>
      <c r="L14" s="200"/>
      <c r="M14" s="200"/>
    </row>
    <row r="15" spans="2:16" ht="12.75" hidden="1" customHeight="1" x14ac:dyDescent="0.25">
      <c r="B15" s="76"/>
      <c r="C15" s="138" t="s">
        <v>241</v>
      </c>
      <c r="D15" s="113" t="s">
        <v>33</v>
      </c>
      <c r="E15" s="121" t="s">
        <v>236</v>
      </c>
      <c r="F15" s="121" t="s">
        <v>238</v>
      </c>
      <c r="G15" s="121" t="s">
        <v>239</v>
      </c>
      <c r="H15" s="121" t="s">
        <v>242</v>
      </c>
      <c r="I15" s="132">
        <v>0</v>
      </c>
      <c r="J15" s="132">
        <v>370.96</v>
      </c>
      <c r="K15" s="129"/>
      <c r="L15" s="200"/>
      <c r="M15" s="200"/>
    </row>
    <row r="16" spans="2:16" ht="12.75" hidden="1" customHeight="1" x14ac:dyDescent="0.25">
      <c r="B16" s="76"/>
      <c r="C16" s="137"/>
      <c r="D16" s="113"/>
      <c r="E16" s="121"/>
      <c r="F16" s="121"/>
      <c r="G16" s="121"/>
      <c r="H16" s="121"/>
      <c r="I16" s="132"/>
      <c r="J16" s="132"/>
      <c r="K16" s="129"/>
      <c r="L16" s="200"/>
      <c r="M16" s="200"/>
    </row>
    <row r="17" spans="2:13" ht="27" customHeight="1" x14ac:dyDescent="0.25">
      <c r="B17" s="76"/>
      <c r="C17" s="139" t="s">
        <v>243</v>
      </c>
      <c r="D17" s="113" t="s">
        <v>33</v>
      </c>
      <c r="E17" s="121" t="s">
        <v>236</v>
      </c>
      <c r="F17" s="121" t="s">
        <v>238</v>
      </c>
      <c r="G17" s="121"/>
      <c r="H17" s="121"/>
      <c r="I17" s="140">
        <f t="shared" ref="I17:M19" si="0">I18</f>
        <v>383.14</v>
      </c>
      <c r="J17" s="140">
        <f t="shared" si="0"/>
        <v>396.9</v>
      </c>
      <c r="K17" s="140">
        <f t="shared" si="0"/>
        <v>0</v>
      </c>
      <c r="L17" s="202">
        <f t="shared" si="0"/>
        <v>423.8</v>
      </c>
      <c r="M17" s="202">
        <f t="shared" si="0"/>
        <v>423.8</v>
      </c>
    </row>
    <row r="18" spans="2:13" ht="13.35" customHeight="1" x14ac:dyDescent="0.25">
      <c r="B18" s="76"/>
      <c r="C18" s="137" t="s">
        <v>244</v>
      </c>
      <c r="D18" s="113" t="s">
        <v>33</v>
      </c>
      <c r="E18" s="121" t="s">
        <v>236</v>
      </c>
      <c r="F18" s="121" t="s">
        <v>238</v>
      </c>
      <c r="G18" s="121" t="s">
        <v>245</v>
      </c>
      <c r="H18" s="121" t="s">
        <v>61</v>
      </c>
      <c r="I18" s="140">
        <f t="shared" si="0"/>
        <v>383.14</v>
      </c>
      <c r="J18" s="140">
        <f t="shared" si="0"/>
        <v>396.9</v>
      </c>
      <c r="K18" s="140">
        <f t="shared" si="0"/>
        <v>0</v>
      </c>
      <c r="L18" s="202">
        <f t="shared" si="0"/>
        <v>423.8</v>
      </c>
      <c r="M18" s="202">
        <f t="shared" si="0"/>
        <v>423.8</v>
      </c>
    </row>
    <row r="19" spans="2:13" ht="26.85" customHeight="1" x14ac:dyDescent="0.25">
      <c r="B19" s="76"/>
      <c r="C19" s="137" t="s">
        <v>237</v>
      </c>
      <c r="D19" s="113" t="s">
        <v>33</v>
      </c>
      <c r="E19" s="121" t="s">
        <v>236</v>
      </c>
      <c r="F19" s="121" t="s">
        <v>238</v>
      </c>
      <c r="G19" s="121" t="s">
        <v>246</v>
      </c>
      <c r="H19" s="121" t="s">
        <v>61</v>
      </c>
      <c r="I19" s="140">
        <f t="shared" si="0"/>
        <v>383.14</v>
      </c>
      <c r="J19" s="140">
        <f t="shared" si="0"/>
        <v>396.9</v>
      </c>
      <c r="K19" s="140">
        <f t="shared" si="0"/>
        <v>0</v>
      </c>
      <c r="L19" s="202">
        <f t="shared" si="0"/>
        <v>423.8</v>
      </c>
      <c r="M19" s="202">
        <f t="shared" si="0"/>
        <v>423.8</v>
      </c>
    </row>
    <row r="20" spans="2:13" ht="16.5" customHeight="1" x14ac:dyDescent="0.25">
      <c r="B20" s="76"/>
      <c r="C20" s="130" t="s">
        <v>240</v>
      </c>
      <c r="D20" s="113" t="s">
        <v>33</v>
      </c>
      <c r="E20" s="121" t="s">
        <v>236</v>
      </c>
      <c r="F20" s="121" t="s">
        <v>238</v>
      </c>
      <c r="G20" s="121" t="s">
        <v>247</v>
      </c>
      <c r="H20" s="121" t="s">
        <v>61</v>
      </c>
      <c r="I20" s="140">
        <f>I21+I22</f>
        <v>383.14</v>
      </c>
      <c r="J20" s="140">
        <f>J21+J22</f>
        <v>396.9</v>
      </c>
      <c r="K20" s="140">
        <f>K21+K22</f>
        <v>0</v>
      </c>
      <c r="L20" s="202">
        <f>L21+L22</f>
        <v>423.8</v>
      </c>
      <c r="M20" s="202">
        <f>M21+M22</f>
        <v>423.8</v>
      </c>
    </row>
    <row r="21" spans="2:13" ht="41.4" customHeight="1" x14ac:dyDescent="0.25">
      <c r="B21" s="76"/>
      <c r="C21" s="138" t="s">
        <v>241</v>
      </c>
      <c r="D21" s="113" t="s">
        <v>33</v>
      </c>
      <c r="E21" s="121" t="s">
        <v>236</v>
      </c>
      <c r="F21" s="121" t="s">
        <v>238</v>
      </c>
      <c r="G21" s="121" t="s">
        <v>247</v>
      </c>
      <c r="H21" s="121" t="s">
        <v>242</v>
      </c>
      <c r="I21" s="140">
        <v>294.45</v>
      </c>
      <c r="J21" s="140">
        <v>304.83999999999997</v>
      </c>
      <c r="K21" s="129">
        <v>0</v>
      </c>
      <c r="L21" s="203">
        <v>325.5</v>
      </c>
      <c r="M21" s="203">
        <v>325.5</v>
      </c>
    </row>
    <row r="22" spans="2:13" ht="18.75" customHeight="1" x14ac:dyDescent="0.25">
      <c r="B22" s="76"/>
      <c r="C22" s="138" t="s">
        <v>248</v>
      </c>
      <c r="D22" s="113" t="s">
        <v>33</v>
      </c>
      <c r="E22" s="121" t="s">
        <v>236</v>
      </c>
      <c r="F22" s="121" t="s">
        <v>238</v>
      </c>
      <c r="G22" s="121" t="s">
        <v>247</v>
      </c>
      <c r="H22" s="121" t="s">
        <v>249</v>
      </c>
      <c r="I22" s="140">
        <f>88.56+0.13</f>
        <v>88.69</v>
      </c>
      <c r="J22" s="140">
        <v>92.06</v>
      </c>
      <c r="K22" s="129">
        <v>0</v>
      </c>
      <c r="L22" s="203">
        <v>98.3</v>
      </c>
      <c r="M22" s="203">
        <v>98.3</v>
      </c>
    </row>
    <row r="23" spans="2:13" ht="12.75" hidden="1" customHeight="1" x14ac:dyDescent="0.25">
      <c r="B23" s="76"/>
      <c r="C23" s="144" t="s">
        <v>250</v>
      </c>
      <c r="D23" s="113" t="s">
        <v>33</v>
      </c>
      <c r="E23" s="121" t="s">
        <v>236</v>
      </c>
      <c r="F23" s="121" t="s">
        <v>251</v>
      </c>
      <c r="G23" s="121" t="s">
        <v>252</v>
      </c>
      <c r="H23" s="121"/>
      <c r="I23" s="140"/>
      <c r="J23" s="132"/>
      <c r="K23" s="129"/>
      <c r="L23" s="200"/>
      <c r="M23" s="200"/>
    </row>
    <row r="24" spans="2:13" ht="12.75" hidden="1" customHeight="1" x14ac:dyDescent="0.25">
      <c r="B24" s="76"/>
      <c r="C24" s="137" t="s">
        <v>253</v>
      </c>
      <c r="D24" s="113" t="s">
        <v>33</v>
      </c>
      <c r="E24" s="121" t="s">
        <v>236</v>
      </c>
      <c r="F24" s="121" t="s">
        <v>251</v>
      </c>
      <c r="G24" s="121" t="s">
        <v>254</v>
      </c>
      <c r="H24" s="121"/>
      <c r="I24" s="132">
        <f>I25+I26+I27+I28+I30</f>
        <v>0</v>
      </c>
      <c r="J24" s="132">
        <f>J25+J27+J28+J29+J30</f>
        <v>966.14</v>
      </c>
      <c r="K24" s="129"/>
      <c r="L24" s="200"/>
      <c r="M24" s="200"/>
    </row>
    <row r="25" spans="2:13" ht="12.75" hidden="1" customHeight="1" x14ac:dyDescent="0.25">
      <c r="B25" s="76"/>
      <c r="C25" s="146" t="s">
        <v>241</v>
      </c>
      <c r="D25" s="113" t="s">
        <v>33</v>
      </c>
      <c r="E25" s="121" t="s">
        <v>236</v>
      </c>
      <c r="F25" s="121" t="s">
        <v>251</v>
      </c>
      <c r="G25" s="121" t="s">
        <v>254</v>
      </c>
      <c r="H25" s="121" t="s">
        <v>242</v>
      </c>
      <c r="I25" s="132">
        <v>0</v>
      </c>
      <c r="J25" s="132">
        <v>698.49</v>
      </c>
      <c r="K25" s="129"/>
      <c r="L25" s="200"/>
      <c r="M25" s="200"/>
    </row>
    <row r="26" spans="2:13" ht="12.75" hidden="1" customHeight="1" x14ac:dyDescent="0.25">
      <c r="B26" s="76"/>
      <c r="C26" s="147" t="s">
        <v>255</v>
      </c>
      <c r="D26" s="113" t="s">
        <v>33</v>
      </c>
      <c r="E26" s="121" t="s">
        <v>236</v>
      </c>
      <c r="F26" s="121" t="s">
        <v>251</v>
      </c>
      <c r="G26" s="121" t="s">
        <v>254</v>
      </c>
      <c r="H26" s="121" t="s">
        <v>256</v>
      </c>
      <c r="I26" s="132"/>
      <c r="J26" s="132">
        <v>0</v>
      </c>
      <c r="K26" s="129"/>
      <c r="L26" s="200"/>
      <c r="M26" s="200"/>
    </row>
    <row r="27" spans="2:13" ht="12.75" hidden="1" customHeight="1" x14ac:dyDescent="0.25">
      <c r="B27" s="76"/>
      <c r="C27" s="147" t="s">
        <v>257</v>
      </c>
      <c r="D27" s="113" t="s">
        <v>33</v>
      </c>
      <c r="E27" s="121" t="s">
        <v>236</v>
      </c>
      <c r="F27" s="121" t="s">
        <v>251</v>
      </c>
      <c r="G27" s="121" t="s">
        <v>254</v>
      </c>
      <c r="H27" s="121" t="s">
        <v>258</v>
      </c>
      <c r="I27" s="132">
        <v>0</v>
      </c>
      <c r="J27" s="132">
        <v>60</v>
      </c>
      <c r="K27" s="129"/>
      <c r="L27" s="200"/>
      <c r="M27" s="200"/>
    </row>
    <row r="28" spans="2:13" ht="12.75" hidden="1" customHeight="1" x14ac:dyDescent="0.25">
      <c r="B28" s="76"/>
      <c r="C28" s="147" t="s">
        <v>259</v>
      </c>
      <c r="D28" s="113" t="s">
        <v>33</v>
      </c>
      <c r="E28" s="121" t="s">
        <v>236</v>
      </c>
      <c r="F28" s="121" t="s">
        <v>251</v>
      </c>
      <c r="G28" s="121" t="s">
        <v>254</v>
      </c>
      <c r="H28" s="121" t="s">
        <v>260</v>
      </c>
      <c r="I28" s="132">
        <v>0</v>
      </c>
      <c r="J28" s="132">
        <v>152.65</v>
      </c>
      <c r="K28" s="129"/>
      <c r="L28" s="200"/>
      <c r="M28" s="200"/>
    </row>
    <row r="29" spans="2:13" ht="12.75" hidden="1" customHeight="1" x14ac:dyDescent="0.25">
      <c r="B29" s="76"/>
      <c r="C29" s="147" t="s">
        <v>261</v>
      </c>
      <c r="D29" s="113" t="s">
        <v>33</v>
      </c>
      <c r="E29" s="121" t="s">
        <v>236</v>
      </c>
      <c r="F29" s="121" t="s">
        <v>251</v>
      </c>
      <c r="G29" s="121" t="s">
        <v>262</v>
      </c>
      <c r="H29" s="121" t="s">
        <v>263</v>
      </c>
      <c r="I29" s="132"/>
      <c r="J29" s="132"/>
      <c r="K29" s="129"/>
      <c r="L29" s="200"/>
      <c r="M29" s="200"/>
    </row>
    <row r="30" spans="2:13" ht="12.75" hidden="1" customHeight="1" x14ac:dyDescent="0.25">
      <c r="B30" s="76"/>
      <c r="C30" s="147" t="s">
        <v>264</v>
      </c>
      <c r="D30" s="113" t="s">
        <v>33</v>
      </c>
      <c r="E30" s="121" t="s">
        <v>236</v>
      </c>
      <c r="F30" s="121" t="s">
        <v>251</v>
      </c>
      <c r="G30" s="121" t="s">
        <v>262</v>
      </c>
      <c r="H30" s="121" t="s">
        <v>265</v>
      </c>
      <c r="I30" s="132">
        <v>0</v>
      </c>
      <c r="J30" s="132">
        <v>55</v>
      </c>
      <c r="K30" s="129"/>
      <c r="L30" s="200"/>
      <c r="M30" s="200"/>
    </row>
    <row r="31" spans="2:13" ht="12.75" hidden="1" customHeight="1" x14ac:dyDescent="0.25">
      <c r="B31" s="76"/>
      <c r="C31" s="131" t="s">
        <v>266</v>
      </c>
      <c r="D31" s="113"/>
      <c r="E31" s="121"/>
      <c r="F31" s="121"/>
      <c r="G31" s="121" t="s">
        <v>267</v>
      </c>
      <c r="H31" s="121"/>
      <c r="I31" s="132"/>
      <c r="J31" s="132"/>
      <c r="K31" s="129"/>
      <c r="L31" s="200"/>
      <c r="M31" s="200"/>
    </row>
    <row r="32" spans="2:13" ht="24.6" customHeight="1" x14ac:dyDescent="0.25">
      <c r="B32" s="76" t="s">
        <v>361</v>
      </c>
      <c r="C32" s="131" t="s">
        <v>268</v>
      </c>
      <c r="D32" s="118" t="s">
        <v>33</v>
      </c>
      <c r="E32" s="148" t="s">
        <v>236</v>
      </c>
      <c r="F32" s="148" t="s">
        <v>251</v>
      </c>
      <c r="G32" s="148" t="s">
        <v>267</v>
      </c>
      <c r="H32" s="148" t="s">
        <v>61</v>
      </c>
      <c r="I32" s="132" t="e">
        <f>I33</f>
        <v>#REF!</v>
      </c>
      <c r="J32" s="132">
        <f>J33</f>
        <v>1053.24</v>
      </c>
      <c r="K32" s="132">
        <f>K33</f>
        <v>20</v>
      </c>
      <c r="L32" s="201">
        <f>L33</f>
        <v>1215</v>
      </c>
      <c r="M32" s="201">
        <f>M33</f>
        <v>1215</v>
      </c>
    </row>
    <row r="33" spans="2:13" ht="42.75" customHeight="1" x14ac:dyDescent="0.25">
      <c r="B33" s="76"/>
      <c r="C33" s="137" t="s">
        <v>269</v>
      </c>
      <c r="D33" s="113" t="s">
        <v>33</v>
      </c>
      <c r="E33" s="121" t="s">
        <v>236</v>
      </c>
      <c r="F33" s="121" t="s">
        <v>251</v>
      </c>
      <c r="G33" s="121" t="s">
        <v>270</v>
      </c>
      <c r="H33" s="121" t="s">
        <v>61</v>
      </c>
      <c r="I33" s="140" t="e">
        <f>I35+I36+I38+I41+I43+#REF!+I42</f>
        <v>#REF!</v>
      </c>
      <c r="J33" s="132">
        <f>J35+J36+J43+J41</f>
        <v>1053.24</v>
      </c>
      <c r="K33" s="132">
        <f>K35+K36+K43</f>
        <v>20</v>
      </c>
      <c r="L33" s="201">
        <f>L34</f>
        <v>1215</v>
      </c>
      <c r="M33" s="201">
        <f>M34</f>
        <v>1215</v>
      </c>
    </row>
    <row r="34" spans="2:13" ht="54.45" customHeight="1" x14ac:dyDescent="0.25">
      <c r="B34" s="76"/>
      <c r="C34" s="147" t="s">
        <v>128</v>
      </c>
      <c r="D34" s="113" t="s">
        <v>33</v>
      </c>
      <c r="E34" s="121" t="s">
        <v>236</v>
      </c>
      <c r="F34" s="121" t="s">
        <v>251</v>
      </c>
      <c r="G34" s="121" t="s">
        <v>271</v>
      </c>
      <c r="H34" s="121" t="s">
        <v>61</v>
      </c>
      <c r="I34" s="140"/>
      <c r="J34" s="132"/>
      <c r="K34" s="132">
        <v>20</v>
      </c>
      <c r="L34" s="201">
        <f>L35+L36+L39+L40+L41+L43</f>
        <v>1215</v>
      </c>
      <c r="M34" s="201">
        <f>M35+M36+M39+M40+M41+M43</f>
        <v>1215</v>
      </c>
    </row>
    <row r="35" spans="2:13" ht="27.6" customHeight="1" x14ac:dyDescent="0.25">
      <c r="B35" s="76"/>
      <c r="C35" s="146" t="s">
        <v>272</v>
      </c>
      <c r="D35" s="113" t="s">
        <v>33</v>
      </c>
      <c r="E35" s="121" t="s">
        <v>236</v>
      </c>
      <c r="F35" s="121" t="s">
        <v>251</v>
      </c>
      <c r="G35" s="121" t="s">
        <v>271</v>
      </c>
      <c r="H35" s="121" t="s">
        <v>242</v>
      </c>
      <c r="I35" s="140">
        <f>666.71+28.15</f>
        <v>694.86</v>
      </c>
      <c r="J35" s="132">
        <v>701.99</v>
      </c>
      <c r="K35" s="129">
        <v>0</v>
      </c>
      <c r="L35" s="203">
        <v>926.5</v>
      </c>
      <c r="M35" s="203">
        <v>926.5</v>
      </c>
    </row>
    <row r="36" spans="2:13" ht="17.850000000000001" customHeight="1" x14ac:dyDescent="0.25">
      <c r="B36" s="76"/>
      <c r="C36" s="138" t="s">
        <v>248</v>
      </c>
      <c r="D36" s="113" t="s">
        <v>33</v>
      </c>
      <c r="E36" s="121" t="s">
        <v>236</v>
      </c>
      <c r="F36" s="121" t="s">
        <v>251</v>
      </c>
      <c r="G36" s="121" t="s">
        <v>271</v>
      </c>
      <c r="H36" s="121" t="s">
        <v>249</v>
      </c>
      <c r="I36" s="140">
        <v>201.35</v>
      </c>
      <c r="J36" s="132">
        <v>212</v>
      </c>
      <c r="K36" s="129">
        <v>0</v>
      </c>
      <c r="L36" s="203">
        <v>288.5</v>
      </c>
      <c r="M36" s="203">
        <v>288.5</v>
      </c>
    </row>
    <row r="37" spans="2:13" ht="12.75" hidden="1" customHeight="1" x14ac:dyDescent="0.25">
      <c r="B37" s="76"/>
      <c r="C37" s="147" t="s">
        <v>255</v>
      </c>
      <c r="D37" s="113" t="s">
        <v>33</v>
      </c>
      <c r="E37" s="121" t="s">
        <v>236</v>
      </c>
      <c r="F37" s="121" t="s">
        <v>251</v>
      </c>
      <c r="G37" s="121" t="s">
        <v>273</v>
      </c>
      <c r="H37" s="121" t="s">
        <v>256</v>
      </c>
      <c r="I37" s="140"/>
      <c r="J37" s="132"/>
      <c r="K37" s="129"/>
      <c r="L37" s="203">
        <f>I37+K37</f>
        <v>0</v>
      </c>
      <c r="M37" s="203">
        <f>J37+L37</f>
        <v>0</v>
      </c>
    </row>
    <row r="38" spans="2:13" ht="12.75" hidden="1" customHeight="1" x14ac:dyDescent="0.25">
      <c r="B38" s="76"/>
      <c r="C38" s="147" t="s">
        <v>257</v>
      </c>
      <c r="D38" s="113" t="s">
        <v>33</v>
      </c>
      <c r="E38" s="121" t="s">
        <v>236</v>
      </c>
      <c r="F38" s="121" t="s">
        <v>251</v>
      </c>
      <c r="G38" s="121" t="s">
        <v>273</v>
      </c>
      <c r="H38" s="121" t="s">
        <v>258</v>
      </c>
      <c r="I38" s="140">
        <v>84.6</v>
      </c>
      <c r="J38" s="132"/>
      <c r="K38" s="129"/>
      <c r="L38" s="203">
        <v>0</v>
      </c>
      <c r="M38" s="203">
        <v>0</v>
      </c>
    </row>
    <row r="39" spans="2:13" ht="28.35" hidden="1" customHeight="1" x14ac:dyDescent="0.25">
      <c r="B39" s="76"/>
      <c r="C39" s="146" t="s">
        <v>272</v>
      </c>
      <c r="D39" s="113" t="s">
        <v>33</v>
      </c>
      <c r="E39" s="121" t="s">
        <v>236</v>
      </c>
      <c r="F39" s="121" t="s">
        <v>251</v>
      </c>
      <c r="G39" s="121" t="s">
        <v>274</v>
      </c>
      <c r="H39" s="121" t="s">
        <v>242</v>
      </c>
      <c r="I39" s="140"/>
      <c r="J39" s="132"/>
      <c r="K39" s="129"/>
      <c r="L39" s="203">
        <v>0</v>
      </c>
      <c r="M39" s="203">
        <v>0</v>
      </c>
    </row>
    <row r="40" spans="2:13" ht="20.25" hidden="1" customHeight="1" x14ac:dyDescent="0.25">
      <c r="B40" s="76"/>
      <c r="C40" s="138" t="s">
        <v>248</v>
      </c>
      <c r="D40" s="113" t="s">
        <v>33</v>
      </c>
      <c r="E40" s="121" t="s">
        <v>236</v>
      </c>
      <c r="F40" s="121" t="s">
        <v>251</v>
      </c>
      <c r="G40" s="121" t="s">
        <v>274</v>
      </c>
      <c r="H40" s="121" t="s">
        <v>249</v>
      </c>
      <c r="I40" s="140"/>
      <c r="J40" s="132"/>
      <c r="K40" s="129"/>
      <c r="L40" s="203">
        <v>0</v>
      </c>
      <c r="M40" s="203">
        <v>0</v>
      </c>
    </row>
    <row r="41" spans="2:13" ht="12.75" hidden="1" customHeight="1" x14ac:dyDescent="0.25">
      <c r="B41" s="76"/>
      <c r="C41" s="147" t="s">
        <v>259</v>
      </c>
      <c r="D41" s="113" t="s">
        <v>33</v>
      </c>
      <c r="E41" s="121" t="s">
        <v>236</v>
      </c>
      <c r="F41" s="121" t="s">
        <v>251</v>
      </c>
      <c r="G41" s="121" t="s">
        <v>273</v>
      </c>
      <c r="H41" s="121" t="s">
        <v>260</v>
      </c>
      <c r="I41" s="140">
        <v>40.5</v>
      </c>
      <c r="J41" s="132">
        <v>84.6</v>
      </c>
      <c r="K41" s="129"/>
      <c r="L41" s="203">
        <v>0</v>
      </c>
      <c r="M41" s="203">
        <v>0</v>
      </c>
    </row>
    <row r="42" spans="2:13" ht="12.75" hidden="1" customHeight="1" x14ac:dyDescent="0.25">
      <c r="B42" s="76"/>
      <c r="C42" s="147" t="s">
        <v>264</v>
      </c>
      <c r="D42" s="113" t="s">
        <v>33</v>
      </c>
      <c r="E42" s="121" t="s">
        <v>236</v>
      </c>
      <c r="F42" s="121" t="s">
        <v>251</v>
      </c>
      <c r="G42" s="121" t="s">
        <v>273</v>
      </c>
      <c r="H42" s="121" t="s">
        <v>263</v>
      </c>
      <c r="I42" s="140">
        <v>67</v>
      </c>
      <c r="J42" s="132">
        <v>0</v>
      </c>
      <c r="K42" s="129">
        <v>0</v>
      </c>
      <c r="L42" s="203">
        <f>J42+K42</f>
        <v>0</v>
      </c>
      <c r="M42" s="203">
        <f>K42+L42</f>
        <v>0</v>
      </c>
    </row>
    <row r="43" spans="2:13" ht="27.6" hidden="1" x14ac:dyDescent="0.25">
      <c r="B43" s="76"/>
      <c r="C43" s="147" t="s">
        <v>261</v>
      </c>
      <c r="D43" s="113"/>
      <c r="E43" s="121"/>
      <c r="F43" s="121"/>
      <c r="G43" s="121" t="s">
        <v>273</v>
      </c>
      <c r="H43" s="121" t="s">
        <v>265</v>
      </c>
      <c r="I43" s="140">
        <v>6</v>
      </c>
      <c r="J43" s="132">
        <v>54.65</v>
      </c>
      <c r="K43" s="142">
        <v>20</v>
      </c>
      <c r="L43" s="203">
        <v>0</v>
      </c>
      <c r="M43" s="203">
        <v>0</v>
      </c>
    </row>
    <row r="44" spans="2:13" ht="12.75" hidden="1" customHeight="1" x14ac:dyDescent="0.25">
      <c r="B44" s="76"/>
      <c r="C44" s="130" t="s">
        <v>275</v>
      </c>
      <c r="D44" s="113" t="s">
        <v>33</v>
      </c>
      <c r="E44" s="121" t="s">
        <v>236</v>
      </c>
      <c r="F44" s="121" t="s">
        <v>276</v>
      </c>
      <c r="G44" s="121" t="s">
        <v>277</v>
      </c>
      <c r="H44" s="121"/>
      <c r="I44" s="132">
        <f>I45</f>
        <v>0</v>
      </c>
      <c r="J44" s="150">
        <f>J45</f>
        <v>0</v>
      </c>
      <c r="K44" s="129"/>
      <c r="L44" s="203">
        <f>I44+K44</f>
        <v>0</v>
      </c>
      <c r="M44" s="203">
        <f>J44+L44</f>
        <v>0</v>
      </c>
    </row>
    <row r="45" spans="2:13" ht="12.75" hidden="1" customHeight="1" x14ac:dyDescent="0.25">
      <c r="B45" s="76"/>
      <c r="C45" s="151" t="s">
        <v>132</v>
      </c>
      <c r="D45" s="113" t="s">
        <v>33</v>
      </c>
      <c r="E45" s="121" t="s">
        <v>236</v>
      </c>
      <c r="F45" s="121" t="s">
        <v>276</v>
      </c>
      <c r="G45" s="121" t="s">
        <v>245</v>
      </c>
      <c r="H45" s="121"/>
      <c r="I45" s="140">
        <f>I46</f>
        <v>0</v>
      </c>
      <c r="J45" s="152"/>
      <c r="K45" s="129"/>
      <c r="L45" s="200"/>
      <c r="M45" s="200"/>
    </row>
    <row r="46" spans="2:13" ht="12.75" hidden="1" customHeight="1" x14ac:dyDescent="0.25">
      <c r="B46" s="76"/>
      <c r="C46" s="259" t="s">
        <v>278</v>
      </c>
      <c r="D46" s="113" t="s">
        <v>33</v>
      </c>
      <c r="E46" s="121" t="s">
        <v>236</v>
      </c>
      <c r="F46" s="121" t="s">
        <v>276</v>
      </c>
      <c r="G46" s="121" t="s">
        <v>245</v>
      </c>
      <c r="H46" s="121" t="s">
        <v>61</v>
      </c>
      <c r="I46" s="140">
        <f>I48</f>
        <v>0</v>
      </c>
      <c r="J46" s="152"/>
      <c r="K46" s="129"/>
      <c r="L46" s="203"/>
      <c r="M46" s="203"/>
    </row>
    <row r="47" spans="2:13" ht="12.75" hidden="1" customHeight="1" x14ac:dyDescent="0.25">
      <c r="B47" s="76"/>
      <c r="C47" s="259" t="s">
        <v>279</v>
      </c>
      <c r="D47" s="113"/>
      <c r="E47" s="121"/>
      <c r="F47" s="121"/>
      <c r="G47" s="121" t="s">
        <v>280</v>
      </c>
      <c r="H47" s="121"/>
      <c r="I47" s="140"/>
      <c r="J47" s="152"/>
      <c r="K47" s="129"/>
      <c r="L47" s="203"/>
      <c r="M47" s="203"/>
    </row>
    <row r="48" spans="2:13" ht="12.75" hidden="1" customHeight="1" x14ac:dyDescent="0.25">
      <c r="B48" s="76"/>
      <c r="C48" s="147" t="s">
        <v>259</v>
      </c>
      <c r="D48" s="113" t="s">
        <v>33</v>
      </c>
      <c r="E48" s="121" t="s">
        <v>236</v>
      </c>
      <c r="F48" s="121" t="s">
        <v>276</v>
      </c>
      <c r="G48" s="121" t="s">
        <v>280</v>
      </c>
      <c r="H48" s="121" t="s">
        <v>281</v>
      </c>
      <c r="I48" s="140">
        <v>0</v>
      </c>
      <c r="J48" s="152"/>
      <c r="K48" s="129"/>
      <c r="L48" s="203"/>
      <c r="M48" s="203"/>
    </row>
    <row r="49" spans="2:13" ht="12.75" hidden="1" customHeight="1" x14ac:dyDescent="0.25">
      <c r="B49" s="76"/>
      <c r="C49" s="155"/>
      <c r="D49" s="118"/>
      <c r="E49" s="148"/>
      <c r="F49" s="148"/>
      <c r="G49" s="148"/>
      <c r="H49" s="148"/>
      <c r="I49" s="132"/>
      <c r="J49" s="132"/>
      <c r="K49" s="129"/>
      <c r="L49" s="203">
        <f t="shared" ref="L49:M51" si="1">I49+K49</f>
        <v>0</v>
      </c>
      <c r="M49" s="203">
        <f t="shared" si="1"/>
        <v>0</v>
      </c>
    </row>
    <row r="50" spans="2:13" ht="12.75" hidden="1" customHeight="1" x14ac:dyDescent="0.25">
      <c r="B50" s="76"/>
      <c r="C50" s="259"/>
      <c r="D50" s="113"/>
      <c r="E50" s="121"/>
      <c r="F50" s="121"/>
      <c r="G50" s="121"/>
      <c r="H50" s="121"/>
      <c r="I50" s="140"/>
      <c r="J50" s="132"/>
      <c r="K50" s="129"/>
      <c r="L50" s="203">
        <f t="shared" si="1"/>
        <v>0</v>
      </c>
      <c r="M50" s="203">
        <f t="shared" si="1"/>
        <v>0</v>
      </c>
    </row>
    <row r="51" spans="2:13" ht="12.75" hidden="1" customHeight="1" x14ac:dyDescent="0.25">
      <c r="B51" s="76"/>
      <c r="C51" s="147"/>
      <c r="D51" s="113"/>
      <c r="E51" s="121"/>
      <c r="F51" s="121"/>
      <c r="G51" s="121"/>
      <c r="H51" s="121"/>
      <c r="I51" s="140"/>
      <c r="J51" s="132"/>
      <c r="K51" s="129"/>
      <c r="L51" s="203">
        <f t="shared" si="1"/>
        <v>0</v>
      </c>
      <c r="M51" s="203">
        <f t="shared" si="1"/>
        <v>0</v>
      </c>
    </row>
    <row r="52" spans="2:13" s="156" customFormat="1" ht="15.75" customHeight="1" x14ac:dyDescent="0.25">
      <c r="B52" s="76" t="s">
        <v>362</v>
      </c>
      <c r="C52" s="260" t="s">
        <v>134</v>
      </c>
      <c r="D52" s="118" t="s">
        <v>33</v>
      </c>
      <c r="E52" s="148" t="s">
        <v>236</v>
      </c>
      <c r="F52" s="148" t="s">
        <v>276</v>
      </c>
      <c r="G52" s="148"/>
      <c r="H52" s="148"/>
      <c r="I52" s="132">
        <f t="shared" ref="I52:M54" si="2">I53</f>
        <v>1</v>
      </c>
      <c r="J52" s="132">
        <f t="shared" si="2"/>
        <v>1</v>
      </c>
      <c r="K52" s="133" t="str">
        <f t="shared" si="2"/>
        <v>-</v>
      </c>
      <c r="L52" s="201">
        <f t="shared" si="2"/>
        <v>1</v>
      </c>
      <c r="M52" s="201">
        <f t="shared" si="2"/>
        <v>1</v>
      </c>
    </row>
    <row r="53" spans="2:13" ht="28.35" customHeight="1" x14ac:dyDescent="0.25">
      <c r="B53" s="76"/>
      <c r="C53" s="137" t="s">
        <v>237</v>
      </c>
      <c r="D53" s="113" t="s">
        <v>33</v>
      </c>
      <c r="E53" s="121" t="s">
        <v>236</v>
      </c>
      <c r="F53" s="121" t="s">
        <v>276</v>
      </c>
      <c r="G53" s="121" t="s">
        <v>245</v>
      </c>
      <c r="H53" s="121"/>
      <c r="I53" s="140">
        <f t="shared" si="2"/>
        <v>1</v>
      </c>
      <c r="J53" s="132">
        <f t="shared" si="2"/>
        <v>1</v>
      </c>
      <c r="K53" s="141" t="str">
        <f t="shared" si="2"/>
        <v>-</v>
      </c>
      <c r="L53" s="202">
        <f t="shared" si="2"/>
        <v>1</v>
      </c>
      <c r="M53" s="202">
        <f t="shared" si="2"/>
        <v>1</v>
      </c>
    </row>
    <row r="54" spans="2:13" ht="19.5" customHeight="1" x14ac:dyDescent="0.25">
      <c r="B54" s="76"/>
      <c r="C54" s="259" t="s">
        <v>282</v>
      </c>
      <c r="D54" s="113" t="s">
        <v>33</v>
      </c>
      <c r="E54" s="121" t="s">
        <v>236</v>
      </c>
      <c r="F54" s="121" t="s">
        <v>276</v>
      </c>
      <c r="G54" s="121" t="s">
        <v>283</v>
      </c>
      <c r="H54" s="121" t="s">
        <v>61</v>
      </c>
      <c r="I54" s="140">
        <f t="shared" si="2"/>
        <v>1</v>
      </c>
      <c r="J54" s="140">
        <f t="shared" si="2"/>
        <v>1</v>
      </c>
      <c r="K54" s="141" t="str">
        <f t="shared" si="2"/>
        <v>-</v>
      </c>
      <c r="L54" s="202">
        <f t="shared" si="2"/>
        <v>1</v>
      </c>
      <c r="M54" s="202">
        <f t="shared" si="2"/>
        <v>1</v>
      </c>
    </row>
    <row r="55" spans="2:13" ht="17.25" customHeight="1" x14ac:dyDescent="0.25">
      <c r="B55" s="76"/>
      <c r="C55" s="147" t="s">
        <v>284</v>
      </c>
      <c r="D55" s="113" t="s">
        <v>33</v>
      </c>
      <c r="E55" s="121" t="s">
        <v>236</v>
      </c>
      <c r="F55" s="121" t="s">
        <v>276</v>
      </c>
      <c r="G55" s="121" t="s">
        <v>283</v>
      </c>
      <c r="H55" s="121" t="s">
        <v>285</v>
      </c>
      <c r="I55" s="140">
        <v>1</v>
      </c>
      <c r="J55" s="132">
        <v>1</v>
      </c>
      <c r="K55" s="129" t="s">
        <v>286</v>
      </c>
      <c r="L55" s="202">
        <v>1</v>
      </c>
      <c r="M55" s="202">
        <v>1</v>
      </c>
    </row>
    <row r="56" spans="2:13" ht="12.75" hidden="1" customHeight="1" x14ac:dyDescent="0.25">
      <c r="B56" s="76"/>
      <c r="C56" s="130" t="s">
        <v>275</v>
      </c>
      <c r="D56" s="113" t="s">
        <v>33</v>
      </c>
      <c r="E56" s="121" t="s">
        <v>238</v>
      </c>
      <c r="F56" s="121"/>
      <c r="G56" s="121"/>
      <c r="H56" s="121"/>
      <c r="I56" s="140">
        <f>I58</f>
        <v>47.4</v>
      </c>
      <c r="J56" s="132"/>
      <c r="K56" s="129"/>
      <c r="L56" s="200"/>
      <c r="M56" s="200"/>
    </row>
    <row r="57" spans="2:13" s="156" customFormat="1" ht="13.8" x14ac:dyDescent="0.25">
      <c r="B57" s="76" t="s">
        <v>363</v>
      </c>
      <c r="C57" s="258" t="s">
        <v>287</v>
      </c>
      <c r="D57" s="118" t="s">
        <v>33</v>
      </c>
      <c r="E57" s="148" t="s">
        <v>238</v>
      </c>
      <c r="F57" s="148"/>
      <c r="G57" s="148"/>
      <c r="H57" s="148"/>
      <c r="I57" s="132">
        <f>I58</f>
        <v>47.4</v>
      </c>
      <c r="J57" s="132">
        <f>J58</f>
        <v>51.4</v>
      </c>
      <c r="K57" s="133">
        <f>K58</f>
        <v>-40.6</v>
      </c>
      <c r="L57" s="201">
        <f>L67</f>
        <v>104.30000000000001</v>
      </c>
      <c r="M57" s="201">
        <f>M67</f>
        <v>109.4</v>
      </c>
    </row>
    <row r="58" spans="2:13" s="156" customFormat="1" ht="15" hidden="1" customHeight="1" x14ac:dyDescent="0.25">
      <c r="B58" s="216"/>
      <c r="C58" s="157" t="s">
        <v>288</v>
      </c>
      <c r="D58" s="118" t="s">
        <v>33</v>
      </c>
      <c r="E58" s="148" t="s">
        <v>238</v>
      </c>
      <c r="F58" s="148" t="s">
        <v>289</v>
      </c>
      <c r="G58" s="148"/>
      <c r="H58" s="148"/>
      <c r="I58" s="132">
        <f>I67</f>
        <v>47.4</v>
      </c>
      <c r="J58" s="132">
        <f>J67</f>
        <v>51.4</v>
      </c>
      <c r="K58" s="133">
        <f>K67</f>
        <v>-40.6</v>
      </c>
      <c r="L58" s="201"/>
      <c r="M58" s="201"/>
    </row>
    <row r="59" spans="2:13" ht="12.75" hidden="1" customHeight="1" x14ac:dyDescent="0.25">
      <c r="B59" s="76"/>
      <c r="C59" s="259" t="s">
        <v>290</v>
      </c>
      <c r="D59" s="113" t="s">
        <v>33</v>
      </c>
      <c r="E59" s="121" t="s">
        <v>238</v>
      </c>
      <c r="F59" s="121" t="s">
        <v>289</v>
      </c>
      <c r="G59" s="121" t="s">
        <v>291</v>
      </c>
      <c r="H59" s="121"/>
      <c r="I59" s="140">
        <f>I60+I61</f>
        <v>0</v>
      </c>
      <c r="J59" s="140">
        <f>J60+J61</f>
        <v>45.7</v>
      </c>
      <c r="K59" s="129"/>
      <c r="L59" s="200"/>
      <c r="M59" s="200"/>
    </row>
    <row r="60" spans="2:13" ht="12.75" hidden="1" customHeight="1" x14ac:dyDescent="0.25">
      <c r="B60" s="76"/>
      <c r="C60" s="138" t="s">
        <v>241</v>
      </c>
      <c r="D60" s="113" t="s">
        <v>33</v>
      </c>
      <c r="E60" s="121" t="s">
        <v>238</v>
      </c>
      <c r="F60" s="121" t="s">
        <v>289</v>
      </c>
      <c r="G60" s="121" t="s">
        <v>291</v>
      </c>
      <c r="H60" s="121" t="s">
        <v>242</v>
      </c>
      <c r="I60" s="140">
        <v>0</v>
      </c>
      <c r="J60" s="140">
        <v>43.7</v>
      </c>
      <c r="K60" s="129"/>
      <c r="L60" s="200"/>
      <c r="M60" s="200"/>
    </row>
    <row r="61" spans="2:13" ht="12.75" hidden="1" customHeight="1" x14ac:dyDescent="0.25">
      <c r="B61" s="76"/>
      <c r="C61" s="147" t="s">
        <v>259</v>
      </c>
      <c r="D61" s="113" t="s">
        <v>33</v>
      </c>
      <c r="E61" s="121" t="s">
        <v>238</v>
      </c>
      <c r="F61" s="121" t="s">
        <v>289</v>
      </c>
      <c r="G61" s="121" t="s">
        <v>291</v>
      </c>
      <c r="H61" s="121" t="s">
        <v>260</v>
      </c>
      <c r="I61" s="140"/>
      <c r="J61" s="140">
        <v>2</v>
      </c>
      <c r="K61" s="129"/>
      <c r="L61" s="200"/>
      <c r="M61" s="200"/>
    </row>
    <row r="62" spans="2:13" ht="13.8" hidden="1" x14ac:dyDescent="0.25">
      <c r="B62" s="158"/>
      <c r="C62" s="159"/>
      <c r="D62" s="160"/>
      <c r="E62" s="161"/>
      <c r="F62" s="161"/>
      <c r="G62" s="161"/>
      <c r="H62" s="161"/>
      <c r="I62" s="162"/>
      <c r="J62" s="163"/>
      <c r="K62" s="129"/>
      <c r="L62" s="200"/>
      <c r="M62" s="200"/>
    </row>
    <row r="63" spans="2:13" ht="12.75" hidden="1" customHeight="1" x14ac:dyDescent="0.25">
      <c r="B63" s="76"/>
      <c r="C63" s="131"/>
      <c r="D63" s="118"/>
      <c r="E63" s="148"/>
      <c r="F63" s="148"/>
      <c r="G63" s="148"/>
      <c r="H63" s="148"/>
      <c r="I63" s="150"/>
      <c r="J63" s="150"/>
      <c r="K63" s="129"/>
      <c r="L63" s="200"/>
      <c r="M63" s="200"/>
    </row>
    <row r="64" spans="2:13" ht="12.75" hidden="1" customHeight="1" x14ac:dyDescent="0.25">
      <c r="B64" s="76"/>
      <c r="C64" s="131"/>
      <c r="D64" s="118"/>
      <c r="E64" s="148"/>
      <c r="F64" s="148"/>
      <c r="G64" s="148"/>
      <c r="H64" s="148"/>
      <c r="I64" s="150"/>
      <c r="J64" s="150"/>
      <c r="K64" s="129"/>
      <c r="L64" s="200"/>
      <c r="M64" s="200"/>
    </row>
    <row r="65" spans="1:1025" ht="12.75" hidden="1" customHeight="1" x14ac:dyDescent="0.25">
      <c r="B65" s="76"/>
      <c r="C65" s="259"/>
      <c r="D65" s="113"/>
      <c r="E65" s="121"/>
      <c r="F65" s="121"/>
      <c r="G65" s="121"/>
      <c r="H65" s="121"/>
      <c r="I65" s="152"/>
      <c r="J65" s="152"/>
      <c r="K65" s="129"/>
      <c r="L65" s="200"/>
      <c r="M65" s="200"/>
    </row>
    <row r="66" spans="1:1025" ht="12.75" hidden="1" customHeight="1" x14ac:dyDescent="0.25">
      <c r="B66" s="76"/>
      <c r="C66" s="147"/>
      <c r="D66" s="113"/>
      <c r="E66" s="121"/>
      <c r="F66" s="121"/>
      <c r="G66" s="121"/>
      <c r="H66" s="121"/>
      <c r="I66" s="140"/>
      <c r="J66" s="152"/>
      <c r="K66" s="129"/>
      <c r="L66" s="200"/>
      <c r="M66" s="200"/>
    </row>
    <row r="67" spans="1:1025" ht="29.85" customHeight="1" x14ac:dyDescent="0.25">
      <c r="B67" s="76"/>
      <c r="C67" s="131" t="s">
        <v>292</v>
      </c>
      <c r="D67" s="118" t="s">
        <v>33</v>
      </c>
      <c r="E67" s="148" t="s">
        <v>238</v>
      </c>
      <c r="F67" s="148" t="s">
        <v>289</v>
      </c>
      <c r="G67" s="148" t="s">
        <v>267</v>
      </c>
      <c r="H67" s="148"/>
      <c r="I67" s="132">
        <f t="shared" ref="I67:K68" si="3">I68</f>
        <v>47.4</v>
      </c>
      <c r="J67" s="150">
        <f t="shared" si="3"/>
        <v>51.4</v>
      </c>
      <c r="K67" s="133">
        <f t="shared" si="3"/>
        <v>-40.6</v>
      </c>
      <c r="L67" s="201">
        <f>L69</f>
        <v>104.30000000000001</v>
      </c>
      <c r="M67" s="201">
        <f>M69</f>
        <v>109.4</v>
      </c>
    </row>
    <row r="68" spans="1:1025" ht="31.5" hidden="1" customHeight="1" x14ac:dyDescent="0.25">
      <c r="B68" s="76"/>
      <c r="C68" s="259" t="s">
        <v>293</v>
      </c>
      <c r="D68" s="113" t="s">
        <v>33</v>
      </c>
      <c r="E68" s="121" t="s">
        <v>238</v>
      </c>
      <c r="F68" s="121" t="s">
        <v>289</v>
      </c>
      <c r="G68" s="121" t="s">
        <v>294</v>
      </c>
      <c r="H68" s="121"/>
      <c r="I68" s="140">
        <f t="shared" si="3"/>
        <v>47.4</v>
      </c>
      <c r="J68" s="152">
        <f t="shared" si="3"/>
        <v>51.4</v>
      </c>
      <c r="K68" s="141">
        <f t="shared" si="3"/>
        <v>-40.6</v>
      </c>
      <c r="L68" s="202"/>
      <c r="M68" s="202"/>
    </row>
    <row r="69" spans="1:1025" ht="54" customHeight="1" x14ac:dyDescent="0.25">
      <c r="B69" s="76"/>
      <c r="C69" s="138" t="s">
        <v>295</v>
      </c>
      <c r="D69" s="113" t="s">
        <v>33</v>
      </c>
      <c r="E69" s="121" t="s">
        <v>238</v>
      </c>
      <c r="F69" s="121" t="s">
        <v>289</v>
      </c>
      <c r="G69" s="121" t="s">
        <v>296</v>
      </c>
      <c r="H69" s="121" t="s">
        <v>61</v>
      </c>
      <c r="I69" s="140">
        <f>I70+I73+I74</f>
        <v>47.4</v>
      </c>
      <c r="J69" s="152">
        <f>J70+J73</f>
        <v>51.4</v>
      </c>
      <c r="K69" s="152">
        <v>-40.6</v>
      </c>
      <c r="L69" s="203">
        <f>L70+L73+L74</f>
        <v>104.30000000000001</v>
      </c>
      <c r="M69" s="203">
        <f>M70+M73+M74</f>
        <v>109.4</v>
      </c>
      <c r="N69" s="143"/>
    </row>
    <row r="70" spans="1:1025" ht="38.1" customHeight="1" x14ac:dyDescent="0.25">
      <c r="B70" s="76"/>
      <c r="C70" s="138" t="s">
        <v>241</v>
      </c>
      <c r="D70" s="113" t="s">
        <v>33</v>
      </c>
      <c r="E70" s="121" t="s">
        <v>238</v>
      </c>
      <c r="F70" s="121" t="s">
        <v>289</v>
      </c>
      <c r="G70" s="121" t="s">
        <v>296</v>
      </c>
      <c r="H70" s="121" t="s">
        <v>242</v>
      </c>
      <c r="I70" s="140">
        <v>36.119999999999997</v>
      </c>
      <c r="J70" s="152">
        <v>39</v>
      </c>
      <c r="K70" s="142">
        <f>J70-L70</f>
        <v>-37.900000000000006</v>
      </c>
      <c r="L70" s="203">
        <v>76.900000000000006</v>
      </c>
      <c r="M70" s="203">
        <v>81.900000000000006</v>
      </c>
    </row>
    <row r="71" spans="1:1025" ht="12.75" hidden="1" customHeight="1" x14ac:dyDescent="0.25">
      <c r="B71" s="76"/>
      <c r="C71" s="139" t="s">
        <v>297</v>
      </c>
      <c r="D71" s="113" t="s">
        <v>33</v>
      </c>
      <c r="E71" s="121" t="s">
        <v>251</v>
      </c>
      <c r="F71" s="121" t="s">
        <v>298</v>
      </c>
      <c r="G71" s="148"/>
      <c r="H71" s="148"/>
      <c r="I71" s="132">
        <f>I72</f>
        <v>0</v>
      </c>
      <c r="J71" s="152"/>
      <c r="K71" s="129"/>
      <c r="L71" s="203">
        <f>J71+K71</f>
        <v>0</v>
      </c>
      <c r="M71" s="203">
        <f>K71+L71</f>
        <v>0</v>
      </c>
    </row>
    <row r="72" spans="1:1025" ht="12.75" hidden="1" customHeight="1" x14ac:dyDescent="0.25">
      <c r="B72" s="76"/>
      <c r="C72" s="147" t="s">
        <v>259</v>
      </c>
      <c r="D72" s="113" t="s">
        <v>33</v>
      </c>
      <c r="E72" s="121" t="s">
        <v>251</v>
      </c>
      <c r="F72" s="121" t="s">
        <v>298</v>
      </c>
      <c r="G72" s="121" t="s">
        <v>299</v>
      </c>
      <c r="H72" s="121" t="s">
        <v>260</v>
      </c>
      <c r="I72" s="140">
        <v>0</v>
      </c>
      <c r="J72" s="152"/>
      <c r="K72" s="129"/>
      <c r="L72" s="203">
        <f>J72+K72</f>
        <v>0</v>
      </c>
      <c r="M72" s="203">
        <f>K72+L72</f>
        <v>0</v>
      </c>
    </row>
    <row r="73" spans="1:1025" ht="18" customHeight="1" x14ac:dyDescent="0.25">
      <c r="B73" s="76"/>
      <c r="C73" s="138" t="s">
        <v>248</v>
      </c>
      <c r="D73" s="113" t="s">
        <v>33</v>
      </c>
      <c r="E73" s="121" t="s">
        <v>238</v>
      </c>
      <c r="F73" s="121" t="s">
        <v>289</v>
      </c>
      <c r="G73" s="121" t="s">
        <v>296</v>
      </c>
      <c r="H73" s="121" t="s">
        <v>249</v>
      </c>
      <c r="I73" s="140">
        <v>11.28</v>
      </c>
      <c r="J73" s="152">
        <v>12.4</v>
      </c>
      <c r="K73" s="142">
        <f>J73-L73</f>
        <v>-10.999999999999998</v>
      </c>
      <c r="L73" s="203">
        <v>23.4</v>
      </c>
      <c r="M73" s="203">
        <v>23.4</v>
      </c>
    </row>
    <row r="74" spans="1:1025" ht="27.6" customHeight="1" x14ac:dyDescent="0.25">
      <c r="B74" s="76"/>
      <c r="C74" s="147" t="s">
        <v>259</v>
      </c>
      <c r="D74" s="113" t="s">
        <v>33</v>
      </c>
      <c r="E74" s="121" t="s">
        <v>238</v>
      </c>
      <c r="F74" s="121" t="s">
        <v>289</v>
      </c>
      <c r="G74" s="121" t="s">
        <v>296</v>
      </c>
      <c r="H74" s="121" t="s">
        <v>260</v>
      </c>
      <c r="I74" s="140"/>
      <c r="J74" s="152"/>
      <c r="K74" s="129"/>
      <c r="L74" s="203">
        <v>4</v>
      </c>
      <c r="M74" s="203">
        <v>4.0999999999999996</v>
      </c>
    </row>
    <row r="75" spans="1:1025" ht="27.6" customHeight="1" x14ac:dyDescent="0.25">
      <c r="B75" s="76" t="s">
        <v>364</v>
      </c>
      <c r="C75" s="131" t="s">
        <v>300</v>
      </c>
      <c r="D75" s="113" t="s">
        <v>33</v>
      </c>
      <c r="E75" s="121" t="s">
        <v>289</v>
      </c>
      <c r="F75" s="121"/>
      <c r="G75" s="148"/>
      <c r="H75" s="148"/>
      <c r="I75" s="132"/>
      <c r="J75" s="150"/>
      <c r="K75" s="165"/>
      <c r="L75" s="204">
        <f>L78</f>
        <v>30</v>
      </c>
      <c r="M75" s="204">
        <f>M78</f>
        <v>30</v>
      </c>
    </row>
    <row r="76" spans="1:1025" ht="27.6" customHeight="1" x14ac:dyDescent="0.25">
      <c r="B76" s="216"/>
      <c r="C76" s="131" t="s">
        <v>268</v>
      </c>
      <c r="D76" s="113" t="s">
        <v>33</v>
      </c>
      <c r="E76" s="121" t="s">
        <v>289</v>
      </c>
      <c r="F76" s="121" t="s">
        <v>348</v>
      </c>
      <c r="G76" s="148" t="s">
        <v>267</v>
      </c>
      <c r="H76" s="148"/>
      <c r="I76" s="132"/>
      <c r="J76" s="150"/>
      <c r="K76" s="165"/>
      <c r="L76" s="204">
        <f>L77</f>
        <v>30</v>
      </c>
      <c r="M76" s="204">
        <f>M77</f>
        <v>30</v>
      </c>
    </row>
    <row r="77" spans="1:1025" ht="54.6" customHeight="1" x14ac:dyDescent="0.25">
      <c r="B77" s="216"/>
      <c r="C77" s="137" t="s">
        <v>367</v>
      </c>
      <c r="D77" s="113" t="s">
        <v>33</v>
      </c>
      <c r="E77" s="121" t="s">
        <v>289</v>
      </c>
      <c r="F77" s="121" t="s">
        <v>348</v>
      </c>
      <c r="G77" s="121" t="s">
        <v>301</v>
      </c>
      <c r="H77" s="121" t="s">
        <v>61</v>
      </c>
      <c r="I77" s="132"/>
      <c r="J77" s="150"/>
      <c r="K77" s="165"/>
      <c r="L77" s="203">
        <f>L78</f>
        <v>30</v>
      </c>
      <c r="M77" s="203">
        <f>M78</f>
        <v>30</v>
      </c>
    </row>
    <row r="78" spans="1:1025" s="237" customFormat="1" ht="33.6" customHeight="1" x14ac:dyDescent="0.25">
      <c r="A78" s="229"/>
      <c r="B78" s="250"/>
      <c r="C78" s="249" t="s">
        <v>259</v>
      </c>
      <c r="D78" s="113" t="s">
        <v>33</v>
      </c>
      <c r="E78" s="121" t="s">
        <v>289</v>
      </c>
      <c r="F78" s="121" t="s">
        <v>348</v>
      </c>
      <c r="G78" s="243" t="s">
        <v>301</v>
      </c>
      <c r="H78" s="243" t="s">
        <v>260</v>
      </c>
      <c r="I78" s="244"/>
      <c r="J78" s="261"/>
      <c r="K78" s="240"/>
      <c r="L78" s="252">
        <v>30</v>
      </c>
      <c r="M78" s="252">
        <v>30</v>
      </c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  <c r="IW78" s="229"/>
      <c r="IX78" s="229"/>
      <c r="IY78" s="229"/>
      <c r="IZ78" s="229"/>
      <c r="JA78" s="229"/>
      <c r="JB78" s="229"/>
      <c r="JC78" s="229"/>
      <c r="JD78" s="229"/>
      <c r="JE78" s="229"/>
      <c r="JF78" s="229"/>
      <c r="JG78" s="229"/>
      <c r="JH78" s="229"/>
      <c r="JI78" s="229"/>
      <c r="JJ78" s="229"/>
      <c r="JK78" s="229"/>
      <c r="JL78" s="229"/>
      <c r="JM78" s="229"/>
      <c r="JN78" s="229"/>
      <c r="JO78" s="229"/>
      <c r="JP78" s="229"/>
      <c r="JQ78" s="229"/>
      <c r="JR78" s="229"/>
      <c r="JS78" s="229"/>
      <c r="JT78" s="229"/>
      <c r="JU78" s="229"/>
      <c r="JV78" s="229"/>
      <c r="JW78" s="229"/>
      <c r="JX78" s="229"/>
      <c r="JY78" s="229"/>
      <c r="JZ78" s="229"/>
      <c r="KA78" s="229"/>
      <c r="KB78" s="229"/>
      <c r="KC78" s="229"/>
      <c r="KD78" s="229"/>
      <c r="KE78" s="229"/>
      <c r="KF78" s="229"/>
      <c r="KG78" s="229"/>
      <c r="KH78" s="229"/>
      <c r="KI78" s="229"/>
      <c r="KJ78" s="229"/>
      <c r="KK78" s="229"/>
      <c r="KL78" s="229"/>
      <c r="KM78" s="229"/>
      <c r="KN78" s="229"/>
      <c r="KO78" s="229"/>
      <c r="KP78" s="229"/>
      <c r="KQ78" s="229"/>
      <c r="KR78" s="229"/>
      <c r="KS78" s="229"/>
      <c r="KT78" s="229"/>
      <c r="KU78" s="229"/>
      <c r="KV78" s="229"/>
      <c r="KW78" s="229"/>
      <c r="KX78" s="229"/>
      <c r="KY78" s="229"/>
      <c r="KZ78" s="229"/>
      <c r="LA78" s="229"/>
      <c r="LB78" s="229"/>
      <c r="LC78" s="229"/>
      <c r="LD78" s="229"/>
      <c r="LE78" s="229"/>
      <c r="LF78" s="229"/>
      <c r="LG78" s="229"/>
      <c r="LH78" s="229"/>
      <c r="LI78" s="229"/>
      <c r="LJ78" s="229"/>
      <c r="LK78" s="229"/>
      <c r="LL78" s="229"/>
      <c r="LM78" s="229"/>
      <c r="LN78" s="229"/>
      <c r="LO78" s="229"/>
      <c r="LP78" s="229"/>
      <c r="LQ78" s="229"/>
      <c r="LR78" s="229"/>
      <c r="LS78" s="229"/>
      <c r="LT78" s="229"/>
      <c r="LU78" s="229"/>
      <c r="LV78" s="229"/>
      <c r="LW78" s="229"/>
      <c r="LX78" s="229"/>
      <c r="LY78" s="229"/>
      <c r="LZ78" s="229"/>
      <c r="MA78" s="229"/>
      <c r="MB78" s="229"/>
      <c r="MC78" s="229"/>
      <c r="MD78" s="229"/>
      <c r="ME78" s="229"/>
      <c r="MF78" s="229"/>
      <c r="MG78" s="229"/>
      <c r="MH78" s="229"/>
      <c r="MI78" s="229"/>
      <c r="MJ78" s="229"/>
      <c r="MK78" s="229"/>
      <c r="ML78" s="229"/>
      <c r="MM78" s="229"/>
      <c r="MN78" s="229"/>
      <c r="MO78" s="229"/>
      <c r="MP78" s="229"/>
      <c r="MQ78" s="229"/>
      <c r="MR78" s="229"/>
      <c r="MS78" s="229"/>
      <c r="MT78" s="229"/>
      <c r="MU78" s="229"/>
      <c r="MV78" s="229"/>
      <c r="MW78" s="229"/>
      <c r="MX78" s="229"/>
      <c r="MY78" s="229"/>
      <c r="MZ78" s="229"/>
      <c r="NA78" s="229"/>
      <c r="NB78" s="229"/>
      <c r="NC78" s="229"/>
      <c r="ND78" s="229"/>
      <c r="NE78" s="229"/>
      <c r="NF78" s="229"/>
      <c r="NG78" s="229"/>
      <c r="NH78" s="229"/>
      <c r="NI78" s="229"/>
      <c r="NJ78" s="229"/>
      <c r="NK78" s="229"/>
      <c r="NL78" s="229"/>
      <c r="NM78" s="229"/>
      <c r="NN78" s="229"/>
      <c r="NO78" s="229"/>
      <c r="NP78" s="229"/>
      <c r="NQ78" s="229"/>
      <c r="NR78" s="229"/>
      <c r="NS78" s="229"/>
      <c r="NT78" s="229"/>
      <c r="NU78" s="229"/>
      <c r="NV78" s="229"/>
      <c r="NW78" s="229"/>
      <c r="NX78" s="229"/>
      <c r="NY78" s="229"/>
      <c r="NZ78" s="229"/>
      <c r="OA78" s="229"/>
      <c r="OB78" s="229"/>
      <c r="OC78" s="229"/>
      <c r="OD78" s="229"/>
      <c r="OE78" s="229"/>
      <c r="OF78" s="229"/>
      <c r="OG78" s="229"/>
      <c r="OH78" s="229"/>
      <c r="OI78" s="229"/>
      <c r="OJ78" s="229"/>
      <c r="OK78" s="229"/>
      <c r="OL78" s="229"/>
      <c r="OM78" s="229"/>
      <c r="ON78" s="229"/>
      <c r="OO78" s="229"/>
      <c r="OP78" s="229"/>
      <c r="OQ78" s="229"/>
      <c r="OR78" s="229"/>
      <c r="OS78" s="229"/>
      <c r="OT78" s="229"/>
      <c r="OU78" s="229"/>
      <c r="OV78" s="229"/>
      <c r="OW78" s="229"/>
      <c r="OX78" s="229"/>
      <c r="OY78" s="229"/>
      <c r="OZ78" s="229"/>
      <c r="PA78" s="229"/>
      <c r="PB78" s="229"/>
      <c r="PC78" s="229"/>
      <c r="PD78" s="229"/>
      <c r="PE78" s="229"/>
      <c r="PF78" s="229"/>
      <c r="PG78" s="229"/>
      <c r="PH78" s="229"/>
      <c r="PI78" s="229"/>
      <c r="PJ78" s="229"/>
      <c r="PK78" s="229"/>
      <c r="PL78" s="229"/>
      <c r="PM78" s="229"/>
      <c r="PN78" s="229"/>
      <c r="PO78" s="229"/>
      <c r="PP78" s="229"/>
      <c r="PQ78" s="229"/>
      <c r="PR78" s="229"/>
      <c r="PS78" s="229"/>
      <c r="PT78" s="229"/>
      <c r="PU78" s="229"/>
      <c r="PV78" s="229"/>
      <c r="PW78" s="229"/>
      <c r="PX78" s="229"/>
      <c r="PY78" s="229"/>
      <c r="PZ78" s="229"/>
      <c r="QA78" s="229"/>
      <c r="QB78" s="229"/>
      <c r="QC78" s="229"/>
      <c r="QD78" s="229"/>
      <c r="QE78" s="229"/>
      <c r="QF78" s="229"/>
      <c r="QG78" s="229"/>
      <c r="QH78" s="229"/>
      <c r="QI78" s="229"/>
      <c r="QJ78" s="229"/>
      <c r="QK78" s="229"/>
      <c r="QL78" s="229"/>
      <c r="QM78" s="229"/>
      <c r="QN78" s="229"/>
      <c r="QO78" s="229"/>
      <c r="QP78" s="229"/>
      <c r="QQ78" s="229"/>
      <c r="QR78" s="229"/>
      <c r="QS78" s="229"/>
      <c r="QT78" s="229"/>
      <c r="QU78" s="229"/>
      <c r="QV78" s="229"/>
      <c r="QW78" s="229"/>
      <c r="QX78" s="229"/>
      <c r="QY78" s="229"/>
      <c r="QZ78" s="229"/>
      <c r="RA78" s="229"/>
      <c r="RB78" s="229"/>
      <c r="RC78" s="229"/>
      <c r="RD78" s="229"/>
      <c r="RE78" s="229"/>
      <c r="RF78" s="229"/>
      <c r="RG78" s="229"/>
      <c r="RH78" s="229"/>
      <c r="RI78" s="229"/>
      <c r="RJ78" s="229"/>
      <c r="RK78" s="229"/>
      <c r="RL78" s="229"/>
      <c r="RM78" s="229"/>
      <c r="RN78" s="229"/>
      <c r="RO78" s="229"/>
      <c r="RP78" s="229"/>
      <c r="RQ78" s="229"/>
      <c r="RR78" s="229"/>
      <c r="RS78" s="229"/>
      <c r="RT78" s="229"/>
      <c r="RU78" s="229"/>
      <c r="RV78" s="229"/>
      <c r="RW78" s="229"/>
      <c r="RX78" s="229"/>
      <c r="RY78" s="229"/>
      <c r="RZ78" s="229"/>
      <c r="SA78" s="229"/>
      <c r="SB78" s="229"/>
      <c r="SC78" s="229"/>
      <c r="SD78" s="229"/>
      <c r="SE78" s="229"/>
      <c r="SF78" s="229"/>
      <c r="SG78" s="229"/>
      <c r="SH78" s="229"/>
      <c r="SI78" s="229"/>
      <c r="SJ78" s="229"/>
      <c r="SK78" s="229"/>
      <c r="SL78" s="229"/>
      <c r="SM78" s="229"/>
      <c r="SN78" s="229"/>
      <c r="SO78" s="229"/>
      <c r="SP78" s="229"/>
      <c r="SQ78" s="229"/>
      <c r="SR78" s="229"/>
      <c r="SS78" s="229"/>
      <c r="ST78" s="229"/>
      <c r="SU78" s="229"/>
      <c r="SV78" s="229"/>
      <c r="SW78" s="229"/>
      <c r="SX78" s="229"/>
      <c r="SY78" s="229"/>
      <c r="SZ78" s="229"/>
      <c r="TA78" s="229"/>
      <c r="TB78" s="229"/>
      <c r="TC78" s="229"/>
      <c r="TD78" s="229"/>
      <c r="TE78" s="229"/>
      <c r="TF78" s="229"/>
      <c r="TG78" s="229"/>
      <c r="TH78" s="229"/>
      <c r="TI78" s="229"/>
      <c r="TJ78" s="229"/>
      <c r="TK78" s="229"/>
      <c r="TL78" s="229"/>
      <c r="TM78" s="229"/>
      <c r="TN78" s="229"/>
      <c r="TO78" s="229"/>
      <c r="TP78" s="229"/>
      <c r="TQ78" s="229"/>
      <c r="TR78" s="229"/>
      <c r="TS78" s="229"/>
      <c r="TT78" s="229"/>
      <c r="TU78" s="229"/>
      <c r="TV78" s="229"/>
      <c r="TW78" s="229"/>
      <c r="TX78" s="229"/>
      <c r="TY78" s="229"/>
      <c r="TZ78" s="229"/>
      <c r="UA78" s="229"/>
      <c r="UB78" s="229"/>
      <c r="UC78" s="229"/>
      <c r="UD78" s="229"/>
      <c r="UE78" s="229"/>
      <c r="UF78" s="229"/>
      <c r="UG78" s="229"/>
      <c r="UH78" s="229"/>
      <c r="UI78" s="229"/>
      <c r="UJ78" s="229"/>
      <c r="UK78" s="229"/>
      <c r="UL78" s="229"/>
      <c r="UM78" s="229"/>
      <c r="UN78" s="229"/>
      <c r="UO78" s="229"/>
      <c r="UP78" s="229"/>
      <c r="UQ78" s="229"/>
      <c r="UR78" s="229"/>
      <c r="US78" s="229"/>
      <c r="UT78" s="229"/>
      <c r="UU78" s="229"/>
      <c r="UV78" s="229"/>
      <c r="UW78" s="229"/>
      <c r="UX78" s="229"/>
      <c r="UY78" s="229"/>
      <c r="UZ78" s="229"/>
      <c r="VA78" s="229"/>
      <c r="VB78" s="229"/>
      <c r="VC78" s="229"/>
      <c r="VD78" s="229"/>
      <c r="VE78" s="229"/>
      <c r="VF78" s="229"/>
      <c r="VG78" s="229"/>
      <c r="VH78" s="229"/>
      <c r="VI78" s="229"/>
      <c r="VJ78" s="229"/>
      <c r="VK78" s="229"/>
      <c r="VL78" s="229"/>
      <c r="VM78" s="229"/>
      <c r="VN78" s="229"/>
      <c r="VO78" s="229"/>
      <c r="VP78" s="229"/>
      <c r="VQ78" s="229"/>
      <c r="VR78" s="229"/>
      <c r="VS78" s="229"/>
      <c r="VT78" s="229"/>
      <c r="VU78" s="229"/>
      <c r="VV78" s="229"/>
      <c r="VW78" s="229"/>
      <c r="VX78" s="229"/>
      <c r="VY78" s="229"/>
      <c r="VZ78" s="229"/>
      <c r="WA78" s="229"/>
      <c r="WB78" s="229"/>
      <c r="WC78" s="229"/>
      <c r="WD78" s="229"/>
      <c r="WE78" s="229"/>
      <c r="WF78" s="229"/>
      <c r="WG78" s="229"/>
      <c r="WH78" s="229"/>
      <c r="WI78" s="229"/>
      <c r="WJ78" s="229"/>
      <c r="WK78" s="229"/>
      <c r="WL78" s="229"/>
      <c r="WM78" s="229"/>
      <c r="WN78" s="229"/>
      <c r="WO78" s="229"/>
      <c r="WP78" s="229"/>
      <c r="WQ78" s="229"/>
      <c r="WR78" s="229"/>
      <c r="WS78" s="229"/>
      <c r="WT78" s="229"/>
      <c r="WU78" s="229"/>
      <c r="WV78" s="229"/>
      <c r="WW78" s="229"/>
      <c r="WX78" s="229"/>
      <c r="WY78" s="229"/>
      <c r="WZ78" s="229"/>
      <c r="XA78" s="229"/>
      <c r="XB78" s="229"/>
      <c r="XC78" s="229"/>
      <c r="XD78" s="229"/>
      <c r="XE78" s="229"/>
      <c r="XF78" s="229"/>
      <c r="XG78" s="229"/>
      <c r="XH78" s="229"/>
      <c r="XI78" s="229"/>
      <c r="XJ78" s="229"/>
      <c r="XK78" s="229"/>
      <c r="XL78" s="229"/>
      <c r="XM78" s="229"/>
      <c r="XN78" s="229"/>
      <c r="XO78" s="229"/>
      <c r="XP78" s="229"/>
      <c r="XQ78" s="229"/>
      <c r="XR78" s="229"/>
      <c r="XS78" s="229"/>
      <c r="XT78" s="229"/>
      <c r="XU78" s="229"/>
      <c r="XV78" s="229"/>
      <c r="XW78" s="229"/>
      <c r="XX78" s="229"/>
      <c r="XY78" s="229"/>
      <c r="XZ78" s="229"/>
      <c r="YA78" s="229"/>
      <c r="YB78" s="229"/>
      <c r="YC78" s="229"/>
      <c r="YD78" s="229"/>
      <c r="YE78" s="229"/>
      <c r="YF78" s="229"/>
      <c r="YG78" s="229"/>
      <c r="YH78" s="229"/>
      <c r="YI78" s="229"/>
      <c r="YJ78" s="229"/>
      <c r="YK78" s="229"/>
      <c r="YL78" s="229"/>
      <c r="YM78" s="229"/>
      <c r="YN78" s="229"/>
      <c r="YO78" s="229"/>
      <c r="YP78" s="229"/>
      <c r="YQ78" s="229"/>
      <c r="YR78" s="229"/>
      <c r="YS78" s="229"/>
      <c r="YT78" s="229"/>
      <c r="YU78" s="229"/>
      <c r="YV78" s="229"/>
      <c r="YW78" s="229"/>
      <c r="YX78" s="229"/>
      <c r="YY78" s="229"/>
      <c r="YZ78" s="229"/>
      <c r="ZA78" s="229"/>
      <c r="ZB78" s="229"/>
      <c r="ZC78" s="229"/>
      <c r="ZD78" s="229"/>
      <c r="ZE78" s="229"/>
      <c r="ZF78" s="229"/>
      <c r="ZG78" s="229"/>
      <c r="ZH78" s="229"/>
      <c r="ZI78" s="229"/>
      <c r="ZJ78" s="229"/>
      <c r="ZK78" s="229"/>
      <c r="ZL78" s="229"/>
      <c r="ZM78" s="229"/>
      <c r="ZN78" s="229"/>
      <c r="ZO78" s="229"/>
      <c r="ZP78" s="229"/>
      <c r="ZQ78" s="229"/>
      <c r="ZR78" s="229"/>
      <c r="ZS78" s="229"/>
      <c r="ZT78" s="229"/>
      <c r="ZU78" s="229"/>
      <c r="ZV78" s="229"/>
      <c r="ZW78" s="229"/>
      <c r="ZX78" s="229"/>
      <c r="ZY78" s="229"/>
      <c r="ZZ78" s="229"/>
      <c r="AAA78" s="229"/>
      <c r="AAB78" s="229"/>
      <c r="AAC78" s="229"/>
      <c r="AAD78" s="229"/>
      <c r="AAE78" s="229"/>
      <c r="AAF78" s="229"/>
      <c r="AAG78" s="229"/>
      <c r="AAH78" s="229"/>
      <c r="AAI78" s="229"/>
      <c r="AAJ78" s="229"/>
      <c r="AAK78" s="229"/>
      <c r="AAL78" s="229"/>
      <c r="AAM78" s="229"/>
      <c r="AAN78" s="229"/>
      <c r="AAO78" s="229"/>
      <c r="AAP78" s="229"/>
      <c r="AAQ78" s="229"/>
      <c r="AAR78" s="229"/>
      <c r="AAS78" s="229"/>
      <c r="AAT78" s="229"/>
      <c r="AAU78" s="229"/>
      <c r="AAV78" s="229"/>
      <c r="AAW78" s="229"/>
      <c r="AAX78" s="229"/>
      <c r="AAY78" s="229"/>
      <c r="AAZ78" s="229"/>
      <c r="ABA78" s="229"/>
      <c r="ABB78" s="229"/>
      <c r="ABC78" s="229"/>
      <c r="ABD78" s="229"/>
      <c r="ABE78" s="229"/>
      <c r="ABF78" s="229"/>
      <c r="ABG78" s="229"/>
      <c r="ABH78" s="229"/>
      <c r="ABI78" s="229"/>
      <c r="ABJ78" s="229"/>
      <c r="ABK78" s="229"/>
      <c r="ABL78" s="229"/>
      <c r="ABM78" s="229"/>
      <c r="ABN78" s="229"/>
      <c r="ABO78" s="229"/>
      <c r="ABP78" s="229"/>
      <c r="ABQ78" s="229"/>
      <c r="ABR78" s="229"/>
      <c r="ABS78" s="229"/>
      <c r="ABT78" s="229"/>
      <c r="ABU78" s="229"/>
      <c r="ABV78" s="229"/>
      <c r="ABW78" s="229"/>
      <c r="ABX78" s="229"/>
      <c r="ABY78" s="229"/>
      <c r="ABZ78" s="229"/>
      <c r="ACA78" s="229"/>
      <c r="ACB78" s="229"/>
      <c r="ACC78" s="229"/>
      <c r="ACD78" s="229"/>
      <c r="ACE78" s="229"/>
      <c r="ACF78" s="229"/>
      <c r="ACG78" s="229"/>
      <c r="ACH78" s="229"/>
      <c r="ACI78" s="229"/>
      <c r="ACJ78" s="229"/>
      <c r="ACK78" s="229"/>
      <c r="ACL78" s="229"/>
      <c r="ACM78" s="229"/>
      <c r="ACN78" s="229"/>
      <c r="ACO78" s="229"/>
      <c r="ACP78" s="229"/>
      <c r="ACQ78" s="229"/>
      <c r="ACR78" s="229"/>
      <c r="ACS78" s="229"/>
      <c r="ACT78" s="229"/>
      <c r="ACU78" s="229"/>
      <c r="ACV78" s="229"/>
      <c r="ACW78" s="229"/>
      <c r="ACX78" s="229"/>
      <c r="ACY78" s="229"/>
      <c r="ACZ78" s="229"/>
      <c r="ADA78" s="229"/>
      <c r="ADB78" s="229"/>
      <c r="ADC78" s="229"/>
      <c r="ADD78" s="229"/>
      <c r="ADE78" s="229"/>
      <c r="ADF78" s="229"/>
      <c r="ADG78" s="229"/>
      <c r="ADH78" s="229"/>
      <c r="ADI78" s="229"/>
      <c r="ADJ78" s="229"/>
      <c r="ADK78" s="229"/>
      <c r="ADL78" s="229"/>
      <c r="ADM78" s="229"/>
      <c r="ADN78" s="229"/>
      <c r="ADO78" s="229"/>
      <c r="ADP78" s="229"/>
      <c r="ADQ78" s="229"/>
      <c r="ADR78" s="229"/>
      <c r="ADS78" s="229"/>
      <c r="ADT78" s="229"/>
      <c r="ADU78" s="229"/>
      <c r="ADV78" s="229"/>
      <c r="ADW78" s="229"/>
      <c r="ADX78" s="229"/>
      <c r="ADY78" s="229"/>
      <c r="ADZ78" s="229"/>
      <c r="AEA78" s="229"/>
      <c r="AEB78" s="229"/>
      <c r="AEC78" s="229"/>
      <c r="AED78" s="229"/>
      <c r="AEE78" s="229"/>
      <c r="AEF78" s="229"/>
      <c r="AEG78" s="229"/>
      <c r="AEH78" s="229"/>
      <c r="AEI78" s="229"/>
      <c r="AEJ78" s="229"/>
      <c r="AEK78" s="229"/>
      <c r="AEL78" s="229"/>
      <c r="AEM78" s="229"/>
      <c r="AEN78" s="229"/>
      <c r="AEO78" s="229"/>
      <c r="AEP78" s="229"/>
      <c r="AEQ78" s="229"/>
      <c r="AER78" s="229"/>
      <c r="AES78" s="229"/>
      <c r="AET78" s="229"/>
      <c r="AEU78" s="229"/>
      <c r="AEV78" s="229"/>
      <c r="AEW78" s="229"/>
      <c r="AEX78" s="229"/>
      <c r="AEY78" s="229"/>
      <c r="AEZ78" s="229"/>
      <c r="AFA78" s="229"/>
      <c r="AFB78" s="229"/>
      <c r="AFC78" s="229"/>
      <c r="AFD78" s="229"/>
      <c r="AFE78" s="229"/>
      <c r="AFF78" s="229"/>
      <c r="AFG78" s="229"/>
      <c r="AFH78" s="229"/>
      <c r="AFI78" s="229"/>
      <c r="AFJ78" s="229"/>
      <c r="AFK78" s="229"/>
      <c r="AFL78" s="229"/>
      <c r="AFM78" s="229"/>
      <c r="AFN78" s="229"/>
      <c r="AFO78" s="229"/>
      <c r="AFP78" s="229"/>
      <c r="AFQ78" s="229"/>
      <c r="AFR78" s="229"/>
      <c r="AFS78" s="229"/>
      <c r="AFT78" s="229"/>
      <c r="AFU78" s="229"/>
      <c r="AFV78" s="229"/>
      <c r="AFW78" s="229"/>
      <c r="AFX78" s="229"/>
      <c r="AFY78" s="229"/>
      <c r="AFZ78" s="229"/>
      <c r="AGA78" s="229"/>
      <c r="AGB78" s="229"/>
      <c r="AGC78" s="229"/>
      <c r="AGD78" s="229"/>
      <c r="AGE78" s="229"/>
      <c r="AGF78" s="229"/>
      <c r="AGG78" s="229"/>
      <c r="AGH78" s="229"/>
      <c r="AGI78" s="229"/>
      <c r="AGJ78" s="229"/>
      <c r="AGK78" s="229"/>
      <c r="AGL78" s="229"/>
      <c r="AGM78" s="229"/>
      <c r="AGN78" s="229"/>
      <c r="AGO78" s="229"/>
      <c r="AGP78" s="229"/>
      <c r="AGQ78" s="229"/>
      <c r="AGR78" s="229"/>
      <c r="AGS78" s="229"/>
      <c r="AGT78" s="229"/>
      <c r="AGU78" s="229"/>
      <c r="AGV78" s="229"/>
      <c r="AGW78" s="229"/>
      <c r="AGX78" s="229"/>
      <c r="AGY78" s="229"/>
      <c r="AGZ78" s="229"/>
      <c r="AHA78" s="229"/>
      <c r="AHB78" s="229"/>
      <c r="AHC78" s="229"/>
      <c r="AHD78" s="229"/>
      <c r="AHE78" s="229"/>
      <c r="AHF78" s="229"/>
      <c r="AHG78" s="229"/>
      <c r="AHH78" s="229"/>
      <c r="AHI78" s="229"/>
      <c r="AHJ78" s="229"/>
      <c r="AHK78" s="229"/>
      <c r="AHL78" s="229"/>
      <c r="AHM78" s="229"/>
      <c r="AHN78" s="229"/>
      <c r="AHO78" s="229"/>
      <c r="AHP78" s="229"/>
      <c r="AHQ78" s="229"/>
      <c r="AHR78" s="229"/>
      <c r="AHS78" s="229"/>
      <c r="AHT78" s="229"/>
      <c r="AHU78" s="229"/>
      <c r="AHV78" s="229"/>
      <c r="AHW78" s="229"/>
      <c r="AHX78" s="229"/>
      <c r="AHY78" s="229"/>
      <c r="AHZ78" s="229"/>
      <c r="AIA78" s="229"/>
      <c r="AIB78" s="229"/>
      <c r="AIC78" s="229"/>
      <c r="AID78" s="229"/>
      <c r="AIE78" s="229"/>
      <c r="AIF78" s="229"/>
      <c r="AIG78" s="229"/>
      <c r="AIH78" s="229"/>
      <c r="AII78" s="229"/>
      <c r="AIJ78" s="229"/>
      <c r="AIK78" s="229"/>
      <c r="AIL78" s="229"/>
      <c r="AIM78" s="229"/>
      <c r="AIN78" s="229"/>
      <c r="AIO78" s="229"/>
      <c r="AIP78" s="229"/>
      <c r="AIQ78" s="229"/>
      <c r="AIR78" s="229"/>
      <c r="AIS78" s="229"/>
      <c r="AIT78" s="229"/>
      <c r="AIU78" s="229"/>
      <c r="AIV78" s="229"/>
      <c r="AIW78" s="229"/>
      <c r="AIX78" s="229"/>
      <c r="AIY78" s="229"/>
      <c r="AIZ78" s="229"/>
      <c r="AJA78" s="229"/>
      <c r="AJB78" s="229"/>
      <c r="AJC78" s="229"/>
      <c r="AJD78" s="229"/>
      <c r="AJE78" s="229"/>
      <c r="AJF78" s="229"/>
      <c r="AJG78" s="229"/>
      <c r="AJH78" s="229"/>
      <c r="AJI78" s="229"/>
      <c r="AJJ78" s="229"/>
      <c r="AJK78" s="229"/>
      <c r="AJL78" s="229"/>
      <c r="AJM78" s="229"/>
      <c r="AJN78" s="229"/>
      <c r="AJO78" s="229"/>
      <c r="AJP78" s="229"/>
      <c r="AJQ78" s="229"/>
      <c r="AJR78" s="229"/>
      <c r="AJS78" s="229"/>
      <c r="AJT78" s="229"/>
      <c r="AJU78" s="229"/>
      <c r="AJV78" s="229"/>
      <c r="AJW78" s="229"/>
      <c r="AJX78" s="229"/>
      <c r="AJY78" s="229"/>
      <c r="AJZ78" s="229"/>
      <c r="AKA78" s="229"/>
      <c r="AKB78" s="229"/>
      <c r="AKC78" s="229"/>
      <c r="AKD78" s="229"/>
      <c r="AKE78" s="229"/>
      <c r="AKF78" s="229"/>
      <c r="AKG78" s="229"/>
      <c r="AKH78" s="229"/>
      <c r="AKI78" s="229"/>
      <c r="AKJ78" s="229"/>
      <c r="AKK78" s="229"/>
      <c r="AKL78" s="229"/>
      <c r="AKM78" s="229"/>
      <c r="AKN78" s="229"/>
      <c r="AKO78" s="229"/>
      <c r="AKP78" s="229"/>
      <c r="AKQ78" s="229"/>
      <c r="AKR78" s="229"/>
      <c r="AKS78" s="229"/>
      <c r="AKT78" s="229"/>
      <c r="AKU78" s="229"/>
      <c r="AKV78" s="229"/>
      <c r="AKW78" s="229"/>
      <c r="AKX78" s="229"/>
      <c r="AKY78" s="229"/>
      <c r="AKZ78" s="229"/>
      <c r="ALA78" s="229"/>
      <c r="ALB78" s="229"/>
      <c r="ALC78" s="229"/>
      <c r="ALD78" s="229"/>
      <c r="ALE78" s="229"/>
      <c r="ALF78" s="229"/>
      <c r="ALG78" s="229"/>
      <c r="ALH78" s="229"/>
      <c r="ALI78" s="229"/>
      <c r="ALJ78" s="229"/>
      <c r="ALK78" s="229"/>
      <c r="ALL78" s="229"/>
      <c r="ALM78" s="229"/>
      <c r="ALN78" s="229"/>
      <c r="ALO78" s="229"/>
      <c r="ALP78" s="229"/>
      <c r="ALQ78" s="229"/>
      <c r="ALR78" s="229"/>
      <c r="ALS78" s="229"/>
      <c r="ALT78" s="229"/>
      <c r="ALU78" s="229"/>
      <c r="ALV78" s="229"/>
      <c r="ALW78" s="229"/>
      <c r="ALX78" s="229"/>
      <c r="ALY78" s="229"/>
      <c r="ALZ78" s="229"/>
      <c r="AMA78" s="229"/>
      <c r="AMB78" s="229"/>
      <c r="AMC78" s="229"/>
      <c r="AMD78" s="229"/>
      <c r="AME78" s="229"/>
      <c r="AMF78" s="229"/>
      <c r="AMG78" s="229"/>
      <c r="AMH78" s="229"/>
      <c r="AMI78" s="229"/>
      <c r="AMJ78" s="229"/>
      <c r="AMK78" s="229"/>
    </row>
    <row r="79" spans="1:1025" s="257" customFormat="1" ht="19.2" customHeight="1" x14ac:dyDescent="0.25">
      <c r="A79" s="256"/>
      <c r="B79" s="253" t="s">
        <v>365</v>
      </c>
      <c r="C79" s="238" t="s">
        <v>198</v>
      </c>
      <c r="D79" s="232" t="s">
        <v>33</v>
      </c>
      <c r="E79" s="233" t="s">
        <v>251</v>
      </c>
      <c r="F79" s="233"/>
      <c r="G79" s="233"/>
      <c r="H79" s="233"/>
      <c r="I79" s="235"/>
      <c r="J79" s="262"/>
      <c r="K79" s="254"/>
      <c r="L79" s="255">
        <f t="shared" ref="L79:M81" si="4">L80</f>
        <v>1</v>
      </c>
      <c r="M79" s="255">
        <f t="shared" si="4"/>
        <v>1</v>
      </c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6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6"/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6"/>
      <c r="FK79" s="256"/>
      <c r="FL79" s="256"/>
      <c r="FM79" s="256"/>
      <c r="FN79" s="256"/>
      <c r="FO79" s="256"/>
      <c r="FP79" s="256"/>
      <c r="FQ79" s="256"/>
      <c r="FR79" s="256"/>
      <c r="FS79" s="256"/>
      <c r="FT79" s="256"/>
      <c r="FU79" s="256"/>
      <c r="FV79" s="256"/>
      <c r="FW79" s="256"/>
      <c r="FX79" s="256"/>
      <c r="FY79" s="256"/>
      <c r="FZ79" s="256"/>
      <c r="GA79" s="256"/>
      <c r="GB79" s="256"/>
      <c r="GC79" s="256"/>
      <c r="GD79" s="256"/>
      <c r="GE79" s="256"/>
      <c r="GF79" s="256"/>
      <c r="GG79" s="256"/>
      <c r="GH79" s="256"/>
      <c r="GI79" s="256"/>
      <c r="GJ79" s="256"/>
      <c r="GK79" s="256"/>
      <c r="GL79" s="256"/>
      <c r="GM79" s="256"/>
      <c r="GN79" s="256"/>
      <c r="GO79" s="256"/>
      <c r="GP79" s="256"/>
      <c r="GQ79" s="256"/>
      <c r="GR79" s="256"/>
      <c r="GS79" s="256"/>
      <c r="GT79" s="256"/>
      <c r="GU79" s="256"/>
      <c r="GV79" s="256"/>
      <c r="GW79" s="256"/>
      <c r="GX79" s="256"/>
      <c r="GY79" s="256"/>
      <c r="GZ79" s="256"/>
      <c r="HA79" s="256"/>
      <c r="HB79" s="256"/>
      <c r="HC79" s="256"/>
      <c r="HD79" s="256"/>
      <c r="HE79" s="256"/>
      <c r="HF79" s="256"/>
      <c r="HG79" s="256"/>
      <c r="HH79" s="256"/>
      <c r="HI79" s="256"/>
      <c r="HJ79" s="256"/>
      <c r="HK79" s="256"/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256"/>
      <c r="IJ79" s="256"/>
      <c r="IK79" s="256"/>
      <c r="IL79" s="256"/>
      <c r="IM79" s="256"/>
      <c r="IN79" s="256"/>
      <c r="IO79" s="256"/>
      <c r="IP79" s="256"/>
      <c r="IQ79" s="256"/>
      <c r="IR79" s="256"/>
      <c r="IS79" s="256"/>
      <c r="IT79" s="256"/>
      <c r="IU79" s="256"/>
      <c r="IV79" s="256"/>
      <c r="IW79" s="256"/>
      <c r="IX79" s="256"/>
      <c r="IY79" s="256"/>
      <c r="IZ79" s="256"/>
      <c r="JA79" s="256"/>
      <c r="JB79" s="256"/>
      <c r="JC79" s="256"/>
      <c r="JD79" s="256"/>
      <c r="JE79" s="256"/>
      <c r="JF79" s="256"/>
      <c r="JG79" s="256"/>
      <c r="JH79" s="256"/>
      <c r="JI79" s="256"/>
      <c r="JJ79" s="256"/>
      <c r="JK79" s="256"/>
      <c r="JL79" s="256"/>
      <c r="JM79" s="256"/>
      <c r="JN79" s="256"/>
      <c r="JO79" s="256"/>
      <c r="JP79" s="256"/>
      <c r="JQ79" s="256"/>
      <c r="JR79" s="256"/>
      <c r="JS79" s="256"/>
      <c r="JT79" s="256"/>
      <c r="JU79" s="256"/>
      <c r="JV79" s="256"/>
      <c r="JW79" s="256"/>
      <c r="JX79" s="256"/>
      <c r="JY79" s="256"/>
      <c r="JZ79" s="256"/>
      <c r="KA79" s="256"/>
      <c r="KB79" s="256"/>
      <c r="KC79" s="256"/>
      <c r="KD79" s="256"/>
      <c r="KE79" s="256"/>
      <c r="KF79" s="256"/>
      <c r="KG79" s="256"/>
      <c r="KH79" s="256"/>
      <c r="KI79" s="256"/>
      <c r="KJ79" s="256"/>
      <c r="KK79" s="256"/>
      <c r="KL79" s="256"/>
      <c r="KM79" s="256"/>
      <c r="KN79" s="256"/>
      <c r="KO79" s="256"/>
      <c r="KP79" s="256"/>
      <c r="KQ79" s="256"/>
      <c r="KR79" s="256"/>
      <c r="KS79" s="256"/>
      <c r="KT79" s="256"/>
      <c r="KU79" s="256"/>
      <c r="KV79" s="256"/>
      <c r="KW79" s="256"/>
      <c r="KX79" s="256"/>
      <c r="KY79" s="256"/>
      <c r="KZ79" s="256"/>
      <c r="LA79" s="256"/>
      <c r="LB79" s="256"/>
      <c r="LC79" s="256"/>
      <c r="LD79" s="256"/>
      <c r="LE79" s="256"/>
      <c r="LF79" s="256"/>
      <c r="LG79" s="256"/>
      <c r="LH79" s="256"/>
      <c r="LI79" s="256"/>
      <c r="LJ79" s="256"/>
      <c r="LK79" s="256"/>
      <c r="LL79" s="256"/>
      <c r="LM79" s="256"/>
      <c r="LN79" s="256"/>
      <c r="LO79" s="256"/>
      <c r="LP79" s="256"/>
      <c r="LQ79" s="256"/>
      <c r="LR79" s="256"/>
      <c r="LS79" s="256"/>
      <c r="LT79" s="256"/>
      <c r="LU79" s="256"/>
      <c r="LV79" s="256"/>
      <c r="LW79" s="256"/>
      <c r="LX79" s="256"/>
      <c r="LY79" s="256"/>
      <c r="LZ79" s="256"/>
      <c r="MA79" s="256"/>
      <c r="MB79" s="256"/>
      <c r="MC79" s="256"/>
      <c r="MD79" s="256"/>
      <c r="ME79" s="256"/>
      <c r="MF79" s="256"/>
      <c r="MG79" s="256"/>
      <c r="MH79" s="256"/>
      <c r="MI79" s="256"/>
      <c r="MJ79" s="256"/>
      <c r="MK79" s="256"/>
      <c r="ML79" s="256"/>
      <c r="MM79" s="256"/>
      <c r="MN79" s="256"/>
      <c r="MO79" s="256"/>
      <c r="MP79" s="256"/>
      <c r="MQ79" s="256"/>
      <c r="MR79" s="256"/>
      <c r="MS79" s="256"/>
      <c r="MT79" s="256"/>
      <c r="MU79" s="256"/>
      <c r="MV79" s="256"/>
      <c r="MW79" s="256"/>
      <c r="MX79" s="256"/>
      <c r="MY79" s="256"/>
      <c r="MZ79" s="256"/>
      <c r="NA79" s="256"/>
      <c r="NB79" s="256"/>
      <c r="NC79" s="256"/>
      <c r="ND79" s="256"/>
      <c r="NE79" s="256"/>
      <c r="NF79" s="256"/>
      <c r="NG79" s="256"/>
      <c r="NH79" s="256"/>
      <c r="NI79" s="256"/>
      <c r="NJ79" s="256"/>
      <c r="NK79" s="256"/>
      <c r="NL79" s="256"/>
      <c r="NM79" s="256"/>
      <c r="NN79" s="256"/>
      <c r="NO79" s="256"/>
      <c r="NP79" s="256"/>
      <c r="NQ79" s="256"/>
      <c r="NR79" s="256"/>
      <c r="NS79" s="256"/>
      <c r="NT79" s="256"/>
      <c r="NU79" s="256"/>
      <c r="NV79" s="256"/>
      <c r="NW79" s="256"/>
      <c r="NX79" s="256"/>
      <c r="NY79" s="256"/>
      <c r="NZ79" s="256"/>
      <c r="OA79" s="256"/>
      <c r="OB79" s="256"/>
      <c r="OC79" s="256"/>
      <c r="OD79" s="256"/>
      <c r="OE79" s="256"/>
      <c r="OF79" s="256"/>
      <c r="OG79" s="256"/>
      <c r="OH79" s="256"/>
      <c r="OI79" s="256"/>
      <c r="OJ79" s="256"/>
      <c r="OK79" s="256"/>
      <c r="OL79" s="256"/>
      <c r="OM79" s="256"/>
      <c r="ON79" s="256"/>
      <c r="OO79" s="256"/>
      <c r="OP79" s="256"/>
      <c r="OQ79" s="256"/>
      <c r="OR79" s="256"/>
      <c r="OS79" s="256"/>
      <c r="OT79" s="256"/>
      <c r="OU79" s="256"/>
      <c r="OV79" s="256"/>
      <c r="OW79" s="256"/>
      <c r="OX79" s="256"/>
      <c r="OY79" s="256"/>
      <c r="OZ79" s="256"/>
      <c r="PA79" s="256"/>
      <c r="PB79" s="256"/>
      <c r="PC79" s="256"/>
      <c r="PD79" s="256"/>
      <c r="PE79" s="256"/>
      <c r="PF79" s="256"/>
      <c r="PG79" s="256"/>
      <c r="PH79" s="256"/>
      <c r="PI79" s="256"/>
      <c r="PJ79" s="256"/>
      <c r="PK79" s="256"/>
      <c r="PL79" s="256"/>
      <c r="PM79" s="256"/>
      <c r="PN79" s="256"/>
      <c r="PO79" s="256"/>
      <c r="PP79" s="256"/>
      <c r="PQ79" s="256"/>
      <c r="PR79" s="256"/>
      <c r="PS79" s="256"/>
      <c r="PT79" s="256"/>
      <c r="PU79" s="256"/>
      <c r="PV79" s="256"/>
      <c r="PW79" s="256"/>
      <c r="PX79" s="256"/>
      <c r="PY79" s="256"/>
      <c r="PZ79" s="256"/>
      <c r="QA79" s="256"/>
      <c r="QB79" s="256"/>
      <c r="QC79" s="256"/>
      <c r="QD79" s="256"/>
      <c r="QE79" s="256"/>
      <c r="QF79" s="256"/>
      <c r="QG79" s="256"/>
      <c r="QH79" s="256"/>
      <c r="QI79" s="256"/>
      <c r="QJ79" s="256"/>
      <c r="QK79" s="256"/>
      <c r="QL79" s="256"/>
      <c r="QM79" s="256"/>
      <c r="QN79" s="256"/>
      <c r="QO79" s="256"/>
      <c r="QP79" s="256"/>
      <c r="QQ79" s="256"/>
      <c r="QR79" s="256"/>
      <c r="QS79" s="256"/>
      <c r="QT79" s="256"/>
      <c r="QU79" s="256"/>
      <c r="QV79" s="256"/>
      <c r="QW79" s="256"/>
      <c r="QX79" s="256"/>
      <c r="QY79" s="256"/>
      <c r="QZ79" s="256"/>
      <c r="RA79" s="256"/>
      <c r="RB79" s="256"/>
      <c r="RC79" s="256"/>
      <c r="RD79" s="256"/>
      <c r="RE79" s="256"/>
      <c r="RF79" s="256"/>
      <c r="RG79" s="256"/>
      <c r="RH79" s="256"/>
      <c r="RI79" s="256"/>
      <c r="RJ79" s="256"/>
      <c r="RK79" s="256"/>
      <c r="RL79" s="256"/>
      <c r="RM79" s="256"/>
      <c r="RN79" s="256"/>
      <c r="RO79" s="256"/>
      <c r="RP79" s="256"/>
      <c r="RQ79" s="256"/>
      <c r="RR79" s="256"/>
      <c r="RS79" s="256"/>
      <c r="RT79" s="256"/>
      <c r="RU79" s="256"/>
      <c r="RV79" s="256"/>
      <c r="RW79" s="256"/>
      <c r="RX79" s="256"/>
      <c r="RY79" s="256"/>
      <c r="RZ79" s="256"/>
      <c r="SA79" s="256"/>
      <c r="SB79" s="256"/>
      <c r="SC79" s="256"/>
      <c r="SD79" s="256"/>
      <c r="SE79" s="256"/>
      <c r="SF79" s="256"/>
      <c r="SG79" s="256"/>
      <c r="SH79" s="256"/>
      <c r="SI79" s="256"/>
      <c r="SJ79" s="256"/>
      <c r="SK79" s="256"/>
      <c r="SL79" s="256"/>
      <c r="SM79" s="256"/>
      <c r="SN79" s="256"/>
      <c r="SO79" s="256"/>
      <c r="SP79" s="256"/>
      <c r="SQ79" s="256"/>
      <c r="SR79" s="256"/>
      <c r="SS79" s="256"/>
      <c r="ST79" s="256"/>
      <c r="SU79" s="256"/>
      <c r="SV79" s="256"/>
      <c r="SW79" s="256"/>
      <c r="SX79" s="256"/>
      <c r="SY79" s="256"/>
      <c r="SZ79" s="256"/>
      <c r="TA79" s="256"/>
      <c r="TB79" s="256"/>
      <c r="TC79" s="256"/>
      <c r="TD79" s="256"/>
      <c r="TE79" s="256"/>
      <c r="TF79" s="256"/>
      <c r="TG79" s="256"/>
      <c r="TH79" s="256"/>
      <c r="TI79" s="256"/>
      <c r="TJ79" s="256"/>
      <c r="TK79" s="256"/>
      <c r="TL79" s="256"/>
      <c r="TM79" s="256"/>
      <c r="TN79" s="256"/>
      <c r="TO79" s="256"/>
      <c r="TP79" s="256"/>
      <c r="TQ79" s="256"/>
      <c r="TR79" s="256"/>
      <c r="TS79" s="256"/>
      <c r="TT79" s="256"/>
      <c r="TU79" s="256"/>
      <c r="TV79" s="256"/>
      <c r="TW79" s="256"/>
      <c r="TX79" s="256"/>
      <c r="TY79" s="256"/>
      <c r="TZ79" s="256"/>
      <c r="UA79" s="256"/>
      <c r="UB79" s="256"/>
      <c r="UC79" s="256"/>
      <c r="UD79" s="256"/>
      <c r="UE79" s="256"/>
      <c r="UF79" s="256"/>
      <c r="UG79" s="256"/>
      <c r="UH79" s="256"/>
      <c r="UI79" s="256"/>
      <c r="UJ79" s="256"/>
      <c r="UK79" s="256"/>
      <c r="UL79" s="256"/>
      <c r="UM79" s="256"/>
      <c r="UN79" s="256"/>
      <c r="UO79" s="256"/>
      <c r="UP79" s="256"/>
      <c r="UQ79" s="256"/>
      <c r="UR79" s="256"/>
      <c r="US79" s="256"/>
      <c r="UT79" s="256"/>
      <c r="UU79" s="256"/>
      <c r="UV79" s="256"/>
      <c r="UW79" s="256"/>
      <c r="UX79" s="256"/>
      <c r="UY79" s="256"/>
      <c r="UZ79" s="256"/>
      <c r="VA79" s="256"/>
      <c r="VB79" s="256"/>
      <c r="VC79" s="256"/>
      <c r="VD79" s="256"/>
      <c r="VE79" s="256"/>
      <c r="VF79" s="256"/>
      <c r="VG79" s="256"/>
      <c r="VH79" s="256"/>
      <c r="VI79" s="256"/>
      <c r="VJ79" s="256"/>
      <c r="VK79" s="256"/>
      <c r="VL79" s="256"/>
      <c r="VM79" s="256"/>
      <c r="VN79" s="256"/>
      <c r="VO79" s="256"/>
      <c r="VP79" s="256"/>
      <c r="VQ79" s="256"/>
      <c r="VR79" s="256"/>
      <c r="VS79" s="256"/>
      <c r="VT79" s="256"/>
      <c r="VU79" s="256"/>
      <c r="VV79" s="256"/>
      <c r="VW79" s="256"/>
      <c r="VX79" s="256"/>
      <c r="VY79" s="256"/>
      <c r="VZ79" s="256"/>
      <c r="WA79" s="256"/>
      <c r="WB79" s="256"/>
      <c r="WC79" s="256"/>
      <c r="WD79" s="256"/>
      <c r="WE79" s="256"/>
      <c r="WF79" s="256"/>
      <c r="WG79" s="256"/>
      <c r="WH79" s="256"/>
      <c r="WI79" s="256"/>
      <c r="WJ79" s="256"/>
      <c r="WK79" s="256"/>
      <c r="WL79" s="256"/>
      <c r="WM79" s="256"/>
      <c r="WN79" s="256"/>
      <c r="WO79" s="256"/>
      <c r="WP79" s="256"/>
      <c r="WQ79" s="256"/>
      <c r="WR79" s="256"/>
      <c r="WS79" s="256"/>
      <c r="WT79" s="256"/>
      <c r="WU79" s="256"/>
      <c r="WV79" s="256"/>
      <c r="WW79" s="256"/>
      <c r="WX79" s="256"/>
      <c r="WY79" s="256"/>
      <c r="WZ79" s="256"/>
      <c r="XA79" s="256"/>
      <c r="XB79" s="256"/>
      <c r="XC79" s="256"/>
      <c r="XD79" s="256"/>
      <c r="XE79" s="256"/>
      <c r="XF79" s="256"/>
      <c r="XG79" s="256"/>
      <c r="XH79" s="256"/>
      <c r="XI79" s="256"/>
      <c r="XJ79" s="256"/>
      <c r="XK79" s="256"/>
      <c r="XL79" s="256"/>
      <c r="XM79" s="256"/>
      <c r="XN79" s="256"/>
      <c r="XO79" s="256"/>
      <c r="XP79" s="256"/>
      <c r="XQ79" s="256"/>
      <c r="XR79" s="256"/>
      <c r="XS79" s="256"/>
      <c r="XT79" s="256"/>
      <c r="XU79" s="256"/>
      <c r="XV79" s="256"/>
      <c r="XW79" s="256"/>
      <c r="XX79" s="256"/>
      <c r="XY79" s="256"/>
      <c r="XZ79" s="256"/>
      <c r="YA79" s="256"/>
      <c r="YB79" s="256"/>
      <c r="YC79" s="256"/>
      <c r="YD79" s="256"/>
      <c r="YE79" s="256"/>
      <c r="YF79" s="256"/>
      <c r="YG79" s="256"/>
      <c r="YH79" s="256"/>
      <c r="YI79" s="256"/>
      <c r="YJ79" s="256"/>
      <c r="YK79" s="256"/>
      <c r="YL79" s="256"/>
      <c r="YM79" s="256"/>
      <c r="YN79" s="256"/>
      <c r="YO79" s="256"/>
      <c r="YP79" s="256"/>
      <c r="YQ79" s="256"/>
      <c r="YR79" s="256"/>
      <c r="YS79" s="256"/>
      <c r="YT79" s="256"/>
      <c r="YU79" s="256"/>
      <c r="YV79" s="256"/>
      <c r="YW79" s="256"/>
      <c r="YX79" s="256"/>
      <c r="YY79" s="256"/>
      <c r="YZ79" s="256"/>
      <c r="ZA79" s="256"/>
      <c r="ZB79" s="256"/>
      <c r="ZC79" s="256"/>
      <c r="ZD79" s="256"/>
      <c r="ZE79" s="256"/>
      <c r="ZF79" s="256"/>
      <c r="ZG79" s="256"/>
      <c r="ZH79" s="256"/>
      <c r="ZI79" s="256"/>
      <c r="ZJ79" s="256"/>
      <c r="ZK79" s="256"/>
      <c r="ZL79" s="256"/>
      <c r="ZM79" s="256"/>
      <c r="ZN79" s="256"/>
      <c r="ZO79" s="256"/>
      <c r="ZP79" s="256"/>
      <c r="ZQ79" s="256"/>
      <c r="ZR79" s="256"/>
      <c r="ZS79" s="256"/>
      <c r="ZT79" s="256"/>
      <c r="ZU79" s="256"/>
      <c r="ZV79" s="256"/>
      <c r="ZW79" s="256"/>
      <c r="ZX79" s="256"/>
      <c r="ZY79" s="256"/>
      <c r="ZZ79" s="256"/>
      <c r="AAA79" s="256"/>
      <c r="AAB79" s="256"/>
      <c r="AAC79" s="256"/>
      <c r="AAD79" s="256"/>
      <c r="AAE79" s="256"/>
      <c r="AAF79" s="256"/>
      <c r="AAG79" s="256"/>
      <c r="AAH79" s="256"/>
      <c r="AAI79" s="256"/>
      <c r="AAJ79" s="256"/>
      <c r="AAK79" s="256"/>
      <c r="AAL79" s="256"/>
      <c r="AAM79" s="256"/>
      <c r="AAN79" s="256"/>
      <c r="AAO79" s="256"/>
      <c r="AAP79" s="256"/>
      <c r="AAQ79" s="256"/>
      <c r="AAR79" s="256"/>
      <c r="AAS79" s="256"/>
      <c r="AAT79" s="256"/>
      <c r="AAU79" s="256"/>
      <c r="AAV79" s="256"/>
      <c r="AAW79" s="256"/>
      <c r="AAX79" s="256"/>
      <c r="AAY79" s="256"/>
      <c r="AAZ79" s="256"/>
      <c r="ABA79" s="256"/>
      <c r="ABB79" s="256"/>
      <c r="ABC79" s="256"/>
      <c r="ABD79" s="256"/>
      <c r="ABE79" s="256"/>
      <c r="ABF79" s="256"/>
      <c r="ABG79" s="256"/>
      <c r="ABH79" s="256"/>
      <c r="ABI79" s="256"/>
      <c r="ABJ79" s="256"/>
      <c r="ABK79" s="256"/>
      <c r="ABL79" s="256"/>
      <c r="ABM79" s="256"/>
      <c r="ABN79" s="256"/>
      <c r="ABO79" s="256"/>
      <c r="ABP79" s="256"/>
      <c r="ABQ79" s="256"/>
      <c r="ABR79" s="256"/>
      <c r="ABS79" s="256"/>
      <c r="ABT79" s="256"/>
      <c r="ABU79" s="256"/>
      <c r="ABV79" s="256"/>
      <c r="ABW79" s="256"/>
      <c r="ABX79" s="256"/>
      <c r="ABY79" s="256"/>
      <c r="ABZ79" s="256"/>
      <c r="ACA79" s="256"/>
      <c r="ACB79" s="256"/>
      <c r="ACC79" s="256"/>
      <c r="ACD79" s="256"/>
      <c r="ACE79" s="256"/>
      <c r="ACF79" s="256"/>
      <c r="ACG79" s="256"/>
      <c r="ACH79" s="256"/>
      <c r="ACI79" s="256"/>
      <c r="ACJ79" s="256"/>
      <c r="ACK79" s="256"/>
      <c r="ACL79" s="256"/>
      <c r="ACM79" s="256"/>
      <c r="ACN79" s="256"/>
      <c r="ACO79" s="256"/>
      <c r="ACP79" s="256"/>
      <c r="ACQ79" s="256"/>
      <c r="ACR79" s="256"/>
      <c r="ACS79" s="256"/>
      <c r="ACT79" s="256"/>
      <c r="ACU79" s="256"/>
      <c r="ACV79" s="256"/>
      <c r="ACW79" s="256"/>
      <c r="ACX79" s="256"/>
      <c r="ACY79" s="256"/>
      <c r="ACZ79" s="256"/>
      <c r="ADA79" s="256"/>
      <c r="ADB79" s="256"/>
      <c r="ADC79" s="256"/>
      <c r="ADD79" s="256"/>
      <c r="ADE79" s="256"/>
      <c r="ADF79" s="256"/>
      <c r="ADG79" s="256"/>
      <c r="ADH79" s="256"/>
      <c r="ADI79" s="256"/>
      <c r="ADJ79" s="256"/>
      <c r="ADK79" s="256"/>
      <c r="ADL79" s="256"/>
      <c r="ADM79" s="256"/>
      <c r="ADN79" s="256"/>
      <c r="ADO79" s="256"/>
      <c r="ADP79" s="256"/>
      <c r="ADQ79" s="256"/>
      <c r="ADR79" s="256"/>
      <c r="ADS79" s="256"/>
      <c r="ADT79" s="256"/>
      <c r="ADU79" s="256"/>
      <c r="ADV79" s="256"/>
      <c r="ADW79" s="256"/>
      <c r="ADX79" s="256"/>
      <c r="ADY79" s="256"/>
      <c r="ADZ79" s="256"/>
      <c r="AEA79" s="256"/>
      <c r="AEB79" s="256"/>
      <c r="AEC79" s="256"/>
      <c r="AED79" s="256"/>
      <c r="AEE79" s="256"/>
      <c r="AEF79" s="256"/>
      <c r="AEG79" s="256"/>
      <c r="AEH79" s="256"/>
      <c r="AEI79" s="256"/>
      <c r="AEJ79" s="256"/>
      <c r="AEK79" s="256"/>
      <c r="AEL79" s="256"/>
      <c r="AEM79" s="256"/>
      <c r="AEN79" s="256"/>
      <c r="AEO79" s="256"/>
      <c r="AEP79" s="256"/>
      <c r="AEQ79" s="256"/>
      <c r="AER79" s="256"/>
      <c r="AES79" s="256"/>
      <c r="AET79" s="256"/>
      <c r="AEU79" s="256"/>
      <c r="AEV79" s="256"/>
      <c r="AEW79" s="256"/>
      <c r="AEX79" s="256"/>
      <c r="AEY79" s="256"/>
      <c r="AEZ79" s="256"/>
      <c r="AFA79" s="256"/>
      <c r="AFB79" s="256"/>
      <c r="AFC79" s="256"/>
      <c r="AFD79" s="256"/>
      <c r="AFE79" s="256"/>
      <c r="AFF79" s="256"/>
      <c r="AFG79" s="256"/>
      <c r="AFH79" s="256"/>
      <c r="AFI79" s="256"/>
      <c r="AFJ79" s="256"/>
      <c r="AFK79" s="256"/>
      <c r="AFL79" s="256"/>
      <c r="AFM79" s="256"/>
      <c r="AFN79" s="256"/>
      <c r="AFO79" s="256"/>
      <c r="AFP79" s="256"/>
      <c r="AFQ79" s="256"/>
      <c r="AFR79" s="256"/>
      <c r="AFS79" s="256"/>
      <c r="AFT79" s="256"/>
      <c r="AFU79" s="256"/>
      <c r="AFV79" s="256"/>
      <c r="AFW79" s="256"/>
      <c r="AFX79" s="256"/>
      <c r="AFY79" s="256"/>
      <c r="AFZ79" s="256"/>
      <c r="AGA79" s="256"/>
      <c r="AGB79" s="256"/>
      <c r="AGC79" s="256"/>
      <c r="AGD79" s="256"/>
      <c r="AGE79" s="256"/>
      <c r="AGF79" s="256"/>
      <c r="AGG79" s="256"/>
      <c r="AGH79" s="256"/>
      <c r="AGI79" s="256"/>
      <c r="AGJ79" s="256"/>
      <c r="AGK79" s="256"/>
      <c r="AGL79" s="256"/>
      <c r="AGM79" s="256"/>
      <c r="AGN79" s="256"/>
      <c r="AGO79" s="256"/>
      <c r="AGP79" s="256"/>
      <c r="AGQ79" s="256"/>
      <c r="AGR79" s="256"/>
      <c r="AGS79" s="256"/>
      <c r="AGT79" s="256"/>
      <c r="AGU79" s="256"/>
      <c r="AGV79" s="256"/>
      <c r="AGW79" s="256"/>
      <c r="AGX79" s="256"/>
      <c r="AGY79" s="256"/>
      <c r="AGZ79" s="256"/>
      <c r="AHA79" s="256"/>
      <c r="AHB79" s="256"/>
      <c r="AHC79" s="256"/>
      <c r="AHD79" s="256"/>
      <c r="AHE79" s="256"/>
      <c r="AHF79" s="256"/>
      <c r="AHG79" s="256"/>
      <c r="AHH79" s="256"/>
      <c r="AHI79" s="256"/>
      <c r="AHJ79" s="256"/>
      <c r="AHK79" s="256"/>
      <c r="AHL79" s="256"/>
      <c r="AHM79" s="256"/>
      <c r="AHN79" s="256"/>
      <c r="AHO79" s="256"/>
      <c r="AHP79" s="256"/>
      <c r="AHQ79" s="256"/>
      <c r="AHR79" s="256"/>
      <c r="AHS79" s="256"/>
      <c r="AHT79" s="256"/>
      <c r="AHU79" s="256"/>
      <c r="AHV79" s="256"/>
      <c r="AHW79" s="256"/>
      <c r="AHX79" s="256"/>
      <c r="AHY79" s="256"/>
      <c r="AHZ79" s="256"/>
      <c r="AIA79" s="256"/>
      <c r="AIB79" s="256"/>
      <c r="AIC79" s="256"/>
      <c r="AID79" s="256"/>
      <c r="AIE79" s="256"/>
      <c r="AIF79" s="256"/>
      <c r="AIG79" s="256"/>
      <c r="AIH79" s="256"/>
      <c r="AII79" s="256"/>
      <c r="AIJ79" s="256"/>
      <c r="AIK79" s="256"/>
      <c r="AIL79" s="256"/>
      <c r="AIM79" s="256"/>
      <c r="AIN79" s="256"/>
      <c r="AIO79" s="256"/>
      <c r="AIP79" s="256"/>
      <c r="AIQ79" s="256"/>
      <c r="AIR79" s="256"/>
      <c r="AIS79" s="256"/>
      <c r="AIT79" s="256"/>
      <c r="AIU79" s="256"/>
      <c r="AIV79" s="256"/>
      <c r="AIW79" s="256"/>
      <c r="AIX79" s="256"/>
      <c r="AIY79" s="256"/>
      <c r="AIZ79" s="256"/>
      <c r="AJA79" s="256"/>
      <c r="AJB79" s="256"/>
      <c r="AJC79" s="256"/>
      <c r="AJD79" s="256"/>
      <c r="AJE79" s="256"/>
      <c r="AJF79" s="256"/>
      <c r="AJG79" s="256"/>
      <c r="AJH79" s="256"/>
      <c r="AJI79" s="256"/>
      <c r="AJJ79" s="256"/>
      <c r="AJK79" s="256"/>
      <c r="AJL79" s="256"/>
      <c r="AJM79" s="256"/>
      <c r="AJN79" s="256"/>
      <c r="AJO79" s="256"/>
      <c r="AJP79" s="256"/>
      <c r="AJQ79" s="256"/>
      <c r="AJR79" s="256"/>
      <c r="AJS79" s="256"/>
      <c r="AJT79" s="256"/>
      <c r="AJU79" s="256"/>
      <c r="AJV79" s="256"/>
      <c r="AJW79" s="256"/>
      <c r="AJX79" s="256"/>
      <c r="AJY79" s="256"/>
      <c r="AJZ79" s="256"/>
      <c r="AKA79" s="256"/>
      <c r="AKB79" s="256"/>
      <c r="AKC79" s="256"/>
      <c r="AKD79" s="256"/>
      <c r="AKE79" s="256"/>
      <c r="AKF79" s="256"/>
      <c r="AKG79" s="256"/>
      <c r="AKH79" s="256"/>
      <c r="AKI79" s="256"/>
      <c r="AKJ79" s="256"/>
      <c r="AKK79" s="256"/>
      <c r="AKL79" s="256"/>
      <c r="AKM79" s="256"/>
      <c r="AKN79" s="256"/>
      <c r="AKO79" s="256"/>
      <c r="AKP79" s="256"/>
      <c r="AKQ79" s="256"/>
      <c r="AKR79" s="256"/>
      <c r="AKS79" s="256"/>
      <c r="AKT79" s="256"/>
      <c r="AKU79" s="256"/>
      <c r="AKV79" s="256"/>
      <c r="AKW79" s="256"/>
      <c r="AKX79" s="256"/>
      <c r="AKY79" s="256"/>
      <c r="AKZ79" s="256"/>
      <c r="ALA79" s="256"/>
      <c r="ALB79" s="256"/>
      <c r="ALC79" s="256"/>
      <c r="ALD79" s="256"/>
      <c r="ALE79" s="256"/>
      <c r="ALF79" s="256"/>
      <c r="ALG79" s="256"/>
      <c r="ALH79" s="256"/>
      <c r="ALI79" s="256"/>
      <c r="ALJ79" s="256"/>
      <c r="ALK79" s="256"/>
      <c r="ALL79" s="256"/>
      <c r="ALM79" s="256"/>
      <c r="ALN79" s="256"/>
      <c r="ALO79" s="256"/>
      <c r="ALP79" s="256"/>
      <c r="ALQ79" s="256"/>
      <c r="ALR79" s="256"/>
      <c r="ALS79" s="256"/>
      <c r="ALT79" s="256"/>
      <c r="ALU79" s="256"/>
      <c r="ALV79" s="256"/>
      <c r="ALW79" s="256"/>
      <c r="ALX79" s="256"/>
      <c r="ALY79" s="256"/>
      <c r="ALZ79" s="256"/>
      <c r="AMA79" s="256"/>
      <c r="AMB79" s="256"/>
      <c r="AMC79" s="256"/>
      <c r="AMD79" s="256"/>
      <c r="AME79" s="256"/>
      <c r="AMF79" s="256"/>
      <c r="AMG79" s="256"/>
      <c r="AMH79" s="256"/>
      <c r="AMI79" s="256"/>
      <c r="AMJ79" s="256"/>
      <c r="AMK79" s="256"/>
    </row>
    <row r="80" spans="1:1025" s="237" customFormat="1" ht="33.6" customHeight="1" x14ac:dyDescent="0.25">
      <c r="A80" s="229"/>
      <c r="B80" s="250"/>
      <c r="C80" s="131" t="s">
        <v>268</v>
      </c>
      <c r="D80" s="246" t="s">
        <v>33</v>
      </c>
      <c r="E80" s="243" t="s">
        <v>251</v>
      </c>
      <c r="F80" s="243" t="s">
        <v>298</v>
      </c>
      <c r="G80" s="148" t="s">
        <v>267</v>
      </c>
      <c r="H80" s="243"/>
      <c r="I80" s="244"/>
      <c r="J80" s="261"/>
      <c r="K80" s="240"/>
      <c r="L80" s="255">
        <f t="shared" si="4"/>
        <v>1</v>
      </c>
      <c r="M80" s="255">
        <f t="shared" si="4"/>
        <v>1</v>
      </c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29"/>
      <c r="FK80" s="229"/>
      <c r="FL80" s="229"/>
      <c r="FM80" s="229"/>
      <c r="FN80" s="229"/>
      <c r="FO80" s="229"/>
      <c r="FP80" s="229"/>
      <c r="FQ80" s="229"/>
      <c r="FR80" s="229"/>
      <c r="FS80" s="229"/>
      <c r="FT80" s="229"/>
      <c r="FU80" s="229"/>
      <c r="FV80" s="229"/>
      <c r="FW80" s="229"/>
      <c r="FX80" s="229"/>
      <c r="FY80" s="229"/>
      <c r="FZ80" s="229"/>
      <c r="GA80" s="229"/>
      <c r="GB80" s="229"/>
      <c r="GC80" s="229"/>
      <c r="GD80" s="229"/>
      <c r="GE80" s="229"/>
      <c r="GF80" s="229"/>
      <c r="GG80" s="229"/>
      <c r="GH80" s="229"/>
      <c r="GI80" s="229"/>
      <c r="GJ80" s="229"/>
      <c r="GK80" s="229"/>
      <c r="GL80" s="229"/>
      <c r="GM80" s="229"/>
      <c r="GN80" s="229"/>
      <c r="GO80" s="229"/>
      <c r="GP80" s="229"/>
      <c r="GQ80" s="229"/>
      <c r="GR80" s="229"/>
      <c r="GS80" s="229"/>
      <c r="GT80" s="229"/>
      <c r="GU80" s="229"/>
      <c r="GV80" s="229"/>
      <c r="GW80" s="229"/>
      <c r="GX80" s="229"/>
      <c r="GY80" s="229"/>
      <c r="GZ80" s="229"/>
      <c r="HA80" s="229"/>
      <c r="HB80" s="229"/>
      <c r="HC80" s="229"/>
      <c r="HD80" s="229"/>
      <c r="HE80" s="229"/>
      <c r="HF80" s="229"/>
      <c r="HG80" s="229"/>
      <c r="HH80" s="229"/>
      <c r="HI80" s="229"/>
      <c r="HJ80" s="229"/>
      <c r="HK80" s="229"/>
      <c r="HL80" s="229"/>
      <c r="HM80" s="229"/>
      <c r="HN80" s="229"/>
      <c r="HO80" s="229"/>
      <c r="HP80" s="229"/>
      <c r="HQ80" s="229"/>
      <c r="HR80" s="229"/>
      <c r="HS80" s="229"/>
      <c r="HT80" s="229"/>
      <c r="HU80" s="229"/>
      <c r="HV80" s="229"/>
      <c r="HW80" s="229"/>
      <c r="HX80" s="229"/>
      <c r="HY80" s="229"/>
      <c r="HZ80" s="229"/>
      <c r="IA80" s="229"/>
      <c r="IB80" s="229"/>
      <c r="IC80" s="229"/>
      <c r="ID80" s="229"/>
      <c r="IE80" s="229"/>
      <c r="IF80" s="229"/>
      <c r="IG80" s="229"/>
      <c r="IH80" s="229"/>
      <c r="II80" s="229"/>
      <c r="IJ80" s="229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  <c r="IW80" s="229"/>
      <c r="IX80" s="229"/>
      <c r="IY80" s="229"/>
      <c r="IZ80" s="229"/>
      <c r="JA80" s="229"/>
      <c r="JB80" s="229"/>
      <c r="JC80" s="229"/>
      <c r="JD80" s="229"/>
      <c r="JE80" s="229"/>
      <c r="JF80" s="229"/>
      <c r="JG80" s="229"/>
      <c r="JH80" s="229"/>
      <c r="JI80" s="229"/>
      <c r="JJ80" s="229"/>
      <c r="JK80" s="229"/>
      <c r="JL80" s="229"/>
      <c r="JM80" s="229"/>
      <c r="JN80" s="229"/>
      <c r="JO80" s="229"/>
      <c r="JP80" s="229"/>
      <c r="JQ80" s="229"/>
      <c r="JR80" s="229"/>
      <c r="JS80" s="229"/>
      <c r="JT80" s="229"/>
      <c r="JU80" s="229"/>
      <c r="JV80" s="229"/>
      <c r="JW80" s="229"/>
      <c r="JX80" s="229"/>
      <c r="JY80" s="229"/>
      <c r="JZ80" s="229"/>
      <c r="KA80" s="229"/>
      <c r="KB80" s="229"/>
      <c r="KC80" s="229"/>
      <c r="KD80" s="229"/>
      <c r="KE80" s="229"/>
      <c r="KF80" s="229"/>
      <c r="KG80" s="229"/>
      <c r="KH80" s="229"/>
      <c r="KI80" s="229"/>
      <c r="KJ80" s="229"/>
      <c r="KK80" s="229"/>
      <c r="KL80" s="229"/>
      <c r="KM80" s="229"/>
      <c r="KN80" s="229"/>
      <c r="KO80" s="229"/>
      <c r="KP80" s="229"/>
      <c r="KQ80" s="229"/>
      <c r="KR80" s="229"/>
      <c r="KS80" s="229"/>
      <c r="KT80" s="229"/>
      <c r="KU80" s="229"/>
      <c r="KV80" s="229"/>
      <c r="KW80" s="229"/>
      <c r="KX80" s="229"/>
      <c r="KY80" s="229"/>
      <c r="KZ80" s="229"/>
      <c r="LA80" s="229"/>
      <c r="LB80" s="229"/>
      <c r="LC80" s="229"/>
      <c r="LD80" s="229"/>
      <c r="LE80" s="229"/>
      <c r="LF80" s="229"/>
      <c r="LG80" s="229"/>
      <c r="LH80" s="229"/>
      <c r="LI80" s="229"/>
      <c r="LJ80" s="229"/>
      <c r="LK80" s="229"/>
      <c r="LL80" s="229"/>
      <c r="LM80" s="229"/>
      <c r="LN80" s="229"/>
      <c r="LO80" s="229"/>
      <c r="LP80" s="229"/>
      <c r="LQ80" s="229"/>
      <c r="LR80" s="229"/>
      <c r="LS80" s="229"/>
      <c r="LT80" s="229"/>
      <c r="LU80" s="229"/>
      <c r="LV80" s="229"/>
      <c r="LW80" s="229"/>
      <c r="LX80" s="229"/>
      <c r="LY80" s="229"/>
      <c r="LZ80" s="229"/>
      <c r="MA80" s="229"/>
      <c r="MB80" s="229"/>
      <c r="MC80" s="229"/>
      <c r="MD80" s="229"/>
      <c r="ME80" s="229"/>
      <c r="MF80" s="229"/>
      <c r="MG80" s="229"/>
      <c r="MH80" s="229"/>
      <c r="MI80" s="229"/>
      <c r="MJ80" s="229"/>
      <c r="MK80" s="229"/>
      <c r="ML80" s="229"/>
      <c r="MM80" s="229"/>
      <c r="MN80" s="229"/>
      <c r="MO80" s="229"/>
      <c r="MP80" s="229"/>
      <c r="MQ80" s="229"/>
      <c r="MR80" s="229"/>
      <c r="MS80" s="229"/>
      <c r="MT80" s="229"/>
      <c r="MU80" s="229"/>
      <c r="MV80" s="229"/>
      <c r="MW80" s="229"/>
      <c r="MX80" s="229"/>
      <c r="MY80" s="229"/>
      <c r="MZ80" s="229"/>
      <c r="NA80" s="229"/>
      <c r="NB80" s="229"/>
      <c r="NC80" s="229"/>
      <c r="ND80" s="229"/>
      <c r="NE80" s="229"/>
      <c r="NF80" s="229"/>
      <c r="NG80" s="229"/>
      <c r="NH80" s="229"/>
      <c r="NI80" s="229"/>
      <c r="NJ80" s="229"/>
      <c r="NK80" s="229"/>
      <c r="NL80" s="229"/>
      <c r="NM80" s="229"/>
      <c r="NN80" s="229"/>
      <c r="NO80" s="229"/>
      <c r="NP80" s="229"/>
      <c r="NQ80" s="229"/>
      <c r="NR80" s="229"/>
      <c r="NS80" s="229"/>
      <c r="NT80" s="229"/>
      <c r="NU80" s="229"/>
      <c r="NV80" s="229"/>
      <c r="NW80" s="229"/>
      <c r="NX80" s="229"/>
      <c r="NY80" s="229"/>
      <c r="NZ80" s="229"/>
      <c r="OA80" s="229"/>
      <c r="OB80" s="229"/>
      <c r="OC80" s="229"/>
      <c r="OD80" s="229"/>
      <c r="OE80" s="229"/>
      <c r="OF80" s="229"/>
      <c r="OG80" s="229"/>
      <c r="OH80" s="229"/>
      <c r="OI80" s="229"/>
      <c r="OJ80" s="229"/>
      <c r="OK80" s="229"/>
      <c r="OL80" s="229"/>
      <c r="OM80" s="229"/>
      <c r="ON80" s="229"/>
      <c r="OO80" s="229"/>
      <c r="OP80" s="229"/>
      <c r="OQ80" s="229"/>
      <c r="OR80" s="229"/>
      <c r="OS80" s="229"/>
      <c r="OT80" s="229"/>
      <c r="OU80" s="229"/>
      <c r="OV80" s="229"/>
      <c r="OW80" s="229"/>
      <c r="OX80" s="229"/>
      <c r="OY80" s="229"/>
      <c r="OZ80" s="229"/>
      <c r="PA80" s="229"/>
      <c r="PB80" s="229"/>
      <c r="PC80" s="229"/>
      <c r="PD80" s="229"/>
      <c r="PE80" s="229"/>
      <c r="PF80" s="229"/>
      <c r="PG80" s="229"/>
      <c r="PH80" s="229"/>
      <c r="PI80" s="229"/>
      <c r="PJ80" s="229"/>
      <c r="PK80" s="229"/>
      <c r="PL80" s="229"/>
      <c r="PM80" s="229"/>
      <c r="PN80" s="229"/>
      <c r="PO80" s="229"/>
      <c r="PP80" s="229"/>
      <c r="PQ80" s="229"/>
      <c r="PR80" s="229"/>
      <c r="PS80" s="229"/>
      <c r="PT80" s="229"/>
      <c r="PU80" s="229"/>
      <c r="PV80" s="229"/>
      <c r="PW80" s="229"/>
      <c r="PX80" s="229"/>
      <c r="PY80" s="229"/>
      <c r="PZ80" s="229"/>
      <c r="QA80" s="229"/>
      <c r="QB80" s="229"/>
      <c r="QC80" s="229"/>
      <c r="QD80" s="229"/>
      <c r="QE80" s="229"/>
      <c r="QF80" s="229"/>
      <c r="QG80" s="229"/>
      <c r="QH80" s="229"/>
      <c r="QI80" s="229"/>
      <c r="QJ80" s="229"/>
      <c r="QK80" s="229"/>
      <c r="QL80" s="229"/>
      <c r="QM80" s="229"/>
      <c r="QN80" s="229"/>
      <c r="QO80" s="229"/>
      <c r="QP80" s="229"/>
      <c r="QQ80" s="229"/>
      <c r="QR80" s="229"/>
      <c r="QS80" s="229"/>
      <c r="QT80" s="229"/>
      <c r="QU80" s="229"/>
      <c r="QV80" s="229"/>
      <c r="QW80" s="229"/>
      <c r="QX80" s="229"/>
      <c r="QY80" s="229"/>
      <c r="QZ80" s="229"/>
      <c r="RA80" s="229"/>
      <c r="RB80" s="229"/>
      <c r="RC80" s="229"/>
      <c r="RD80" s="229"/>
      <c r="RE80" s="229"/>
      <c r="RF80" s="229"/>
      <c r="RG80" s="229"/>
      <c r="RH80" s="229"/>
      <c r="RI80" s="229"/>
      <c r="RJ80" s="229"/>
      <c r="RK80" s="229"/>
      <c r="RL80" s="229"/>
      <c r="RM80" s="229"/>
      <c r="RN80" s="229"/>
      <c r="RO80" s="229"/>
      <c r="RP80" s="229"/>
      <c r="RQ80" s="229"/>
      <c r="RR80" s="229"/>
      <c r="RS80" s="229"/>
      <c r="RT80" s="229"/>
      <c r="RU80" s="229"/>
      <c r="RV80" s="229"/>
      <c r="RW80" s="229"/>
      <c r="RX80" s="229"/>
      <c r="RY80" s="229"/>
      <c r="RZ80" s="229"/>
      <c r="SA80" s="229"/>
      <c r="SB80" s="229"/>
      <c r="SC80" s="229"/>
      <c r="SD80" s="229"/>
      <c r="SE80" s="229"/>
      <c r="SF80" s="229"/>
      <c r="SG80" s="229"/>
      <c r="SH80" s="229"/>
      <c r="SI80" s="229"/>
      <c r="SJ80" s="229"/>
      <c r="SK80" s="229"/>
      <c r="SL80" s="229"/>
      <c r="SM80" s="229"/>
      <c r="SN80" s="229"/>
      <c r="SO80" s="229"/>
      <c r="SP80" s="229"/>
      <c r="SQ80" s="229"/>
      <c r="SR80" s="229"/>
      <c r="SS80" s="229"/>
      <c r="ST80" s="229"/>
      <c r="SU80" s="229"/>
      <c r="SV80" s="229"/>
      <c r="SW80" s="229"/>
      <c r="SX80" s="229"/>
      <c r="SY80" s="229"/>
      <c r="SZ80" s="229"/>
      <c r="TA80" s="229"/>
      <c r="TB80" s="229"/>
      <c r="TC80" s="229"/>
      <c r="TD80" s="229"/>
      <c r="TE80" s="229"/>
      <c r="TF80" s="229"/>
      <c r="TG80" s="229"/>
      <c r="TH80" s="229"/>
      <c r="TI80" s="229"/>
      <c r="TJ80" s="229"/>
      <c r="TK80" s="229"/>
      <c r="TL80" s="229"/>
      <c r="TM80" s="229"/>
      <c r="TN80" s="229"/>
      <c r="TO80" s="229"/>
      <c r="TP80" s="229"/>
      <c r="TQ80" s="229"/>
      <c r="TR80" s="229"/>
      <c r="TS80" s="229"/>
      <c r="TT80" s="229"/>
      <c r="TU80" s="229"/>
      <c r="TV80" s="229"/>
      <c r="TW80" s="229"/>
      <c r="TX80" s="229"/>
      <c r="TY80" s="229"/>
      <c r="TZ80" s="229"/>
      <c r="UA80" s="229"/>
      <c r="UB80" s="229"/>
      <c r="UC80" s="229"/>
      <c r="UD80" s="229"/>
      <c r="UE80" s="229"/>
      <c r="UF80" s="229"/>
      <c r="UG80" s="229"/>
      <c r="UH80" s="229"/>
      <c r="UI80" s="229"/>
      <c r="UJ80" s="229"/>
      <c r="UK80" s="229"/>
      <c r="UL80" s="229"/>
      <c r="UM80" s="229"/>
      <c r="UN80" s="229"/>
      <c r="UO80" s="229"/>
      <c r="UP80" s="229"/>
      <c r="UQ80" s="229"/>
      <c r="UR80" s="229"/>
      <c r="US80" s="229"/>
      <c r="UT80" s="229"/>
      <c r="UU80" s="229"/>
      <c r="UV80" s="229"/>
      <c r="UW80" s="229"/>
      <c r="UX80" s="229"/>
      <c r="UY80" s="229"/>
      <c r="UZ80" s="229"/>
      <c r="VA80" s="229"/>
      <c r="VB80" s="229"/>
      <c r="VC80" s="229"/>
      <c r="VD80" s="229"/>
      <c r="VE80" s="229"/>
      <c r="VF80" s="229"/>
      <c r="VG80" s="229"/>
      <c r="VH80" s="229"/>
      <c r="VI80" s="229"/>
      <c r="VJ80" s="229"/>
      <c r="VK80" s="229"/>
      <c r="VL80" s="229"/>
      <c r="VM80" s="229"/>
      <c r="VN80" s="229"/>
      <c r="VO80" s="229"/>
      <c r="VP80" s="229"/>
      <c r="VQ80" s="229"/>
      <c r="VR80" s="229"/>
      <c r="VS80" s="229"/>
      <c r="VT80" s="229"/>
      <c r="VU80" s="229"/>
      <c r="VV80" s="229"/>
      <c r="VW80" s="229"/>
      <c r="VX80" s="229"/>
      <c r="VY80" s="229"/>
      <c r="VZ80" s="229"/>
      <c r="WA80" s="229"/>
      <c r="WB80" s="229"/>
      <c r="WC80" s="229"/>
      <c r="WD80" s="229"/>
      <c r="WE80" s="229"/>
      <c r="WF80" s="229"/>
      <c r="WG80" s="229"/>
      <c r="WH80" s="229"/>
      <c r="WI80" s="229"/>
      <c r="WJ80" s="229"/>
      <c r="WK80" s="229"/>
      <c r="WL80" s="229"/>
      <c r="WM80" s="229"/>
      <c r="WN80" s="229"/>
      <c r="WO80" s="229"/>
      <c r="WP80" s="229"/>
      <c r="WQ80" s="229"/>
      <c r="WR80" s="229"/>
      <c r="WS80" s="229"/>
      <c r="WT80" s="229"/>
      <c r="WU80" s="229"/>
      <c r="WV80" s="229"/>
      <c r="WW80" s="229"/>
      <c r="WX80" s="229"/>
      <c r="WY80" s="229"/>
      <c r="WZ80" s="229"/>
      <c r="XA80" s="229"/>
      <c r="XB80" s="229"/>
      <c r="XC80" s="229"/>
      <c r="XD80" s="229"/>
      <c r="XE80" s="229"/>
      <c r="XF80" s="229"/>
      <c r="XG80" s="229"/>
      <c r="XH80" s="229"/>
      <c r="XI80" s="229"/>
      <c r="XJ80" s="229"/>
      <c r="XK80" s="229"/>
      <c r="XL80" s="229"/>
      <c r="XM80" s="229"/>
      <c r="XN80" s="229"/>
      <c r="XO80" s="229"/>
      <c r="XP80" s="229"/>
      <c r="XQ80" s="229"/>
      <c r="XR80" s="229"/>
      <c r="XS80" s="229"/>
      <c r="XT80" s="229"/>
      <c r="XU80" s="229"/>
      <c r="XV80" s="229"/>
      <c r="XW80" s="229"/>
      <c r="XX80" s="229"/>
      <c r="XY80" s="229"/>
      <c r="XZ80" s="229"/>
      <c r="YA80" s="229"/>
      <c r="YB80" s="229"/>
      <c r="YC80" s="229"/>
      <c r="YD80" s="229"/>
      <c r="YE80" s="229"/>
      <c r="YF80" s="229"/>
      <c r="YG80" s="229"/>
      <c r="YH80" s="229"/>
      <c r="YI80" s="229"/>
      <c r="YJ80" s="229"/>
      <c r="YK80" s="229"/>
      <c r="YL80" s="229"/>
      <c r="YM80" s="229"/>
      <c r="YN80" s="229"/>
      <c r="YO80" s="229"/>
      <c r="YP80" s="229"/>
      <c r="YQ80" s="229"/>
      <c r="YR80" s="229"/>
      <c r="YS80" s="229"/>
      <c r="YT80" s="229"/>
      <c r="YU80" s="229"/>
      <c r="YV80" s="229"/>
      <c r="YW80" s="229"/>
      <c r="YX80" s="229"/>
      <c r="YY80" s="229"/>
      <c r="YZ80" s="229"/>
      <c r="ZA80" s="229"/>
      <c r="ZB80" s="229"/>
      <c r="ZC80" s="229"/>
      <c r="ZD80" s="229"/>
      <c r="ZE80" s="229"/>
      <c r="ZF80" s="229"/>
      <c r="ZG80" s="229"/>
      <c r="ZH80" s="229"/>
      <c r="ZI80" s="229"/>
      <c r="ZJ80" s="229"/>
      <c r="ZK80" s="229"/>
      <c r="ZL80" s="229"/>
      <c r="ZM80" s="229"/>
      <c r="ZN80" s="229"/>
      <c r="ZO80" s="229"/>
      <c r="ZP80" s="229"/>
      <c r="ZQ80" s="229"/>
      <c r="ZR80" s="229"/>
      <c r="ZS80" s="229"/>
      <c r="ZT80" s="229"/>
      <c r="ZU80" s="229"/>
      <c r="ZV80" s="229"/>
      <c r="ZW80" s="229"/>
      <c r="ZX80" s="229"/>
      <c r="ZY80" s="229"/>
      <c r="ZZ80" s="229"/>
      <c r="AAA80" s="229"/>
      <c r="AAB80" s="229"/>
      <c r="AAC80" s="229"/>
      <c r="AAD80" s="229"/>
      <c r="AAE80" s="229"/>
      <c r="AAF80" s="229"/>
      <c r="AAG80" s="229"/>
      <c r="AAH80" s="229"/>
      <c r="AAI80" s="229"/>
      <c r="AAJ80" s="229"/>
      <c r="AAK80" s="229"/>
      <c r="AAL80" s="229"/>
      <c r="AAM80" s="229"/>
      <c r="AAN80" s="229"/>
      <c r="AAO80" s="229"/>
      <c r="AAP80" s="229"/>
      <c r="AAQ80" s="229"/>
      <c r="AAR80" s="229"/>
      <c r="AAS80" s="229"/>
      <c r="AAT80" s="229"/>
      <c r="AAU80" s="229"/>
      <c r="AAV80" s="229"/>
      <c r="AAW80" s="229"/>
      <c r="AAX80" s="229"/>
      <c r="AAY80" s="229"/>
      <c r="AAZ80" s="229"/>
      <c r="ABA80" s="229"/>
      <c r="ABB80" s="229"/>
      <c r="ABC80" s="229"/>
      <c r="ABD80" s="229"/>
      <c r="ABE80" s="229"/>
      <c r="ABF80" s="229"/>
      <c r="ABG80" s="229"/>
      <c r="ABH80" s="229"/>
      <c r="ABI80" s="229"/>
      <c r="ABJ80" s="229"/>
      <c r="ABK80" s="229"/>
      <c r="ABL80" s="229"/>
      <c r="ABM80" s="229"/>
      <c r="ABN80" s="229"/>
      <c r="ABO80" s="229"/>
      <c r="ABP80" s="229"/>
      <c r="ABQ80" s="229"/>
      <c r="ABR80" s="229"/>
      <c r="ABS80" s="229"/>
      <c r="ABT80" s="229"/>
      <c r="ABU80" s="229"/>
      <c r="ABV80" s="229"/>
      <c r="ABW80" s="229"/>
      <c r="ABX80" s="229"/>
      <c r="ABY80" s="229"/>
      <c r="ABZ80" s="229"/>
      <c r="ACA80" s="229"/>
      <c r="ACB80" s="229"/>
      <c r="ACC80" s="229"/>
      <c r="ACD80" s="229"/>
      <c r="ACE80" s="229"/>
      <c r="ACF80" s="229"/>
      <c r="ACG80" s="229"/>
      <c r="ACH80" s="229"/>
      <c r="ACI80" s="229"/>
      <c r="ACJ80" s="229"/>
      <c r="ACK80" s="229"/>
      <c r="ACL80" s="229"/>
      <c r="ACM80" s="229"/>
      <c r="ACN80" s="229"/>
      <c r="ACO80" s="229"/>
      <c r="ACP80" s="229"/>
      <c r="ACQ80" s="229"/>
      <c r="ACR80" s="229"/>
      <c r="ACS80" s="229"/>
      <c r="ACT80" s="229"/>
      <c r="ACU80" s="229"/>
      <c r="ACV80" s="229"/>
      <c r="ACW80" s="229"/>
      <c r="ACX80" s="229"/>
      <c r="ACY80" s="229"/>
      <c r="ACZ80" s="229"/>
      <c r="ADA80" s="229"/>
      <c r="ADB80" s="229"/>
      <c r="ADC80" s="229"/>
      <c r="ADD80" s="229"/>
      <c r="ADE80" s="229"/>
      <c r="ADF80" s="229"/>
      <c r="ADG80" s="229"/>
      <c r="ADH80" s="229"/>
      <c r="ADI80" s="229"/>
      <c r="ADJ80" s="229"/>
      <c r="ADK80" s="229"/>
      <c r="ADL80" s="229"/>
      <c r="ADM80" s="229"/>
      <c r="ADN80" s="229"/>
      <c r="ADO80" s="229"/>
      <c r="ADP80" s="229"/>
      <c r="ADQ80" s="229"/>
      <c r="ADR80" s="229"/>
      <c r="ADS80" s="229"/>
      <c r="ADT80" s="229"/>
      <c r="ADU80" s="229"/>
      <c r="ADV80" s="229"/>
      <c r="ADW80" s="229"/>
      <c r="ADX80" s="229"/>
      <c r="ADY80" s="229"/>
      <c r="ADZ80" s="229"/>
      <c r="AEA80" s="229"/>
      <c r="AEB80" s="229"/>
      <c r="AEC80" s="229"/>
      <c r="AED80" s="229"/>
      <c r="AEE80" s="229"/>
      <c r="AEF80" s="229"/>
      <c r="AEG80" s="229"/>
      <c r="AEH80" s="229"/>
      <c r="AEI80" s="229"/>
      <c r="AEJ80" s="229"/>
      <c r="AEK80" s="229"/>
      <c r="AEL80" s="229"/>
      <c r="AEM80" s="229"/>
      <c r="AEN80" s="229"/>
      <c r="AEO80" s="229"/>
      <c r="AEP80" s="229"/>
      <c r="AEQ80" s="229"/>
      <c r="AER80" s="229"/>
      <c r="AES80" s="229"/>
      <c r="AET80" s="229"/>
      <c r="AEU80" s="229"/>
      <c r="AEV80" s="229"/>
      <c r="AEW80" s="229"/>
      <c r="AEX80" s="229"/>
      <c r="AEY80" s="229"/>
      <c r="AEZ80" s="229"/>
      <c r="AFA80" s="229"/>
      <c r="AFB80" s="229"/>
      <c r="AFC80" s="229"/>
      <c r="AFD80" s="229"/>
      <c r="AFE80" s="229"/>
      <c r="AFF80" s="229"/>
      <c r="AFG80" s="229"/>
      <c r="AFH80" s="229"/>
      <c r="AFI80" s="229"/>
      <c r="AFJ80" s="229"/>
      <c r="AFK80" s="229"/>
      <c r="AFL80" s="229"/>
      <c r="AFM80" s="229"/>
      <c r="AFN80" s="229"/>
      <c r="AFO80" s="229"/>
      <c r="AFP80" s="229"/>
      <c r="AFQ80" s="229"/>
      <c r="AFR80" s="229"/>
      <c r="AFS80" s="229"/>
      <c r="AFT80" s="229"/>
      <c r="AFU80" s="229"/>
      <c r="AFV80" s="229"/>
      <c r="AFW80" s="229"/>
      <c r="AFX80" s="229"/>
      <c r="AFY80" s="229"/>
      <c r="AFZ80" s="229"/>
      <c r="AGA80" s="229"/>
      <c r="AGB80" s="229"/>
      <c r="AGC80" s="229"/>
      <c r="AGD80" s="229"/>
      <c r="AGE80" s="229"/>
      <c r="AGF80" s="229"/>
      <c r="AGG80" s="229"/>
      <c r="AGH80" s="229"/>
      <c r="AGI80" s="229"/>
      <c r="AGJ80" s="229"/>
      <c r="AGK80" s="229"/>
      <c r="AGL80" s="229"/>
      <c r="AGM80" s="229"/>
      <c r="AGN80" s="229"/>
      <c r="AGO80" s="229"/>
      <c r="AGP80" s="229"/>
      <c r="AGQ80" s="229"/>
      <c r="AGR80" s="229"/>
      <c r="AGS80" s="229"/>
      <c r="AGT80" s="229"/>
      <c r="AGU80" s="229"/>
      <c r="AGV80" s="229"/>
      <c r="AGW80" s="229"/>
      <c r="AGX80" s="229"/>
      <c r="AGY80" s="229"/>
      <c r="AGZ80" s="229"/>
      <c r="AHA80" s="229"/>
      <c r="AHB80" s="229"/>
      <c r="AHC80" s="229"/>
      <c r="AHD80" s="229"/>
      <c r="AHE80" s="229"/>
      <c r="AHF80" s="229"/>
      <c r="AHG80" s="229"/>
      <c r="AHH80" s="229"/>
      <c r="AHI80" s="229"/>
      <c r="AHJ80" s="229"/>
      <c r="AHK80" s="229"/>
      <c r="AHL80" s="229"/>
      <c r="AHM80" s="229"/>
      <c r="AHN80" s="229"/>
      <c r="AHO80" s="229"/>
      <c r="AHP80" s="229"/>
      <c r="AHQ80" s="229"/>
      <c r="AHR80" s="229"/>
      <c r="AHS80" s="229"/>
      <c r="AHT80" s="229"/>
      <c r="AHU80" s="229"/>
      <c r="AHV80" s="229"/>
      <c r="AHW80" s="229"/>
      <c r="AHX80" s="229"/>
      <c r="AHY80" s="229"/>
      <c r="AHZ80" s="229"/>
      <c r="AIA80" s="229"/>
      <c r="AIB80" s="229"/>
      <c r="AIC80" s="229"/>
      <c r="AID80" s="229"/>
      <c r="AIE80" s="229"/>
      <c r="AIF80" s="229"/>
      <c r="AIG80" s="229"/>
      <c r="AIH80" s="229"/>
      <c r="AII80" s="229"/>
      <c r="AIJ80" s="229"/>
      <c r="AIK80" s="229"/>
      <c r="AIL80" s="229"/>
      <c r="AIM80" s="229"/>
      <c r="AIN80" s="229"/>
      <c r="AIO80" s="229"/>
      <c r="AIP80" s="229"/>
      <c r="AIQ80" s="229"/>
      <c r="AIR80" s="229"/>
      <c r="AIS80" s="229"/>
      <c r="AIT80" s="229"/>
      <c r="AIU80" s="229"/>
      <c r="AIV80" s="229"/>
      <c r="AIW80" s="229"/>
      <c r="AIX80" s="229"/>
      <c r="AIY80" s="229"/>
      <c r="AIZ80" s="229"/>
      <c r="AJA80" s="229"/>
      <c r="AJB80" s="229"/>
      <c r="AJC80" s="229"/>
      <c r="AJD80" s="229"/>
      <c r="AJE80" s="229"/>
      <c r="AJF80" s="229"/>
      <c r="AJG80" s="229"/>
      <c r="AJH80" s="229"/>
      <c r="AJI80" s="229"/>
      <c r="AJJ80" s="229"/>
      <c r="AJK80" s="229"/>
      <c r="AJL80" s="229"/>
      <c r="AJM80" s="229"/>
      <c r="AJN80" s="229"/>
      <c r="AJO80" s="229"/>
      <c r="AJP80" s="229"/>
      <c r="AJQ80" s="229"/>
      <c r="AJR80" s="229"/>
      <c r="AJS80" s="229"/>
      <c r="AJT80" s="229"/>
      <c r="AJU80" s="229"/>
      <c r="AJV80" s="229"/>
      <c r="AJW80" s="229"/>
      <c r="AJX80" s="229"/>
      <c r="AJY80" s="229"/>
      <c r="AJZ80" s="229"/>
      <c r="AKA80" s="229"/>
      <c r="AKB80" s="229"/>
      <c r="AKC80" s="229"/>
      <c r="AKD80" s="229"/>
      <c r="AKE80" s="229"/>
      <c r="AKF80" s="229"/>
      <c r="AKG80" s="229"/>
      <c r="AKH80" s="229"/>
      <c r="AKI80" s="229"/>
      <c r="AKJ80" s="229"/>
      <c r="AKK80" s="229"/>
      <c r="AKL80" s="229"/>
      <c r="AKM80" s="229"/>
      <c r="AKN80" s="229"/>
      <c r="AKO80" s="229"/>
      <c r="AKP80" s="229"/>
      <c r="AKQ80" s="229"/>
      <c r="AKR80" s="229"/>
      <c r="AKS80" s="229"/>
      <c r="AKT80" s="229"/>
      <c r="AKU80" s="229"/>
      <c r="AKV80" s="229"/>
      <c r="AKW80" s="229"/>
      <c r="AKX80" s="229"/>
      <c r="AKY80" s="229"/>
      <c r="AKZ80" s="229"/>
      <c r="ALA80" s="229"/>
      <c r="ALB80" s="229"/>
      <c r="ALC80" s="229"/>
      <c r="ALD80" s="229"/>
      <c r="ALE80" s="229"/>
      <c r="ALF80" s="229"/>
      <c r="ALG80" s="229"/>
      <c r="ALH80" s="229"/>
      <c r="ALI80" s="229"/>
      <c r="ALJ80" s="229"/>
      <c r="ALK80" s="229"/>
      <c r="ALL80" s="229"/>
      <c r="ALM80" s="229"/>
      <c r="ALN80" s="229"/>
      <c r="ALO80" s="229"/>
      <c r="ALP80" s="229"/>
      <c r="ALQ80" s="229"/>
      <c r="ALR80" s="229"/>
      <c r="ALS80" s="229"/>
      <c r="ALT80" s="229"/>
      <c r="ALU80" s="229"/>
      <c r="ALV80" s="229"/>
      <c r="ALW80" s="229"/>
      <c r="ALX80" s="229"/>
      <c r="ALY80" s="229"/>
      <c r="ALZ80" s="229"/>
      <c r="AMA80" s="229"/>
      <c r="AMB80" s="229"/>
      <c r="AMC80" s="229"/>
      <c r="AMD80" s="229"/>
      <c r="AME80" s="229"/>
      <c r="AMF80" s="229"/>
      <c r="AMG80" s="229"/>
      <c r="AMH80" s="229"/>
      <c r="AMI80" s="229"/>
      <c r="AMJ80" s="229"/>
      <c r="AMK80" s="229"/>
    </row>
    <row r="81" spans="1:1025" s="237" customFormat="1" ht="75" customHeight="1" x14ac:dyDescent="0.25">
      <c r="A81" s="229"/>
      <c r="B81" s="250"/>
      <c r="C81" s="147" t="s">
        <v>347</v>
      </c>
      <c r="D81" s="246" t="s">
        <v>33</v>
      </c>
      <c r="E81" s="243" t="s">
        <v>251</v>
      </c>
      <c r="F81" s="243" t="s">
        <v>298</v>
      </c>
      <c r="G81" s="121" t="s">
        <v>294</v>
      </c>
      <c r="H81" s="243" t="s">
        <v>61</v>
      </c>
      <c r="I81" s="244"/>
      <c r="J81" s="261"/>
      <c r="K81" s="240"/>
      <c r="L81" s="252">
        <f t="shared" si="4"/>
        <v>1</v>
      </c>
      <c r="M81" s="252">
        <f t="shared" si="4"/>
        <v>1</v>
      </c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  <c r="FH81" s="229"/>
      <c r="FI81" s="229"/>
      <c r="FJ81" s="229"/>
      <c r="FK81" s="229"/>
      <c r="FL81" s="229"/>
      <c r="FM81" s="229"/>
      <c r="FN81" s="229"/>
      <c r="FO81" s="229"/>
      <c r="FP81" s="229"/>
      <c r="FQ81" s="229"/>
      <c r="FR81" s="229"/>
      <c r="FS81" s="229"/>
      <c r="FT81" s="229"/>
      <c r="FU81" s="229"/>
      <c r="FV81" s="229"/>
      <c r="FW81" s="229"/>
      <c r="FX81" s="229"/>
      <c r="FY81" s="229"/>
      <c r="FZ81" s="229"/>
      <c r="GA81" s="229"/>
      <c r="GB81" s="229"/>
      <c r="GC81" s="229"/>
      <c r="GD81" s="229"/>
      <c r="GE81" s="229"/>
      <c r="GF81" s="229"/>
      <c r="GG81" s="229"/>
      <c r="GH81" s="229"/>
      <c r="GI81" s="229"/>
      <c r="GJ81" s="229"/>
      <c r="GK81" s="229"/>
      <c r="GL81" s="229"/>
      <c r="GM81" s="229"/>
      <c r="GN81" s="229"/>
      <c r="GO81" s="229"/>
      <c r="GP81" s="229"/>
      <c r="GQ81" s="229"/>
      <c r="GR81" s="229"/>
      <c r="GS81" s="229"/>
      <c r="GT81" s="229"/>
      <c r="GU81" s="229"/>
      <c r="GV81" s="229"/>
      <c r="GW81" s="229"/>
      <c r="GX81" s="229"/>
      <c r="GY81" s="229"/>
      <c r="GZ81" s="229"/>
      <c r="HA81" s="229"/>
      <c r="HB81" s="229"/>
      <c r="HC81" s="229"/>
      <c r="HD81" s="229"/>
      <c r="HE81" s="229"/>
      <c r="HF81" s="229"/>
      <c r="HG81" s="229"/>
      <c r="HH81" s="229"/>
      <c r="HI81" s="229"/>
      <c r="HJ81" s="229"/>
      <c r="HK81" s="229"/>
      <c r="HL81" s="229"/>
      <c r="HM81" s="229"/>
      <c r="HN81" s="229"/>
      <c r="HO81" s="229"/>
      <c r="HP81" s="229"/>
      <c r="HQ81" s="229"/>
      <c r="HR81" s="229"/>
      <c r="HS81" s="229"/>
      <c r="HT81" s="229"/>
      <c r="HU81" s="229"/>
      <c r="HV81" s="229"/>
      <c r="HW81" s="229"/>
      <c r="HX81" s="229"/>
      <c r="HY81" s="229"/>
      <c r="HZ81" s="229"/>
      <c r="IA81" s="229"/>
      <c r="IB81" s="229"/>
      <c r="IC81" s="229"/>
      <c r="ID81" s="229"/>
      <c r="IE81" s="229"/>
      <c r="IF81" s="229"/>
      <c r="IG81" s="229"/>
      <c r="IH81" s="229"/>
      <c r="II81" s="229"/>
      <c r="IJ81" s="229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  <c r="IW81" s="229"/>
      <c r="IX81" s="229"/>
      <c r="IY81" s="229"/>
      <c r="IZ81" s="229"/>
      <c r="JA81" s="229"/>
      <c r="JB81" s="229"/>
      <c r="JC81" s="229"/>
      <c r="JD81" s="229"/>
      <c r="JE81" s="229"/>
      <c r="JF81" s="229"/>
      <c r="JG81" s="229"/>
      <c r="JH81" s="229"/>
      <c r="JI81" s="229"/>
      <c r="JJ81" s="229"/>
      <c r="JK81" s="229"/>
      <c r="JL81" s="229"/>
      <c r="JM81" s="229"/>
      <c r="JN81" s="229"/>
      <c r="JO81" s="229"/>
      <c r="JP81" s="229"/>
      <c r="JQ81" s="229"/>
      <c r="JR81" s="229"/>
      <c r="JS81" s="229"/>
      <c r="JT81" s="229"/>
      <c r="JU81" s="229"/>
      <c r="JV81" s="229"/>
      <c r="JW81" s="229"/>
      <c r="JX81" s="229"/>
      <c r="JY81" s="229"/>
      <c r="JZ81" s="229"/>
      <c r="KA81" s="229"/>
      <c r="KB81" s="229"/>
      <c r="KC81" s="229"/>
      <c r="KD81" s="229"/>
      <c r="KE81" s="229"/>
      <c r="KF81" s="229"/>
      <c r="KG81" s="229"/>
      <c r="KH81" s="229"/>
      <c r="KI81" s="229"/>
      <c r="KJ81" s="229"/>
      <c r="KK81" s="229"/>
      <c r="KL81" s="229"/>
      <c r="KM81" s="229"/>
      <c r="KN81" s="229"/>
      <c r="KO81" s="229"/>
      <c r="KP81" s="229"/>
      <c r="KQ81" s="229"/>
      <c r="KR81" s="229"/>
      <c r="KS81" s="229"/>
      <c r="KT81" s="229"/>
      <c r="KU81" s="229"/>
      <c r="KV81" s="229"/>
      <c r="KW81" s="229"/>
      <c r="KX81" s="229"/>
      <c r="KY81" s="229"/>
      <c r="KZ81" s="229"/>
      <c r="LA81" s="229"/>
      <c r="LB81" s="229"/>
      <c r="LC81" s="229"/>
      <c r="LD81" s="229"/>
      <c r="LE81" s="229"/>
      <c r="LF81" s="229"/>
      <c r="LG81" s="229"/>
      <c r="LH81" s="229"/>
      <c r="LI81" s="229"/>
      <c r="LJ81" s="229"/>
      <c r="LK81" s="229"/>
      <c r="LL81" s="229"/>
      <c r="LM81" s="229"/>
      <c r="LN81" s="229"/>
      <c r="LO81" s="229"/>
      <c r="LP81" s="229"/>
      <c r="LQ81" s="229"/>
      <c r="LR81" s="229"/>
      <c r="LS81" s="229"/>
      <c r="LT81" s="229"/>
      <c r="LU81" s="229"/>
      <c r="LV81" s="229"/>
      <c r="LW81" s="229"/>
      <c r="LX81" s="229"/>
      <c r="LY81" s="229"/>
      <c r="LZ81" s="229"/>
      <c r="MA81" s="229"/>
      <c r="MB81" s="229"/>
      <c r="MC81" s="229"/>
      <c r="MD81" s="229"/>
      <c r="ME81" s="229"/>
      <c r="MF81" s="229"/>
      <c r="MG81" s="229"/>
      <c r="MH81" s="229"/>
      <c r="MI81" s="229"/>
      <c r="MJ81" s="229"/>
      <c r="MK81" s="229"/>
      <c r="ML81" s="229"/>
      <c r="MM81" s="229"/>
      <c r="MN81" s="229"/>
      <c r="MO81" s="229"/>
      <c r="MP81" s="229"/>
      <c r="MQ81" s="229"/>
      <c r="MR81" s="229"/>
      <c r="MS81" s="229"/>
      <c r="MT81" s="229"/>
      <c r="MU81" s="229"/>
      <c r="MV81" s="229"/>
      <c r="MW81" s="229"/>
      <c r="MX81" s="229"/>
      <c r="MY81" s="229"/>
      <c r="MZ81" s="229"/>
      <c r="NA81" s="229"/>
      <c r="NB81" s="229"/>
      <c r="NC81" s="229"/>
      <c r="ND81" s="229"/>
      <c r="NE81" s="229"/>
      <c r="NF81" s="229"/>
      <c r="NG81" s="229"/>
      <c r="NH81" s="229"/>
      <c r="NI81" s="229"/>
      <c r="NJ81" s="229"/>
      <c r="NK81" s="229"/>
      <c r="NL81" s="229"/>
      <c r="NM81" s="229"/>
      <c r="NN81" s="229"/>
      <c r="NO81" s="229"/>
      <c r="NP81" s="229"/>
      <c r="NQ81" s="229"/>
      <c r="NR81" s="229"/>
      <c r="NS81" s="229"/>
      <c r="NT81" s="229"/>
      <c r="NU81" s="229"/>
      <c r="NV81" s="229"/>
      <c r="NW81" s="229"/>
      <c r="NX81" s="229"/>
      <c r="NY81" s="229"/>
      <c r="NZ81" s="229"/>
      <c r="OA81" s="229"/>
      <c r="OB81" s="229"/>
      <c r="OC81" s="229"/>
      <c r="OD81" s="229"/>
      <c r="OE81" s="229"/>
      <c r="OF81" s="229"/>
      <c r="OG81" s="229"/>
      <c r="OH81" s="229"/>
      <c r="OI81" s="229"/>
      <c r="OJ81" s="229"/>
      <c r="OK81" s="229"/>
      <c r="OL81" s="229"/>
      <c r="OM81" s="229"/>
      <c r="ON81" s="229"/>
      <c r="OO81" s="229"/>
      <c r="OP81" s="229"/>
      <c r="OQ81" s="229"/>
      <c r="OR81" s="229"/>
      <c r="OS81" s="229"/>
      <c r="OT81" s="229"/>
      <c r="OU81" s="229"/>
      <c r="OV81" s="229"/>
      <c r="OW81" s="229"/>
      <c r="OX81" s="229"/>
      <c r="OY81" s="229"/>
      <c r="OZ81" s="229"/>
      <c r="PA81" s="229"/>
      <c r="PB81" s="229"/>
      <c r="PC81" s="229"/>
      <c r="PD81" s="229"/>
      <c r="PE81" s="229"/>
      <c r="PF81" s="229"/>
      <c r="PG81" s="229"/>
      <c r="PH81" s="229"/>
      <c r="PI81" s="229"/>
      <c r="PJ81" s="229"/>
      <c r="PK81" s="229"/>
      <c r="PL81" s="229"/>
      <c r="PM81" s="229"/>
      <c r="PN81" s="229"/>
      <c r="PO81" s="229"/>
      <c r="PP81" s="229"/>
      <c r="PQ81" s="229"/>
      <c r="PR81" s="229"/>
      <c r="PS81" s="229"/>
      <c r="PT81" s="229"/>
      <c r="PU81" s="229"/>
      <c r="PV81" s="229"/>
      <c r="PW81" s="229"/>
      <c r="PX81" s="229"/>
      <c r="PY81" s="229"/>
      <c r="PZ81" s="229"/>
      <c r="QA81" s="229"/>
      <c r="QB81" s="229"/>
      <c r="QC81" s="229"/>
      <c r="QD81" s="229"/>
      <c r="QE81" s="229"/>
      <c r="QF81" s="229"/>
      <c r="QG81" s="229"/>
      <c r="QH81" s="229"/>
      <c r="QI81" s="229"/>
      <c r="QJ81" s="229"/>
      <c r="QK81" s="229"/>
      <c r="QL81" s="229"/>
      <c r="QM81" s="229"/>
      <c r="QN81" s="229"/>
      <c r="QO81" s="229"/>
      <c r="QP81" s="229"/>
      <c r="QQ81" s="229"/>
      <c r="QR81" s="229"/>
      <c r="QS81" s="229"/>
      <c r="QT81" s="229"/>
      <c r="QU81" s="229"/>
      <c r="QV81" s="229"/>
      <c r="QW81" s="229"/>
      <c r="QX81" s="229"/>
      <c r="QY81" s="229"/>
      <c r="QZ81" s="229"/>
      <c r="RA81" s="229"/>
      <c r="RB81" s="229"/>
      <c r="RC81" s="229"/>
      <c r="RD81" s="229"/>
      <c r="RE81" s="229"/>
      <c r="RF81" s="229"/>
      <c r="RG81" s="229"/>
      <c r="RH81" s="229"/>
      <c r="RI81" s="229"/>
      <c r="RJ81" s="229"/>
      <c r="RK81" s="229"/>
      <c r="RL81" s="229"/>
      <c r="RM81" s="229"/>
      <c r="RN81" s="229"/>
      <c r="RO81" s="229"/>
      <c r="RP81" s="229"/>
      <c r="RQ81" s="229"/>
      <c r="RR81" s="229"/>
      <c r="RS81" s="229"/>
      <c r="RT81" s="229"/>
      <c r="RU81" s="229"/>
      <c r="RV81" s="229"/>
      <c r="RW81" s="229"/>
      <c r="RX81" s="229"/>
      <c r="RY81" s="229"/>
      <c r="RZ81" s="229"/>
      <c r="SA81" s="229"/>
      <c r="SB81" s="229"/>
      <c r="SC81" s="229"/>
      <c r="SD81" s="229"/>
      <c r="SE81" s="229"/>
      <c r="SF81" s="229"/>
      <c r="SG81" s="229"/>
      <c r="SH81" s="229"/>
      <c r="SI81" s="229"/>
      <c r="SJ81" s="229"/>
      <c r="SK81" s="229"/>
      <c r="SL81" s="229"/>
      <c r="SM81" s="229"/>
      <c r="SN81" s="229"/>
      <c r="SO81" s="229"/>
      <c r="SP81" s="229"/>
      <c r="SQ81" s="229"/>
      <c r="SR81" s="229"/>
      <c r="SS81" s="229"/>
      <c r="ST81" s="229"/>
      <c r="SU81" s="229"/>
      <c r="SV81" s="229"/>
      <c r="SW81" s="229"/>
      <c r="SX81" s="229"/>
      <c r="SY81" s="229"/>
      <c r="SZ81" s="229"/>
      <c r="TA81" s="229"/>
      <c r="TB81" s="229"/>
      <c r="TC81" s="229"/>
      <c r="TD81" s="229"/>
      <c r="TE81" s="229"/>
      <c r="TF81" s="229"/>
      <c r="TG81" s="229"/>
      <c r="TH81" s="229"/>
      <c r="TI81" s="229"/>
      <c r="TJ81" s="229"/>
      <c r="TK81" s="229"/>
      <c r="TL81" s="229"/>
      <c r="TM81" s="229"/>
      <c r="TN81" s="229"/>
      <c r="TO81" s="229"/>
      <c r="TP81" s="229"/>
      <c r="TQ81" s="229"/>
      <c r="TR81" s="229"/>
      <c r="TS81" s="229"/>
      <c r="TT81" s="229"/>
      <c r="TU81" s="229"/>
      <c r="TV81" s="229"/>
      <c r="TW81" s="229"/>
      <c r="TX81" s="229"/>
      <c r="TY81" s="229"/>
      <c r="TZ81" s="229"/>
      <c r="UA81" s="229"/>
      <c r="UB81" s="229"/>
      <c r="UC81" s="229"/>
      <c r="UD81" s="229"/>
      <c r="UE81" s="229"/>
      <c r="UF81" s="229"/>
      <c r="UG81" s="229"/>
      <c r="UH81" s="229"/>
      <c r="UI81" s="229"/>
      <c r="UJ81" s="229"/>
      <c r="UK81" s="229"/>
      <c r="UL81" s="229"/>
      <c r="UM81" s="229"/>
      <c r="UN81" s="229"/>
      <c r="UO81" s="229"/>
      <c r="UP81" s="229"/>
      <c r="UQ81" s="229"/>
      <c r="UR81" s="229"/>
      <c r="US81" s="229"/>
      <c r="UT81" s="229"/>
      <c r="UU81" s="229"/>
      <c r="UV81" s="229"/>
      <c r="UW81" s="229"/>
      <c r="UX81" s="229"/>
      <c r="UY81" s="229"/>
      <c r="UZ81" s="229"/>
      <c r="VA81" s="229"/>
      <c r="VB81" s="229"/>
      <c r="VC81" s="229"/>
      <c r="VD81" s="229"/>
      <c r="VE81" s="229"/>
      <c r="VF81" s="229"/>
      <c r="VG81" s="229"/>
      <c r="VH81" s="229"/>
      <c r="VI81" s="229"/>
      <c r="VJ81" s="229"/>
      <c r="VK81" s="229"/>
      <c r="VL81" s="229"/>
      <c r="VM81" s="229"/>
      <c r="VN81" s="229"/>
      <c r="VO81" s="229"/>
      <c r="VP81" s="229"/>
      <c r="VQ81" s="229"/>
      <c r="VR81" s="229"/>
      <c r="VS81" s="229"/>
      <c r="VT81" s="229"/>
      <c r="VU81" s="229"/>
      <c r="VV81" s="229"/>
      <c r="VW81" s="229"/>
      <c r="VX81" s="229"/>
      <c r="VY81" s="229"/>
      <c r="VZ81" s="229"/>
      <c r="WA81" s="229"/>
      <c r="WB81" s="229"/>
      <c r="WC81" s="229"/>
      <c r="WD81" s="229"/>
      <c r="WE81" s="229"/>
      <c r="WF81" s="229"/>
      <c r="WG81" s="229"/>
      <c r="WH81" s="229"/>
      <c r="WI81" s="229"/>
      <c r="WJ81" s="229"/>
      <c r="WK81" s="229"/>
      <c r="WL81" s="229"/>
      <c r="WM81" s="229"/>
      <c r="WN81" s="229"/>
      <c r="WO81" s="229"/>
      <c r="WP81" s="229"/>
      <c r="WQ81" s="229"/>
      <c r="WR81" s="229"/>
      <c r="WS81" s="229"/>
      <c r="WT81" s="229"/>
      <c r="WU81" s="229"/>
      <c r="WV81" s="229"/>
      <c r="WW81" s="229"/>
      <c r="WX81" s="229"/>
      <c r="WY81" s="229"/>
      <c r="WZ81" s="229"/>
      <c r="XA81" s="229"/>
      <c r="XB81" s="229"/>
      <c r="XC81" s="229"/>
      <c r="XD81" s="229"/>
      <c r="XE81" s="229"/>
      <c r="XF81" s="229"/>
      <c r="XG81" s="229"/>
      <c r="XH81" s="229"/>
      <c r="XI81" s="229"/>
      <c r="XJ81" s="229"/>
      <c r="XK81" s="229"/>
      <c r="XL81" s="229"/>
      <c r="XM81" s="229"/>
      <c r="XN81" s="229"/>
      <c r="XO81" s="229"/>
      <c r="XP81" s="229"/>
      <c r="XQ81" s="229"/>
      <c r="XR81" s="229"/>
      <c r="XS81" s="229"/>
      <c r="XT81" s="229"/>
      <c r="XU81" s="229"/>
      <c r="XV81" s="229"/>
      <c r="XW81" s="229"/>
      <c r="XX81" s="229"/>
      <c r="XY81" s="229"/>
      <c r="XZ81" s="229"/>
      <c r="YA81" s="229"/>
      <c r="YB81" s="229"/>
      <c r="YC81" s="229"/>
      <c r="YD81" s="229"/>
      <c r="YE81" s="229"/>
      <c r="YF81" s="229"/>
      <c r="YG81" s="229"/>
      <c r="YH81" s="229"/>
      <c r="YI81" s="229"/>
      <c r="YJ81" s="229"/>
      <c r="YK81" s="229"/>
      <c r="YL81" s="229"/>
      <c r="YM81" s="229"/>
      <c r="YN81" s="229"/>
      <c r="YO81" s="229"/>
      <c r="YP81" s="229"/>
      <c r="YQ81" s="229"/>
      <c r="YR81" s="229"/>
      <c r="YS81" s="229"/>
      <c r="YT81" s="229"/>
      <c r="YU81" s="229"/>
      <c r="YV81" s="229"/>
      <c r="YW81" s="229"/>
      <c r="YX81" s="229"/>
      <c r="YY81" s="229"/>
      <c r="YZ81" s="229"/>
      <c r="ZA81" s="229"/>
      <c r="ZB81" s="229"/>
      <c r="ZC81" s="229"/>
      <c r="ZD81" s="229"/>
      <c r="ZE81" s="229"/>
      <c r="ZF81" s="229"/>
      <c r="ZG81" s="229"/>
      <c r="ZH81" s="229"/>
      <c r="ZI81" s="229"/>
      <c r="ZJ81" s="229"/>
      <c r="ZK81" s="229"/>
      <c r="ZL81" s="229"/>
      <c r="ZM81" s="229"/>
      <c r="ZN81" s="229"/>
      <c r="ZO81" s="229"/>
      <c r="ZP81" s="229"/>
      <c r="ZQ81" s="229"/>
      <c r="ZR81" s="229"/>
      <c r="ZS81" s="229"/>
      <c r="ZT81" s="229"/>
      <c r="ZU81" s="229"/>
      <c r="ZV81" s="229"/>
      <c r="ZW81" s="229"/>
      <c r="ZX81" s="229"/>
      <c r="ZY81" s="229"/>
      <c r="ZZ81" s="229"/>
      <c r="AAA81" s="229"/>
      <c r="AAB81" s="229"/>
      <c r="AAC81" s="229"/>
      <c r="AAD81" s="229"/>
      <c r="AAE81" s="229"/>
      <c r="AAF81" s="229"/>
      <c r="AAG81" s="229"/>
      <c r="AAH81" s="229"/>
      <c r="AAI81" s="229"/>
      <c r="AAJ81" s="229"/>
      <c r="AAK81" s="229"/>
      <c r="AAL81" s="229"/>
      <c r="AAM81" s="229"/>
      <c r="AAN81" s="229"/>
      <c r="AAO81" s="229"/>
      <c r="AAP81" s="229"/>
      <c r="AAQ81" s="229"/>
      <c r="AAR81" s="229"/>
      <c r="AAS81" s="229"/>
      <c r="AAT81" s="229"/>
      <c r="AAU81" s="229"/>
      <c r="AAV81" s="229"/>
      <c r="AAW81" s="229"/>
      <c r="AAX81" s="229"/>
      <c r="AAY81" s="229"/>
      <c r="AAZ81" s="229"/>
      <c r="ABA81" s="229"/>
      <c r="ABB81" s="229"/>
      <c r="ABC81" s="229"/>
      <c r="ABD81" s="229"/>
      <c r="ABE81" s="229"/>
      <c r="ABF81" s="229"/>
      <c r="ABG81" s="229"/>
      <c r="ABH81" s="229"/>
      <c r="ABI81" s="229"/>
      <c r="ABJ81" s="229"/>
      <c r="ABK81" s="229"/>
      <c r="ABL81" s="229"/>
      <c r="ABM81" s="229"/>
      <c r="ABN81" s="229"/>
      <c r="ABO81" s="229"/>
      <c r="ABP81" s="229"/>
      <c r="ABQ81" s="229"/>
      <c r="ABR81" s="229"/>
      <c r="ABS81" s="229"/>
      <c r="ABT81" s="229"/>
      <c r="ABU81" s="229"/>
      <c r="ABV81" s="229"/>
      <c r="ABW81" s="229"/>
      <c r="ABX81" s="229"/>
      <c r="ABY81" s="229"/>
      <c r="ABZ81" s="229"/>
      <c r="ACA81" s="229"/>
      <c r="ACB81" s="229"/>
      <c r="ACC81" s="229"/>
      <c r="ACD81" s="229"/>
      <c r="ACE81" s="229"/>
      <c r="ACF81" s="229"/>
      <c r="ACG81" s="229"/>
      <c r="ACH81" s="229"/>
      <c r="ACI81" s="229"/>
      <c r="ACJ81" s="229"/>
      <c r="ACK81" s="229"/>
      <c r="ACL81" s="229"/>
      <c r="ACM81" s="229"/>
      <c r="ACN81" s="229"/>
      <c r="ACO81" s="229"/>
      <c r="ACP81" s="229"/>
      <c r="ACQ81" s="229"/>
      <c r="ACR81" s="229"/>
      <c r="ACS81" s="229"/>
      <c r="ACT81" s="229"/>
      <c r="ACU81" s="229"/>
      <c r="ACV81" s="229"/>
      <c r="ACW81" s="229"/>
      <c r="ACX81" s="229"/>
      <c r="ACY81" s="229"/>
      <c r="ACZ81" s="229"/>
      <c r="ADA81" s="229"/>
      <c r="ADB81" s="229"/>
      <c r="ADC81" s="229"/>
      <c r="ADD81" s="229"/>
      <c r="ADE81" s="229"/>
      <c r="ADF81" s="229"/>
      <c r="ADG81" s="229"/>
      <c r="ADH81" s="229"/>
      <c r="ADI81" s="229"/>
      <c r="ADJ81" s="229"/>
      <c r="ADK81" s="229"/>
      <c r="ADL81" s="229"/>
      <c r="ADM81" s="229"/>
      <c r="ADN81" s="229"/>
      <c r="ADO81" s="229"/>
      <c r="ADP81" s="229"/>
      <c r="ADQ81" s="229"/>
      <c r="ADR81" s="229"/>
      <c r="ADS81" s="229"/>
      <c r="ADT81" s="229"/>
      <c r="ADU81" s="229"/>
      <c r="ADV81" s="229"/>
      <c r="ADW81" s="229"/>
      <c r="ADX81" s="229"/>
      <c r="ADY81" s="229"/>
      <c r="ADZ81" s="229"/>
      <c r="AEA81" s="229"/>
      <c r="AEB81" s="229"/>
      <c r="AEC81" s="229"/>
      <c r="AED81" s="229"/>
      <c r="AEE81" s="229"/>
      <c r="AEF81" s="229"/>
      <c r="AEG81" s="229"/>
      <c r="AEH81" s="229"/>
      <c r="AEI81" s="229"/>
      <c r="AEJ81" s="229"/>
      <c r="AEK81" s="229"/>
      <c r="AEL81" s="229"/>
      <c r="AEM81" s="229"/>
      <c r="AEN81" s="229"/>
      <c r="AEO81" s="229"/>
      <c r="AEP81" s="229"/>
      <c r="AEQ81" s="229"/>
      <c r="AER81" s="229"/>
      <c r="AES81" s="229"/>
      <c r="AET81" s="229"/>
      <c r="AEU81" s="229"/>
      <c r="AEV81" s="229"/>
      <c r="AEW81" s="229"/>
      <c r="AEX81" s="229"/>
      <c r="AEY81" s="229"/>
      <c r="AEZ81" s="229"/>
      <c r="AFA81" s="229"/>
      <c r="AFB81" s="229"/>
      <c r="AFC81" s="229"/>
      <c r="AFD81" s="229"/>
      <c r="AFE81" s="229"/>
      <c r="AFF81" s="229"/>
      <c r="AFG81" s="229"/>
      <c r="AFH81" s="229"/>
      <c r="AFI81" s="229"/>
      <c r="AFJ81" s="229"/>
      <c r="AFK81" s="229"/>
      <c r="AFL81" s="229"/>
      <c r="AFM81" s="229"/>
      <c r="AFN81" s="229"/>
      <c r="AFO81" s="229"/>
      <c r="AFP81" s="229"/>
      <c r="AFQ81" s="229"/>
      <c r="AFR81" s="229"/>
      <c r="AFS81" s="229"/>
      <c r="AFT81" s="229"/>
      <c r="AFU81" s="229"/>
      <c r="AFV81" s="229"/>
      <c r="AFW81" s="229"/>
      <c r="AFX81" s="229"/>
      <c r="AFY81" s="229"/>
      <c r="AFZ81" s="229"/>
      <c r="AGA81" s="229"/>
      <c r="AGB81" s="229"/>
      <c r="AGC81" s="229"/>
      <c r="AGD81" s="229"/>
      <c r="AGE81" s="229"/>
      <c r="AGF81" s="229"/>
      <c r="AGG81" s="229"/>
      <c r="AGH81" s="229"/>
      <c r="AGI81" s="229"/>
      <c r="AGJ81" s="229"/>
      <c r="AGK81" s="229"/>
      <c r="AGL81" s="229"/>
      <c r="AGM81" s="229"/>
      <c r="AGN81" s="229"/>
      <c r="AGO81" s="229"/>
      <c r="AGP81" s="229"/>
      <c r="AGQ81" s="229"/>
      <c r="AGR81" s="229"/>
      <c r="AGS81" s="229"/>
      <c r="AGT81" s="229"/>
      <c r="AGU81" s="229"/>
      <c r="AGV81" s="229"/>
      <c r="AGW81" s="229"/>
      <c r="AGX81" s="229"/>
      <c r="AGY81" s="229"/>
      <c r="AGZ81" s="229"/>
      <c r="AHA81" s="229"/>
      <c r="AHB81" s="229"/>
      <c r="AHC81" s="229"/>
      <c r="AHD81" s="229"/>
      <c r="AHE81" s="229"/>
      <c r="AHF81" s="229"/>
      <c r="AHG81" s="229"/>
      <c r="AHH81" s="229"/>
      <c r="AHI81" s="229"/>
      <c r="AHJ81" s="229"/>
      <c r="AHK81" s="229"/>
      <c r="AHL81" s="229"/>
      <c r="AHM81" s="229"/>
      <c r="AHN81" s="229"/>
      <c r="AHO81" s="229"/>
      <c r="AHP81" s="229"/>
      <c r="AHQ81" s="229"/>
      <c r="AHR81" s="229"/>
      <c r="AHS81" s="229"/>
      <c r="AHT81" s="229"/>
      <c r="AHU81" s="229"/>
      <c r="AHV81" s="229"/>
      <c r="AHW81" s="229"/>
      <c r="AHX81" s="229"/>
      <c r="AHY81" s="229"/>
      <c r="AHZ81" s="229"/>
      <c r="AIA81" s="229"/>
      <c r="AIB81" s="229"/>
      <c r="AIC81" s="229"/>
      <c r="AID81" s="229"/>
      <c r="AIE81" s="229"/>
      <c r="AIF81" s="229"/>
      <c r="AIG81" s="229"/>
      <c r="AIH81" s="229"/>
      <c r="AII81" s="229"/>
      <c r="AIJ81" s="229"/>
      <c r="AIK81" s="229"/>
      <c r="AIL81" s="229"/>
      <c r="AIM81" s="229"/>
      <c r="AIN81" s="229"/>
      <c r="AIO81" s="229"/>
      <c r="AIP81" s="229"/>
      <c r="AIQ81" s="229"/>
      <c r="AIR81" s="229"/>
      <c r="AIS81" s="229"/>
      <c r="AIT81" s="229"/>
      <c r="AIU81" s="229"/>
      <c r="AIV81" s="229"/>
      <c r="AIW81" s="229"/>
      <c r="AIX81" s="229"/>
      <c r="AIY81" s="229"/>
      <c r="AIZ81" s="229"/>
      <c r="AJA81" s="229"/>
      <c r="AJB81" s="229"/>
      <c r="AJC81" s="229"/>
      <c r="AJD81" s="229"/>
      <c r="AJE81" s="229"/>
      <c r="AJF81" s="229"/>
      <c r="AJG81" s="229"/>
      <c r="AJH81" s="229"/>
      <c r="AJI81" s="229"/>
      <c r="AJJ81" s="229"/>
      <c r="AJK81" s="229"/>
      <c r="AJL81" s="229"/>
      <c r="AJM81" s="229"/>
      <c r="AJN81" s="229"/>
      <c r="AJO81" s="229"/>
      <c r="AJP81" s="229"/>
      <c r="AJQ81" s="229"/>
      <c r="AJR81" s="229"/>
      <c r="AJS81" s="229"/>
      <c r="AJT81" s="229"/>
      <c r="AJU81" s="229"/>
      <c r="AJV81" s="229"/>
      <c r="AJW81" s="229"/>
      <c r="AJX81" s="229"/>
      <c r="AJY81" s="229"/>
      <c r="AJZ81" s="229"/>
      <c r="AKA81" s="229"/>
      <c r="AKB81" s="229"/>
      <c r="AKC81" s="229"/>
      <c r="AKD81" s="229"/>
      <c r="AKE81" s="229"/>
      <c r="AKF81" s="229"/>
      <c r="AKG81" s="229"/>
      <c r="AKH81" s="229"/>
      <c r="AKI81" s="229"/>
      <c r="AKJ81" s="229"/>
      <c r="AKK81" s="229"/>
      <c r="AKL81" s="229"/>
      <c r="AKM81" s="229"/>
      <c r="AKN81" s="229"/>
      <c r="AKO81" s="229"/>
      <c r="AKP81" s="229"/>
      <c r="AKQ81" s="229"/>
      <c r="AKR81" s="229"/>
      <c r="AKS81" s="229"/>
      <c r="AKT81" s="229"/>
      <c r="AKU81" s="229"/>
      <c r="AKV81" s="229"/>
      <c r="AKW81" s="229"/>
      <c r="AKX81" s="229"/>
      <c r="AKY81" s="229"/>
      <c r="AKZ81" s="229"/>
      <c r="ALA81" s="229"/>
      <c r="ALB81" s="229"/>
      <c r="ALC81" s="229"/>
      <c r="ALD81" s="229"/>
      <c r="ALE81" s="229"/>
      <c r="ALF81" s="229"/>
      <c r="ALG81" s="229"/>
      <c r="ALH81" s="229"/>
      <c r="ALI81" s="229"/>
      <c r="ALJ81" s="229"/>
      <c r="ALK81" s="229"/>
      <c r="ALL81" s="229"/>
      <c r="ALM81" s="229"/>
      <c r="ALN81" s="229"/>
      <c r="ALO81" s="229"/>
      <c r="ALP81" s="229"/>
      <c r="ALQ81" s="229"/>
      <c r="ALR81" s="229"/>
      <c r="ALS81" s="229"/>
      <c r="ALT81" s="229"/>
      <c r="ALU81" s="229"/>
      <c r="ALV81" s="229"/>
      <c r="ALW81" s="229"/>
      <c r="ALX81" s="229"/>
      <c r="ALY81" s="229"/>
      <c r="ALZ81" s="229"/>
      <c r="AMA81" s="229"/>
      <c r="AMB81" s="229"/>
      <c r="AMC81" s="229"/>
      <c r="AMD81" s="229"/>
      <c r="AME81" s="229"/>
      <c r="AMF81" s="229"/>
      <c r="AMG81" s="229"/>
      <c r="AMH81" s="229"/>
      <c r="AMI81" s="229"/>
      <c r="AMJ81" s="229"/>
      <c r="AMK81" s="229"/>
    </row>
    <row r="82" spans="1:1025" s="237" customFormat="1" ht="20.399999999999999" customHeight="1" x14ac:dyDescent="0.25">
      <c r="A82" s="229"/>
      <c r="B82" s="250"/>
      <c r="C82" s="259" t="s">
        <v>93</v>
      </c>
      <c r="D82" s="246" t="s">
        <v>33</v>
      </c>
      <c r="E82" s="243" t="s">
        <v>251</v>
      </c>
      <c r="F82" s="243" t="s">
        <v>298</v>
      </c>
      <c r="G82" s="121" t="s">
        <v>308</v>
      </c>
      <c r="H82" s="243" t="s">
        <v>326</v>
      </c>
      <c r="I82" s="244"/>
      <c r="J82" s="261"/>
      <c r="K82" s="240"/>
      <c r="L82" s="252">
        <v>1</v>
      </c>
      <c r="M82" s="252">
        <v>1</v>
      </c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  <c r="FH82" s="229"/>
      <c r="FI82" s="229"/>
      <c r="FJ82" s="229"/>
      <c r="FK82" s="229"/>
      <c r="FL82" s="229"/>
      <c r="FM82" s="229"/>
      <c r="FN82" s="229"/>
      <c r="FO82" s="229"/>
      <c r="FP82" s="229"/>
      <c r="FQ82" s="229"/>
      <c r="FR82" s="229"/>
      <c r="FS82" s="229"/>
      <c r="FT82" s="229"/>
      <c r="FU82" s="229"/>
      <c r="FV82" s="229"/>
      <c r="FW82" s="229"/>
      <c r="FX82" s="229"/>
      <c r="FY82" s="229"/>
      <c r="FZ82" s="229"/>
      <c r="GA82" s="229"/>
      <c r="GB82" s="229"/>
      <c r="GC82" s="229"/>
      <c r="GD82" s="229"/>
      <c r="GE82" s="229"/>
      <c r="GF82" s="229"/>
      <c r="GG82" s="229"/>
      <c r="GH82" s="229"/>
      <c r="GI82" s="229"/>
      <c r="GJ82" s="229"/>
      <c r="GK82" s="229"/>
      <c r="GL82" s="229"/>
      <c r="GM82" s="229"/>
      <c r="GN82" s="229"/>
      <c r="GO82" s="229"/>
      <c r="GP82" s="229"/>
      <c r="GQ82" s="229"/>
      <c r="GR82" s="229"/>
      <c r="GS82" s="229"/>
      <c r="GT82" s="229"/>
      <c r="GU82" s="229"/>
      <c r="GV82" s="229"/>
      <c r="GW82" s="229"/>
      <c r="GX82" s="229"/>
      <c r="GY82" s="229"/>
      <c r="GZ82" s="229"/>
      <c r="HA82" s="229"/>
      <c r="HB82" s="229"/>
      <c r="HC82" s="229"/>
      <c r="HD82" s="229"/>
      <c r="HE82" s="229"/>
      <c r="HF82" s="229"/>
      <c r="HG82" s="229"/>
      <c r="HH82" s="229"/>
      <c r="HI82" s="229"/>
      <c r="HJ82" s="229"/>
      <c r="HK82" s="229"/>
      <c r="HL82" s="229"/>
      <c r="HM82" s="229"/>
      <c r="HN82" s="229"/>
      <c r="HO82" s="229"/>
      <c r="HP82" s="229"/>
      <c r="HQ82" s="229"/>
      <c r="HR82" s="229"/>
      <c r="HS82" s="229"/>
      <c r="HT82" s="229"/>
      <c r="HU82" s="229"/>
      <c r="HV82" s="229"/>
      <c r="HW82" s="229"/>
      <c r="HX82" s="229"/>
      <c r="HY82" s="229"/>
      <c r="HZ82" s="229"/>
      <c r="IA82" s="229"/>
      <c r="IB82" s="229"/>
      <c r="IC82" s="229"/>
      <c r="ID82" s="229"/>
      <c r="IE82" s="229"/>
      <c r="IF82" s="229"/>
      <c r="IG82" s="229"/>
      <c r="IH82" s="229"/>
      <c r="II82" s="229"/>
      <c r="IJ82" s="229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  <c r="IW82" s="229"/>
      <c r="IX82" s="229"/>
      <c r="IY82" s="229"/>
      <c r="IZ82" s="229"/>
      <c r="JA82" s="229"/>
      <c r="JB82" s="229"/>
      <c r="JC82" s="229"/>
      <c r="JD82" s="229"/>
      <c r="JE82" s="229"/>
      <c r="JF82" s="229"/>
      <c r="JG82" s="229"/>
      <c r="JH82" s="229"/>
      <c r="JI82" s="229"/>
      <c r="JJ82" s="229"/>
      <c r="JK82" s="229"/>
      <c r="JL82" s="229"/>
      <c r="JM82" s="229"/>
      <c r="JN82" s="229"/>
      <c r="JO82" s="229"/>
      <c r="JP82" s="229"/>
      <c r="JQ82" s="229"/>
      <c r="JR82" s="229"/>
      <c r="JS82" s="229"/>
      <c r="JT82" s="229"/>
      <c r="JU82" s="229"/>
      <c r="JV82" s="229"/>
      <c r="JW82" s="229"/>
      <c r="JX82" s="229"/>
      <c r="JY82" s="229"/>
      <c r="JZ82" s="229"/>
      <c r="KA82" s="229"/>
      <c r="KB82" s="229"/>
      <c r="KC82" s="229"/>
      <c r="KD82" s="229"/>
      <c r="KE82" s="229"/>
      <c r="KF82" s="229"/>
      <c r="KG82" s="229"/>
      <c r="KH82" s="229"/>
      <c r="KI82" s="229"/>
      <c r="KJ82" s="229"/>
      <c r="KK82" s="229"/>
      <c r="KL82" s="229"/>
      <c r="KM82" s="229"/>
      <c r="KN82" s="229"/>
      <c r="KO82" s="229"/>
      <c r="KP82" s="229"/>
      <c r="KQ82" s="229"/>
      <c r="KR82" s="229"/>
      <c r="KS82" s="229"/>
      <c r="KT82" s="229"/>
      <c r="KU82" s="229"/>
      <c r="KV82" s="229"/>
      <c r="KW82" s="229"/>
      <c r="KX82" s="229"/>
      <c r="KY82" s="229"/>
      <c r="KZ82" s="229"/>
      <c r="LA82" s="229"/>
      <c r="LB82" s="229"/>
      <c r="LC82" s="229"/>
      <c r="LD82" s="229"/>
      <c r="LE82" s="229"/>
      <c r="LF82" s="229"/>
      <c r="LG82" s="229"/>
      <c r="LH82" s="229"/>
      <c r="LI82" s="229"/>
      <c r="LJ82" s="229"/>
      <c r="LK82" s="229"/>
      <c r="LL82" s="229"/>
      <c r="LM82" s="229"/>
      <c r="LN82" s="229"/>
      <c r="LO82" s="229"/>
      <c r="LP82" s="229"/>
      <c r="LQ82" s="229"/>
      <c r="LR82" s="229"/>
      <c r="LS82" s="229"/>
      <c r="LT82" s="229"/>
      <c r="LU82" s="229"/>
      <c r="LV82" s="229"/>
      <c r="LW82" s="229"/>
      <c r="LX82" s="229"/>
      <c r="LY82" s="229"/>
      <c r="LZ82" s="229"/>
      <c r="MA82" s="229"/>
      <c r="MB82" s="229"/>
      <c r="MC82" s="229"/>
      <c r="MD82" s="229"/>
      <c r="ME82" s="229"/>
      <c r="MF82" s="229"/>
      <c r="MG82" s="229"/>
      <c r="MH82" s="229"/>
      <c r="MI82" s="229"/>
      <c r="MJ82" s="229"/>
      <c r="MK82" s="229"/>
      <c r="ML82" s="229"/>
      <c r="MM82" s="229"/>
      <c r="MN82" s="229"/>
      <c r="MO82" s="229"/>
      <c r="MP82" s="229"/>
      <c r="MQ82" s="229"/>
      <c r="MR82" s="229"/>
      <c r="MS82" s="229"/>
      <c r="MT82" s="229"/>
      <c r="MU82" s="229"/>
      <c r="MV82" s="229"/>
      <c r="MW82" s="229"/>
      <c r="MX82" s="229"/>
      <c r="MY82" s="229"/>
      <c r="MZ82" s="229"/>
      <c r="NA82" s="229"/>
      <c r="NB82" s="229"/>
      <c r="NC82" s="229"/>
      <c r="ND82" s="229"/>
      <c r="NE82" s="229"/>
      <c r="NF82" s="229"/>
      <c r="NG82" s="229"/>
      <c r="NH82" s="229"/>
      <c r="NI82" s="229"/>
      <c r="NJ82" s="229"/>
      <c r="NK82" s="229"/>
      <c r="NL82" s="229"/>
      <c r="NM82" s="229"/>
      <c r="NN82" s="229"/>
      <c r="NO82" s="229"/>
      <c r="NP82" s="229"/>
      <c r="NQ82" s="229"/>
      <c r="NR82" s="229"/>
      <c r="NS82" s="229"/>
      <c r="NT82" s="229"/>
      <c r="NU82" s="229"/>
      <c r="NV82" s="229"/>
      <c r="NW82" s="229"/>
      <c r="NX82" s="229"/>
      <c r="NY82" s="229"/>
      <c r="NZ82" s="229"/>
      <c r="OA82" s="229"/>
      <c r="OB82" s="229"/>
      <c r="OC82" s="229"/>
      <c r="OD82" s="229"/>
      <c r="OE82" s="229"/>
      <c r="OF82" s="229"/>
      <c r="OG82" s="229"/>
      <c r="OH82" s="229"/>
      <c r="OI82" s="229"/>
      <c r="OJ82" s="229"/>
      <c r="OK82" s="229"/>
      <c r="OL82" s="229"/>
      <c r="OM82" s="229"/>
      <c r="ON82" s="229"/>
      <c r="OO82" s="229"/>
      <c r="OP82" s="229"/>
      <c r="OQ82" s="229"/>
      <c r="OR82" s="229"/>
      <c r="OS82" s="229"/>
      <c r="OT82" s="229"/>
      <c r="OU82" s="229"/>
      <c r="OV82" s="229"/>
      <c r="OW82" s="229"/>
      <c r="OX82" s="229"/>
      <c r="OY82" s="229"/>
      <c r="OZ82" s="229"/>
      <c r="PA82" s="229"/>
      <c r="PB82" s="229"/>
      <c r="PC82" s="229"/>
      <c r="PD82" s="229"/>
      <c r="PE82" s="229"/>
      <c r="PF82" s="229"/>
      <c r="PG82" s="229"/>
      <c r="PH82" s="229"/>
      <c r="PI82" s="229"/>
      <c r="PJ82" s="229"/>
      <c r="PK82" s="229"/>
      <c r="PL82" s="229"/>
      <c r="PM82" s="229"/>
      <c r="PN82" s="229"/>
      <c r="PO82" s="229"/>
      <c r="PP82" s="229"/>
      <c r="PQ82" s="229"/>
      <c r="PR82" s="229"/>
      <c r="PS82" s="229"/>
      <c r="PT82" s="229"/>
      <c r="PU82" s="229"/>
      <c r="PV82" s="229"/>
      <c r="PW82" s="229"/>
      <c r="PX82" s="229"/>
      <c r="PY82" s="229"/>
      <c r="PZ82" s="229"/>
      <c r="QA82" s="229"/>
      <c r="QB82" s="229"/>
      <c r="QC82" s="229"/>
      <c r="QD82" s="229"/>
      <c r="QE82" s="229"/>
      <c r="QF82" s="229"/>
      <c r="QG82" s="229"/>
      <c r="QH82" s="229"/>
      <c r="QI82" s="229"/>
      <c r="QJ82" s="229"/>
      <c r="QK82" s="229"/>
      <c r="QL82" s="229"/>
      <c r="QM82" s="229"/>
      <c r="QN82" s="229"/>
      <c r="QO82" s="229"/>
      <c r="QP82" s="229"/>
      <c r="QQ82" s="229"/>
      <c r="QR82" s="229"/>
      <c r="QS82" s="229"/>
      <c r="QT82" s="229"/>
      <c r="QU82" s="229"/>
      <c r="QV82" s="229"/>
      <c r="QW82" s="229"/>
      <c r="QX82" s="229"/>
      <c r="QY82" s="229"/>
      <c r="QZ82" s="229"/>
      <c r="RA82" s="229"/>
      <c r="RB82" s="229"/>
      <c r="RC82" s="229"/>
      <c r="RD82" s="229"/>
      <c r="RE82" s="229"/>
      <c r="RF82" s="229"/>
      <c r="RG82" s="229"/>
      <c r="RH82" s="229"/>
      <c r="RI82" s="229"/>
      <c r="RJ82" s="229"/>
      <c r="RK82" s="229"/>
      <c r="RL82" s="229"/>
      <c r="RM82" s="229"/>
      <c r="RN82" s="229"/>
      <c r="RO82" s="229"/>
      <c r="RP82" s="229"/>
      <c r="RQ82" s="229"/>
      <c r="RR82" s="229"/>
      <c r="RS82" s="229"/>
      <c r="RT82" s="229"/>
      <c r="RU82" s="229"/>
      <c r="RV82" s="229"/>
      <c r="RW82" s="229"/>
      <c r="RX82" s="229"/>
      <c r="RY82" s="229"/>
      <c r="RZ82" s="229"/>
      <c r="SA82" s="229"/>
      <c r="SB82" s="229"/>
      <c r="SC82" s="229"/>
      <c r="SD82" s="229"/>
      <c r="SE82" s="229"/>
      <c r="SF82" s="229"/>
      <c r="SG82" s="229"/>
      <c r="SH82" s="229"/>
      <c r="SI82" s="229"/>
      <c r="SJ82" s="229"/>
      <c r="SK82" s="229"/>
      <c r="SL82" s="229"/>
      <c r="SM82" s="229"/>
      <c r="SN82" s="229"/>
      <c r="SO82" s="229"/>
      <c r="SP82" s="229"/>
      <c r="SQ82" s="229"/>
      <c r="SR82" s="229"/>
      <c r="SS82" s="229"/>
      <c r="ST82" s="229"/>
      <c r="SU82" s="229"/>
      <c r="SV82" s="229"/>
      <c r="SW82" s="229"/>
      <c r="SX82" s="229"/>
      <c r="SY82" s="229"/>
      <c r="SZ82" s="229"/>
      <c r="TA82" s="229"/>
      <c r="TB82" s="229"/>
      <c r="TC82" s="229"/>
      <c r="TD82" s="229"/>
      <c r="TE82" s="229"/>
      <c r="TF82" s="229"/>
      <c r="TG82" s="229"/>
      <c r="TH82" s="229"/>
      <c r="TI82" s="229"/>
      <c r="TJ82" s="229"/>
      <c r="TK82" s="229"/>
      <c r="TL82" s="229"/>
      <c r="TM82" s="229"/>
      <c r="TN82" s="229"/>
      <c r="TO82" s="229"/>
      <c r="TP82" s="229"/>
      <c r="TQ82" s="229"/>
      <c r="TR82" s="229"/>
      <c r="TS82" s="229"/>
      <c r="TT82" s="229"/>
      <c r="TU82" s="229"/>
      <c r="TV82" s="229"/>
      <c r="TW82" s="229"/>
      <c r="TX82" s="229"/>
      <c r="TY82" s="229"/>
      <c r="TZ82" s="229"/>
      <c r="UA82" s="229"/>
      <c r="UB82" s="229"/>
      <c r="UC82" s="229"/>
      <c r="UD82" s="229"/>
      <c r="UE82" s="229"/>
      <c r="UF82" s="229"/>
      <c r="UG82" s="229"/>
      <c r="UH82" s="229"/>
      <c r="UI82" s="229"/>
      <c r="UJ82" s="229"/>
      <c r="UK82" s="229"/>
      <c r="UL82" s="229"/>
      <c r="UM82" s="229"/>
      <c r="UN82" s="229"/>
      <c r="UO82" s="229"/>
      <c r="UP82" s="229"/>
      <c r="UQ82" s="229"/>
      <c r="UR82" s="229"/>
      <c r="US82" s="229"/>
      <c r="UT82" s="229"/>
      <c r="UU82" s="229"/>
      <c r="UV82" s="229"/>
      <c r="UW82" s="229"/>
      <c r="UX82" s="229"/>
      <c r="UY82" s="229"/>
      <c r="UZ82" s="229"/>
      <c r="VA82" s="229"/>
      <c r="VB82" s="229"/>
      <c r="VC82" s="229"/>
      <c r="VD82" s="229"/>
      <c r="VE82" s="229"/>
      <c r="VF82" s="229"/>
      <c r="VG82" s="229"/>
      <c r="VH82" s="229"/>
      <c r="VI82" s="229"/>
      <c r="VJ82" s="229"/>
      <c r="VK82" s="229"/>
      <c r="VL82" s="229"/>
      <c r="VM82" s="229"/>
      <c r="VN82" s="229"/>
      <c r="VO82" s="229"/>
      <c r="VP82" s="229"/>
      <c r="VQ82" s="229"/>
      <c r="VR82" s="229"/>
      <c r="VS82" s="229"/>
      <c r="VT82" s="229"/>
      <c r="VU82" s="229"/>
      <c r="VV82" s="229"/>
      <c r="VW82" s="229"/>
      <c r="VX82" s="229"/>
      <c r="VY82" s="229"/>
      <c r="VZ82" s="229"/>
      <c r="WA82" s="229"/>
      <c r="WB82" s="229"/>
      <c r="WC82" s="229"/>
      <c r="WD82" s="229"/>
      <c r="WE82" s="229"/>
      <c r="WF82" s="229"/>
      <c r="WG82" s="229"/>
      <c r="WH82" s="229"/>
      <c r="WI82" s="229"/>
      <c r="WJ82" s="229"/>
      <c r="WK82" s="229"/>
      <c r="WL82" s="229"/>
      <c r="WM82" s="229"/>
      <c r="WN82" s="229"/>
      <c r="WO82" s="229"/>
      <c r="WP82" s="229"/>
      <c r="WQ82" s="229"/>
      <c r="WR82" s="229"/>
      <c r="WS82" s="229"/>
      <c r="WT82" s="229"/>
      <c r="WU82" s="229"/>
      <c r="WV82" s="229"/>
      <c r="WW82" s="229"/>
      <c r="WX82" s="229"/>
      <c r="WY82" s="229"/>
      <c r="WZ82" s="229"/>
      <c r="XA82" s="229"/>
      <c r="XB82" s="229"/>
      <c r="XC82" s="229"/>
      <c r="XD82" s="229"/>
      <c r="XE82" s="229"/>
      <c r="XF82" s="229"/>
      <c r="XG82" s="229"/>
      <c r="XH82" s="229"/>
      <c r="XI82" s="229"/>
      <c r="XJ82" s="229"/>
      <c r="XK82" s="229"/>
      <c r="XL82" s="229"/>
      <c r="XM82" s="229"/>
      <c r="XN82" s="229"/>
      <c r="XO82" s="229"/>
      <c r="XP82" s="229"/>
      <c r="XQ82" s="229"/>
      <c r="XR82" s="229"/>
      <c r="XS82" s="229"/>
      <c r="XT82" s="229"/>
      <c r="XU82" s="229"/>
      <c r="XV82" s="229"/>
      <c r="XW82" s="229"/>
      <c r="XX82" s="229"/>
      <c r="XY82" s="229"/>
      <c r="XZ82" s="229"/>
      <c r="YA82" s="229"/>
      <c r="YB82" s="229"/>
      <c r="YC82" s="229"/>
      <c r="YD82" s="229"/>
      <c r="YE82" s="229"/>
      <c r="YF82" s="229"/>
      <c r="YG82" s="229"/>
      <c r="YH82" s="229"/>
      <c r="YI82" s="229"/>
      <c r="YJ82" s="229"/>
      <c r="YK82" s="229"/>
      <c r="YL82" s="229"/>
      <c r="YM82" s="229"/>
      <c r="YN82" s="229"/>
      <c r="YO82" s="229"/>
      <c r="YP82" s="229"/>
      <c r="YQ82" s="229"/>
      <c r="YR82" s="229"/>
      <c r="YS82" s="229"/>
      <c r="YT82" s="229"/>
      <c r="YU82" s="229"/>
      <c r="YV82" s="229"/>
      <c r="YW82" s="229"/>
      <c r="YX82" s="229"/>
      <c r="YY82" s="229"/>
      <c r="YZ82" s="229"/>
      <c r="ZA82" s="229"/>
      <c r="ZB82" s="229"/>
      <c r="ZC82" s="229"/>
      <c r="ZD82" s="229"/>
      <c r="ZE82" s="229"/>
      <c r="ZF82" s="229"/>
      <c r="ZG82" s="229"/>
      <c r="ZH82" s="229"/>
      <c r="ZI82" s="229"/>
      <c r="ZJ82" s="229"/>
      <c r="ZK82" s="229"/>
      <c r="ZL82" s="229"/>
      <c r="ZM82" s="229"/>
      <c r="ZN82" s="229"/>
      <c r="ZO82" s="229"/>
      <c r="ZP82" s="229"/>
      <c r="ZQ82" s="229"/>
      <c r="ZR82" s="229"/>
      <c r="ZS82" s="229"/>
      <c r="ZT82" s="229"/>
      <c r="ZU82" s="229"/>
      <c r="ZV82" s="229"/>
      <c r="ZW82" s="229"/>
      <c r="ZX82" s="229"/>
      <c r="ZY82" s="229"/>
      <c r="ZZ82" s="229"/>
      <c r="AAA82" s="229"/>
      <c r="AAB82" s="229"/>
      <c r="AAC82" s="229"/>
      <c r="AAD82" s="229"/>
      <c r="AAE82" s="229"/>
      <c r="AAF82" s="229"/>
      <c r="AAG82" s="229"/>
      <c r="AAH82" s="229"/>
      <c r="AAI82" s="229"/>
      <c r="AAJ82" s="229"/>
      <c r="AAK82" s="229"/>
      <c r="AAL82" s="229"/>
      <c r="AAM82" s="229"/>
      <c r="AAN82" s="229"/>
      <c r="AAO82" s="229"/>
      <c r="AAP82" s="229"/>
      <c r="AAQ82" s="229"/>
      <c r="AAR82" s="229"/>
      <c r="AAS82" s="229"/>
      <c r="AAT82" s="229"/>
      <c r="AAU82" s="229"/>
      <c r="AAV82" s="229"/>
      <c r="AAW82" s="229"/>
      <c r="AAX82" s="229"/>
      <c r="AAY82" s="229"/>
      <c r="AAZ82" s="229"/>
      <c r="ABA82" s="229"/>
      <c r="ABB82" s="229"/>
      <c r="ABC82" s="229"/>
      <c r="ABD82" s="229"/>
      <c r="ABE82" s="229"/>
      <c r="ABF82" s="229"/>
      <c r="ABG82" s="229"/>
      <c r="ABH82" s="229"/>
      <c r="ABI82" s="229"/>
      <c r="ABJ82" s="229"/>
      <c r="ABK82" s="229"/>
      <c r="ABL82" s="229"/>
      <c r="ABM82" s="229"/>
      <c r="ABN82" s="229"/>
      <c r="ABO82" s="229"/>
      <c r="ABP82" s="229"/>
      <c r="ABQ82" s="229"/>
      <c r="ABR82" s="229"/>
      <c r="ABS82" s="229"/>
      <c r="ABT82" s="229"/>
      <c r="ABU82" s="229"/>
      <c r="ABV82" s="229"/>
      <c r="ABW82" s="229"/>
      <c r="ABX82" s="229"/>
      <c r="ABY82" s="229"/>
      <c r="ABZ82" s="229"/>
      <c r="ACA82" s="229"/>
      <c r="ACB82" s="229"/>
      <c r="ACC82" s="229"/>
      <c r="ACD82" s="229"/>
      <c r="ACE82" s="229"/>
      <c r="ACF82" s="229"/>
      <c r="ACG82" s="229"/>
      <c r="ACH82" s="229"/>
      <c r="ACI82" s="229"/>
      <c r="ACJ82" s="229"/>
      <c r="ACK82" s="229"/>
      <c r="ACL82" s="229"/>
      <c r="ACM82" s="229"/>
      <c r="ACN82" s="229"/>
      <c r="ACO82" s="229"/>
      <c r="ACP82" s="229"/>
      <c r="ACQ82" s="229"/>
      <c r="ACR82" s="229"/>
      <c r="ACS82" s="229"/>
      <c r="ACT82" s="229"/>
      <c r="ACU82" s="229"/>
      <c r="ACV82" s="229"/>
      <c r="ACW82" s="229"/>
      <c r="ACX82" s="229"/>
      <c r="ACY82" s="229"/>
      <c r="ACZ82" s="229"/>
      <c r="ADA82" s="229"/>
      <c r="ADB82" s="229"/>
      <c r="ADC82" s="229"/>
      <c r="ADD82" s="229"/>
      <c r="ADE82" s="229"/>
      <c r="ADF82" s="229"/>
      <c r="ADG82" s="229"/>
      <c r="ADH82" s="229"/>
      <c r="ADI82" s="229"/>
      <c r="ADJ82" s="229"/>
      <c r="ADK82" s="229"/>
      <c r="ADL82" s="229"/>
      <c r="ADM82" s="229"/>
      <c r="ADN82" s="229"/>
      <c r="ADO82" s="229"/>
      <c r="ADP82" s="229"/>
      <c r="ADQ82" s="229"/>
      <c r="ADR82" s="229"/>
      <c r="ADS82" s="229"/>
      <c r="ADT82" s="229"/>
      <c r="ADU82" s="229"/>
      <c r="ADV82" s="229"/>
      <c r="ADW82" s="229"/>
      <c r="ADX82" s="229"/>
      <c r="ADY82" s="229"/>
      <c r="ADZ82" s="229"/>
      <c r="AEA82" s="229"/>
      <c r="AEB82" s="229"/>
      <c r="AEC82" s="229"/>
      <c r="AED82" s="229"/>
      <c r="AEE82" s="229"/>
      <c r="AEF82" s="229"/>
      <c r="AEG82" s="229"/>
      <c r="AEH82" s="229"/>
      <c r="AEI82" s="229"/>
      <c r="AEJ82" s="229"/>
      <c r="AEK82" s="229"/>
      <c r="AEL82" s="229"/>
      <c r="AEM82" s="229"/>
      <c r="AEN82" s="229"/>
      <c r="AEO82" s="229"/>
      <c r="AEP82" s="229"/>
      <c r="AEQ82" s="229"/>
      <c r="AER82" s="229"/>
      <c r="AES82" s="229"/>
      <c r="AET82" s="229"/>
      <c r="AEU82" s="229"/>
      <c r="AEV82" s="229"/>
      <c r="AEW82" s="229"/>
      <c r="AEX82" s="229"/>
      <c r="AEY82" s="229"/>
      <c r="AEZ82" s="229"/>
      <c r="AFA82" s="229"/>
      <c r="AFB82" s="229"/>
      <c r="AFC82" s="229"/>
      <c r="AFD82" s="229"/>
      <c r="AFE82" s="229"/>
      <c r="AFF82" s="229"/>
      <c r="AFG82" s="229"/>
      <c r="AFH82" s="229"/>
      <c r="AFI82" s="229"/>
      <c r="AFJ82" s="229"/>
      <c r="AFK82" s="229"/>
      <c r="AFL82" s="229"/>
      <c r="AFM82" s="229"/>
      <c r="AFN82" s="229"/>
      <c r="AFO82" s="229"/>
      <c r="AFP82" s="229"/>
      <c r="AFQ82" s="229"/>
      <c r="AFR82" s="229"/>
      <c r="AFS82" s="229"/>
      <c r="AFT82" s="229"/>
      <c r="AFU82" s="229"/>
      <c r="AFV82" s="229"/>
      <c r="AFW82" s="229"/>
      <c r="AFX82" s="229"/>
      <c r="AFY82" s="229"/>
      <c r="AFZ82" s="229"/>
      <c r="AGA82" s="229"/>
      <c r="AGB82" s="229"/>
      <c r="AGC82" s="229"/>
      <c r="AGD82" s="229"/>
      <c r="AGE82" s="229"/>
      <c r="AGF82" s="229"/>
      <c r="AGG82" s="229"/>
      <c r="AGH82" s="229"/>
      <c r="AGI82" s="229"/>
      <c r="AGJ82" s="229"/>
      <c r="AGK82" s="229"/>
      <c r="AGL82" s="229"/>
      <c r="AGM82" s="229"/>
      <c r="AGN82" s="229"/>
      <c r="AGO82" s="229"/>
      <c r="AGP82" s="229"/>
      <c r="AGQ82" s="229"/>
      <c r="AGR82" s="229"/>
      <c r="AGS82" s="229"/>
      <c r="AGT82" s="229"/>
      <c r="AGU82" s="229"/>
      <c r="AGV82" s="229"/>
      <c r="AGW82" s="229"/>
      <c r="AGX82" s="229"/>
      <c r="AGY82" s="229"/>
      <c r="AGZ82" s="229"/>
      <c r="AHA82" s="229"/>
      <c r="AHB82" s="229"/>
      <c r="AHC82" s="229"/>
      <c r="AHD82" s="229"/>
      <c r="AHE82" s="229"/>
      <c r="AHF82" s="229"/>
      <c r="AHG82" s="229"/>
      <c r="AHH82" s="229"/>
      <c r="AHI82" s="229"/>
      <c r="AHJ82" s="229"/>
      <c r="AHK82" s="229"/>
      <c r="AHL82" s="229"/>
      <c r="AHM82" s="229"/>
      <c r="AHN82" s="229"/>
      <c r="AHO82" s="229"/>
      <c r="AHP82" s="229"/>
      <c r="AHQ82" s="229"/>
      <c r="AHR82" s="229"/>
      <c r="AHS82" s="229"/>
      <c r="AHT82" s="229"/>
      <c r="AHU82" s="229"/>
      <c r="AHV82" s="229"/>
      <c r="AHW82" s="229"/>
      <c r="AHX82" s="229"/>
      <c r="AHY82" s="229"/>
      <c r="AHZ82" s="229"/>
      <c r="AIA82" s="229"/>
      <c r="AIB82" s="229"/>
      <c r="AIC82" s="229"/>
      <c r="AID82" s="229"/>
      <c r="AIE82" s="229"/>
      <c r="AIF82" s="229"/>
      <c r="AIG82" s="229"/>
      <c r="AIH82" s="229"/>
      <c r="AII82" s="229"/>
      <c r="AIJ82" s="229"/>
      <c r="AIK82" s="229"/>
      <c r="AIL82" s="229"/>
      <c r="AIM82" s="229"/>
      <c r="AIN82" s="229"/>
      <c r="AIO82" s="229"/>
      <c r="AIP82" s="229"/>
      <c r="AIQ82" s="229"/>
      <c r="AIR82" s="229"/>
      <c r="AIS82" s="229"/>
      <c r="AIT82" s="229"/>
      <c r="AIU82" s="229"/>
      <c r="AIV82" s="229"/>
      <c r="AIW82" s="229"/>
      <c r="AIX82" s="229"/>
      <c r="AIY82" s="229"/>
      <c r="AIZ82" s="229"/>
      <c r="AJA82" s="229"/>
      <c r="AJB82" s="229"/>
      <c r="AJC82" s="229"/>
      <c r="AJD82" s="229"/>
      <c r="AJE82" s="229"/>
      <c r="AJF82" s="229"/>
      <c r="AJG82" s="229"/>
      <c r="AJH82" s="229"/>
      <c r="AJI82" s="229"/>
      <c r="AJJ82" s="229"/>
      <c r="AJK82" s="229"/>
      <c r="AJL82" s="229"/>
      <c r="AJM82" s="229"/>
      <c r="AJN82" s="229"/>
      <c r="AJO82" s="229"/>
      <c r="AJP82" s="229"/>
      <c r="AJQ82" s="229"/>
      <c r="AJR82" s="229"/>
      <c r="AJS82" s="229"/>
      <c r="AJT82" s="229"/>
      <c r="AJU82" s="229"/>
      <c r="AJV82" s="229"/>
      <c r="AJW82" s="229"/>
      <c r="AJX82" s="229"/>
      <c r="AJY82" s="229"/>
      <c r="AJZ82" s="229"/>
      <c r="AKA82" s="229"/>
      <c r="AKB82" s="229"/>
      <c r="AKC82" s="229"/>
      <c r="AKD82" s="229"/>
      <c r="AKE82" s="229"/>
      <c r="AKF82" s="229"/>
      <c r="AKG82" s="229"/>
      <c r="AKH82" s="229"/>
      <c r="AKI82" s="229"/>
      <c r="AKJ82" s="229"/>
      <c r="AKK82" s="229"/>
      <c r="AKL82" s="229"/>
      <c r="AKM82" s="229"/>
      <c r="AKN82" s="229"/>
      <c r="AKO82" s="229"/>
      <c r="AKP82" s="229"/>
      <c r="AKQ82" s="229"/>
      <c r="AKR82" s="229"/>
      <c r="AKS82" s="229"/>
      <c r="AKT82" s="229"/>
      <c r="AKU82" s="229"/>
      <c r="AKV82" s="229"/>
      <c r="AKW82" s="229"/>
      <c r="AKX82" s="229"/>
      <c r="AKY82" s="229"/>
      <c r="AKZ82" s="229"/>
      <c r="ALA82" s="229"/>
      <c r="ALB82" s="229"/>
      <c r="ALC82" s="229"/>
      <c r="ALD82" s="229"/>
      <c r="ALE82" s="229"/>
      <c r="ALF82" s="229"/>
      <c r="ALG82" s="229"/>
      <c r="ALH82" s="229"/>
      <c r="ALI82" s="229"/>
      <c r="ALJ82" s="229"/>
      <c r="ALK82" s="229"/>
      <c r="ALL82" s="229"/>
      <c r="ALM82" s="229"/>
      <c r="ALN82" s="229"/>
      <c r="ALO82" s="229"/>
      <c r="ALP82" s="229"/>
      <c r="ALQ82" s="229"/>
      <c r="ALR82" s="229"/>
      <c r="ALS82" s="229"/>
      <c r="ALT82" s="229"/>
      <c r="ALU82" s="229"/>
      <c r="ALV82" s="229"/>
      <c r="ALW82" s="229"/>
      <c r="ALX82" s="229"/>
      <c r="ALY82" s="229"/>
      <c r="ALZ82" s="229"/>
      <c r="AMA82" s="229"/>
      <c r="AMB82" s="229"/>
      <c r="AMC82" s="229"/>
      <c r="AMD82" s="229"/>
      <c r="AME82" s="229"/>
      <c r="AMF82" s="229"/>
      <c r="AMG82" s="229"/>
      <c r="AMH82" s="229"/>
      <c r="AMI82" s="229"/>
      <c r="AMJ82" s="229"/>
      <c r="AMK82" s="229"/>
    </row>
    <row r="83" spans="1:1025" ht="12.75" customHeight="1" x14ac:dyDescent="0.25">
      <c r="B83" s="216" t="s">
        <v>371</v>
      </c>
      <c r="C83" s="97" t="s">
        <v>154</v>
      </c>
      <c r="D83" s="113" t="s">
        <v>33</v>
      </c>
      <c r="E83" s="121" t="s">
        <v>310</v>
      </c>
      <c r="F83" s="121"/>
      <c r="G83" s="121"/>
      <c r="H83" s="121"/>
      <c r="I83" s="132">
        <f>I84</f>
        <v>0</v>
      </c>
      <c r="J83" s="152"/>
      <c r="K83" s="133">
        <f>K84</f>
        <v>0</v>
      </c>
      <c r="L83" s="201">
        <v>15</v>
      </c>
      <c r="M83" s="201">
        <v>15</v>
      </c>
    </row>
    <row r="84" spans="1:1025" ht="28.2" customHeight="1" x14ac:dyDescent="0.25">
      <c r="B84" s="76"/>
      <c r="C84" s="131" t="s">
        <v>268</v>
      </c>
      <c r="D84" s="246" t="s">
        <v>33</v>
      </c>
      <c r="E84" s="243" t="s">
        <v>310</v>
      </c>
      <c r="F84" s="243" t="s">
        <v>289</v>
      </c>
      <c r="G84" s="148" t="s">
        <v>267</v>
      </c>
      <c r="H84" s="121"/>
      <c r="I84" s="140">
        <f>I85</f>
        <v>0</v>
      </c>
      <c r="J84" s="152"/>
      <c r="K84" s="141">
        <f>K85</f>
        <v>0</v>
      </c>
      <c r="L84" s="201">
        <f>L85</f>
        <v>15</v>
      </c>
      <c r="M84" s="201">
        <f>M85</f>
        <v>15</v>
      </c>
    </row>
    <row r="85" spans="1:1025" ht="55.2" customHeight="1" x14ac:dyDescent="0.25">
      <c r="B85" s="76"/>
      <c r="C85" s="147" t="s">
        <v>383</v>
      </c>
      <c r="D85" s="113" t="s">
        <v>33</v>
      </c>
      <c r="E85" s="121" t="s">
        <v>310</v>
      </c>
      <c r="F85" s="121" t="s">
        <v>289</v>
      </c>
      <c r="G85" s="121" t="s">
        <v>304</v>
      </c>
      <c r="H85" s="121" t="s">
        <v>61</v>
      </c>
      <c r="I85" s="140">
        <f>I86</f>
        <v>0</v>
      </c>
      <c r="J85" s="152"/>
      <c r="K85" s="141">
        <f>K86</f>
        <v>0</v>
      </c>
      <c r="L85" s="202">
        <f>L86</f>
        <v>15</v>
      </c>
      <c r="M85" s="202">
        <f>M86</f>
        <v>15</v>
      </c>
    </row>
    <row r="86" spans="1:1025" ht="31.2" customHeight="1" x14ac:dyDescent="0.25">
      <c r="B86" s="76"/>
      <c r="C86" s="249" t="s">
        <v>259</v>
      </c>
      <c r="D86" s="113" t="s">
        <v>33</v>
      </c>
      <c r="E86" s="121" t="s">
        <v>310</v>
      </c>
      <c r="F86" s="121" t="s">
        <v>289</v>
      </c>
      <c r="G86" s="121" t="s">
        <v>304</v>
      </c>
      <c r="H86" s="121" t="s">
        <v>260</v>
      </c>
      <c r="I86" s="140">
        <v>0</v>
      </c>
      <c r="J86" s="152"/>
      <c r="K86" s="116">
        <v>0</v>
      </c>
      <c r="L86" s="203">
        <v>15</v>
      </c>
      <c r="M86" s="203">
        <v>15</v>
      </c>
    </row>
    <row r="87" spans="1:1025" ht="12.75" hidden="1" customHeight="1" x14ac:dyDescent="0.25">
      <c r="B87" s="216" t="s">
        <v>302</v>
      </c>
      <c r="C87" s="91" t="s">
        <v>198</v>
      </c>
      <c r="D87" s="113" t="s">
        <v>33</v>
      </c>
      <c r="E87" s="121" t="s">
        <v>251</v>
      </c>
      <c r="F87" s="121"/>
      <c r="G87" s="121"/>
      <c r="H87" s="121"/>
      <c r="I87" s="132">
        <f>I88</f>
        <v>0</v>
      </c>
      <c r="J87" s="152"/>
      <c r="K87" s="133">
        <f t="shared" ref="K87:M89" si="5">K88</f>
        <v>0</v>
      </c>
      <c r="L87" s="201">
        <f t="shared" si="5"/>
        <v>0</v>
      </c>
      <c r="M87" s="201">
        <f t="shared" si="5"/>
        <v>92.47</v>
      </c>
    </row>
    <row r="88" spans="1:1025" ht="12.75" hidden="1" customHeight="1" x14ac:dyDescent="0.25">
      <c r="B88" s="76"/>
      <c r="C88" s="137" t="s">
        <v>250</v>
      </c>
      <c r="D88" s="113" t="s">
        <v>33</v>
      </c>
      <c r="E88" s="121" t="s">
        <v>251</v>
      </c>
      <c r="F88" s="121" t="s">
        <v>298</v>
      </c>
      <c r="G88" s="121" t="s">
        <v>267</v>
      </c>
      <c r="H88" s="121"/>
      <c r="I88" s="140">
        <f>I89</f>
        <v>0</v>
      </c>
      <c r="J88" s="152"/>
      <c r="K88" s="141">
        <f t="shared" si="5"/>
        <v>0</v>
      </c>
      <c r="L88" s="202">
        <f t="shared" si="5"/>
        <v>0</v>
      </c>
      <c r="M88" s="202">
        <f t="shared" si="5"/>
        <v>92.47</v>
      </c>
    </row>
    <row r="89" spans="1:1025" ht="12.75" hidden="1" customHeight="1" x14ac:dyDescent="0.25">
      <c r="B89" s="76"/>
      <c r="C89" s="259" t="s">
        <v>306</v>
      </c>
      <c r="D89" s="113" t="s">
        <v>33</v>
      </c>
      <c r="E89" s="121" t="s">
        <v>251</v>
      </c>
      <c r="F89" s="121" t="s">
        <v>298</v>
      </c>
      <c r="G89" s="121" t="s">
        <v>294</v>
      </c>
      <c r="H89" s="121"/>
      <c r="I89" s="140">
        <f>I90</f>
        <v>0</v>
      </c>
      <c r="J89" s="152"/>
      <c r="K89" s="141">
        <f t="shared" si="5"/>
        <v>0</v>
      </c>
      <c r="L89" s="202">
        <f t="shared" si="5"/>
        <v>0</v>
      </c>
      <c r="M89" s="202">
        <f t="shared" si="5"/>
        <v>92.47</v>
      </c>
    </row>
    <row r="90" spans="1:1025" ht="12.75" hidden="1" customHeight="1" x14ac:dyDescent="0.25">
      <c r="B90" s="76"/>
      <c r="C90" s="147" t="s">
        <v>307</v>
      </c>
      <c r="D90" s="113" t="s">
        <v>33</v>
      </c>
      <c r="E90" s="121" t="s">
        <v>251</v>
      </c>
      <c r="F90" s="121" t="s">
        <v>298</v>
      </c>
      <c r="G90" s="121" t="s">
        <v>308</v>
      </c>
      <c r="H90" s="121" t="s">
        <v>61</v>
      </c>
      <c r="I90" s="140">
        <f>I91+I92+I110</f>
        <v>0</v>
      </c>
      <c r="J90" s="152"/>
      <c r="K90" s="141">
        <f>K91+K92+K110</f>
        <v>0</v>
      </c>
      <c r="L90" s="202">
        <f>L91+L92+L110</f>
        <v>0</v>
      </c>
      <c r="M90" s="202">
        <f>M91+M92+M110</f>
        <v>92.47</v>
      </c>
    </row>
    <row r="91" spans="1:1025" ht="12.75" hidden="1" customHeight="1" x14ac:dyDescent="0.25">
      <c r="B91" s="76"/>
      <c r="C91" s="138" t="s">
        <v>241</v>
      </c>
      <c r="D91" s="113" t="s">
        <v>33</v>
      </c>
      <c r="E91" s="121" t="s">
        <v>251</v>
      </c>
      <c r="F91" s="121" t="s">
        <v>298</v>
      </c>
      <c r="G91" s="121" t="s">
        <v>308</v>
      </c>
      <c r="H91" s="121" t="s">
        <v>242</v>
      </c>
      <c r="I91" s="140">
        <v>0</v>
      </c>
      <c r="J91" s="152"/>
      <c r="K91" s="129"/>
      <c r="L91" s="203">
        <f>I91+K91</f>
        <v>0</v>
      </c>
      <c r="M91" s="203">
        <f>J91+L91</f>
        <v>0</v>
      </c>
    </row>
    <row r="92" spans="1:1025" ht="12.75" hidden="1" customHeight="1" x14ac:dyDescent="0.25">
      <c r="B92" s="76"/>
      <c r="C92" s="138" t="s">
        <v>248</v>
      </c>
      <c r="D92" s="113"/>
      <c r="E92" s="121" t="s">
        <v>251</v>
      </c>
      <c r="F92" s="121" t="s">
        <v>298</v>
      </c>
      <c r="G92" s="121" t="s">
        <v>308</v>
      </c>
      <c r="H92" s="121" t="s">
        <v>249</v>
      </c>
      <c r="I92" s="140">
        <v>0</v>
      </c>
      <c r="J92" s="152"/>
      <c r="K92" s="129"/>
      <c r="L92" s="203">
        <f>I92+K92</f>
        <v>0</v>
      </c>
      <c r="M92" s="203">
        <f>J92+L92</f>
        <v>0</v>
      </c>
    </row>
    <row r="93" spans="1:1025" ht="7.95" hidden="1" customHeight="1" x14ac:dyDescent="0.25">
      <c r="B93" s="76"/>
      <c r="C93" s="131" t="s">
        <v>309</v>
      </c>
      <c r="D93" s="118" t="s">
        <v>33</v>
      </c>
      <c r="E93" s="148" t="s">
        <v>310</v>
      </c>
      <c r="F93" s="148" t="s">
        <v>289</v>
      </c>
      <c r="G93" s="148"/>
      <c r="H93" s="148"/>
      <c r="I93" s="132">
        <f>I96</f>
        <v>0</v>
      </c>
      <c r="J93" s="132">
        <f>J94</f>
        <v>40</v>
      </c>
      <c r="K93" s="129"/>
      <c r="L93" s="203"/>
      <c r="M93" s="203"/>
    </row>
    <row r="94" spans="1:1025" ht="41.25" hidden="1" customHeight="1" x14ac:dyDescent="0.25">
      <c r="B94" s="76" t="s">
        <v>366</v>
      </c>
      <c r="C94" s="131" t="s">
        <v>268</v>
      </c>
      <c r="D94" s="113" t="s">
        <v>33</v>
      </c>
      <c r="E94" s="121" t="s">
        <v>310</v>
      </c>
      <c r="F94" s="121" t="s">
        <v>289</v>
      </c>
      <c r="G94" s="148" t="s">
        <v>267</v>
      </c>
      <c r="H94" s="121"/>
      <c r="I94" s="132"/>
      <c r="J94" s="140">
        <f>J95</f>
        <v>40</v>
      </c>
      <c r="K94" s="129"/>
      <c r="L94" s="204">
        <f>L103</f>
        <v>0</v>
      </c>
      <c r="M94" s="204">
        <f>M103</f>
        <v>0</v>
      </c>
    </row>
    <row r="95" spans="1:1025" ht="12.75" hidden="1" customHeight="1" x14ac:dyDescent="0.25">
      <c r="B95" s="76"/>
      <c r="C95" s="137" t="s">
        <v>303</v>
      </c>
      <c r="D95" s="113" t="s">
        <v>33</v>
      </c>
      <c r="E95" s="121" t="s">
        <v>310</v>
      </c>
      <c r="F95" s="121" t="s">
        <v>289</v>
      </c>
      <c r="G95" s="121" t="s">
        <v>311</v>
      </c>
      <c r="H95" s="121"/>
      <c r="I95" s="132"/>
      <c r="J95" s="140">
        <f>J96</f>
        <v>40</v>
      </c>
      <c r="K95" s="129"/>
      <c r="L95" s="203">
        <f t="shared" ref="L95:M101" si="6">I95+K95</f>
        <v>0</v>
      </c>
      <c r="M95" s="203">
        <f t="shared" si="6"/>
        <v>40</v>
      </c>
    </row>
    <row r="96" spans="1:1025" ht="12.75" hidden="1" customHeight="1" x14ac:dyDescent="0.25">
      <c r="B96" s="76"/>
      <c r="C96" s="137" t="s">
        <v>312</v>
      </c>
      <c r="D96" s="113" t="s">
        <v>33</v>
      </c>
      <c r="E96" s="121" t="s">
        <v>310</v>
      </c>
      <c r="F96" s="121" t="s">
        <v>289</v>
      </c>
      <c r="G96" s="121" t="s">
        <v>311</v>
      </c>
      <c r="H96" s="121"/>
      <c r="I96" s="132">
        <f>I97</f>
        <v>0</v>
      </c>
      <c r="J96" s="140">
        <f>J97</f>
        <v>40</v>
      </c>
      <c r="K96" s="129"/>
      <c r="L96" s="203">
        <f t="shared" si="6"/>
        <v>0</v>
      </c>
      <c r="M96" s="203">
        <f t="shared" si="6"/>
        <v>40</v>
      </c>
    </row>
    <row r="97" spans="2:13" ht="12.75" hidden="1" customHeight="1" x14ac:dyDescent="0.25">
      <c r="B97" s="76"/>
      <c r="C97" s="147" t="s">
        <v>305</v>
      </c>
      <c r="D97" s="113" t="s">
        <v>33</v>
      </c>
      <c r="E97" s="121" t="s">
        <v>310</v>
      </c>
      <c r="F97" s="121" t="s">
        <v>289</v>
      </c>
      <c r="G97" s="121" t="s">
        <v>311</v>
      </c>
      <c r="H97" s="121" t="s">
        <v>260</v>
      </c>
      <c r="I97" s="132"/>
      <c r="J97" s="140">
        <v>40</v>
      </c>
      <c r="K97" s="129"/>
      <c r="L97" s="203">
        <f t="shared" si="6"/>
        <v>0</v>
      </c>
      <c r="M97" s="203">
        <f t="shared" si="6"/>
        <v>40</v>
      </c>
    </row>
    <row r="98" spans="2:13" ht="12.75" hidden="1" customHeight="1" x14ac:dyDescent="0.25">
      <c r="B98" s="76"/>
      <c r="C98" s="131" t="s">
        <v>313</v>
      </c>
      <c r="D98" s="113" t="s">
        <v>33</v>
      </c>
      <c r="E98" s="121" t="s">
        <v>310</v>
      </c>
      <c r="F98" s="121" t="s">
        <v>310</v>
      </c>
      <c r="G98" s="121"/>
      <c r="H98" s="121"/>
      <c r="I98" s="132">
        <f>I99+I103</f>
        <v>0</v>
      </c>
      <c r="J98" s="132"/>
      <c r="K98" s="129"/>
      <c r="L98" s="203">
        <f t="shared" si="6"/>
        <v>0</v>
      </c>
      <c r="M98" s="203">
        <f t="shared" si="6"/>
        <v>0</v>
      </c>
    </row>
    <row r="99" spans="2:13" ht="12.75" hidden="1" customHeight="1" x14ac:dyDescent="0.25">
      <c r="B99" s="76"/>
      <c r="C99" s="138" t="s">
        <v>241</v>
      </c>
      <c r="D99" s="113" t="s">
        <v>33</v>
      </c>
      <c r="E99" s="121" t="s">
        <v>310</v>
      </c>
      <c r="F99" s="121" t="s">
        <v>310</v>
      </c>
      <c r="G99" s="121" t="s">
        <v>314</v>
      </c>
      <c r="H99" s="121" t="s">
        <v>242</v>
      </c>
      <c r="I99" s="140">
        <v>0</v>
      </c>
      <c r="J99" s="132">
        <v>0</v>
      </c>
      <c r="K99" s="129"/>
      <c r="L99" s="203">
        <f t="shared" si="6"/>
        <v>0</v>
      </c>
      <c r="M99" s="203">
        <f t="shared" si="6"/>
        <v>0</v>
      </c>
    </row>
    <row r="100" spans="2:13" ht="12.75" hidden="1" customHeight="1" x14ac:dyDescent="0.25">
      <c r="B100" s="76"/>
      <c r="C100" s="147"/>
      <c r="D100" s="113"/>
      <c r="E100" s="121"/>
      <c r="F100" s="121"/>
      <c r="G100" s="121"/>
      <c r="H100" s="121"/>
      <c r="I100" s="140"/>
      <c r="J100" s="132"/>
      <c r="K100" s="129"/>
      <c r="L100" s="203">
        <f t="shared" si="6"/>
        <v>0</v>
      </c>
      <c r="M100" s="203">
        <f t="shared" si="6"/>
        <v>0</v>
      </c>
    </row>
    <row r="101" spans="2:13" ht="12.75" hidden="1" customHeight="1" x14ac:dyDescent="0.25">
      <c r="B101" s="76"/>
      <c r="C101" s="137"/>
      <c r="D101" s="113"/>
      <c r="E101" s="121"/>
      <c r="F101" s="121"/>
      <c r="G101" s="121"/>
      <c r="H101" s="121"/>
      <c r="I101" s="140"/>
      <c r="J101" s="132"/>
      <c r="K101" s="129"/>
      <c r="L101" s="203">
        <f t="shared" si="6"/>
        <v>0</v>
      </c>
      <c r="M101" s="203">
        <f t="shared" si="6"/>
        <v>0</v>
      </c>
    </row>
    <row r="102" spans="2:13" ht="26.4" hidden="1" customHeight="1" x14ac:dyDescent="0.25">
      <c r="B102" s="76"/>
      <c r="C102" s="137" t="s">
        <v>368</v>
      </c>
      <c r="D102" s="113"/>
      <c r="E102" s="121"/>
      <c r="F102" s="121"/>
      <c r="G102" s="121" t="s">
        <v>304</v>
      </c>
      <c r="H102" s="121"/>
      <c r="I102" s="140"/>
      <c r="J102" s="132"/>
      <c r="K102" s="129"/>
      <c r="L102" s="203"/>
      <c r="M102" s="203"/>
    </row>
    <row r="103" spans="2:13" ht="27.6" hidden="1" customHeight="1" x14ac:dyDescent="0.25">
      <c r="B103" s="76"/>
      <c r="C103" s="147" t="s">
        <v>259</v>
      </c>
      <c r="D103" s="113" t="s">
        <v>33</v>
      </c>
      <c r="E103" s="121" t="s">
        <v>310</v>
      </c>
      <c r="F103" s="121" t="s">
        <v>310</v>
      </c>
      <c r="G103" s="121" t="s">
        <v>304</v>
      </c>
      <c r="H103" s="121" t="s">
        <v>260</v>
      </c>
      <c r="I103" s="140">
        <v>0</v>
      </c>
      <c r="J103" s="132">
        <v>0</v>
      </c>
      <c r="K103" s="129"/>
      <c r="L103" s="203">
        <v>0</v>
      </c>
      <c r="M103" s="203">
        <v>0</v>
      </c>
    </row>
    <row r="104" spans="2:13" ht="12.75" hidden="1" customHeight="1" x14ac:dyDescent="0.25">
      <c r="B104" s="76"/>
      <c r="C104" s="131" t="s">
        <v>156</v>
      </c>
      <c r="D104" s="118" t="s">
        <v>33</v>
      </c>
      <c r="E104" s="148" t="s">
        <v>315</v>
      </c>
      <c r="F104" s="148"/>
      <c r="G104" s="148"/>
      <c r="H104" s="148"/>
      <c r="I104" s="132">
        <f>I106+I108</f>
        <v>0</v>
      </c>
      <c r="J104" s="132">
        <f>J105</f>
        <v>92.47</v>
      </c>
      <c r="K104" s="129"/>
      <c r="L104" s="203">
        <f t="shared" ref="L104:M110" si="7">I104+K104</f>
        <v>0</v>
      </c>
      <c r="M104" s="203">
        <f t="shared" si="7"/>
        <v>92.47</v>
      </c>
    </row>
    <row r="105" spans="2:13" s="167" customFormat="1" ht="12.75" hidden="1" customHeight="1" x14ac:dyDescent="0.25">
      <c r="B105" s="168"/>
      <c r="C105" s="169" t="s">
        <v>316</v>
      </c>
      <c r="D105" s="170" t="s">
        <v>33</v>
      </c>
      <c r="E105" s="171" t="s">
        <v>315</v>
      </c>
      <c r="F105" s="171"/>
      <c r="G105" s="171" t="s">
        <v>252</v>
      </c>
      <c r="H105" s="171"/>
      <c r="I105" s="172">
        <f>I108</f>
        <v>0</v>
      </c>
      <c r="J105" s="173">
        <f>J108</f>
        <v>92.47</v>
      </c>
      <c r="K105" s="174"/>
      <c r="L105" s="205">
        <f t="shared" si="7"/>
        <v>0</v>
      </c>
      <c r="M105" s="205">
        <f t="shared" si="7"/>
        <v>92.47</v>
      </c>
    </row>
    <row r="106" spans="2:13" s="167" customFormat="1" ht="12.75" hidden="1" customHeight="1" x14ac:dyDescent="0.25">
      <c r="B106" s="168"/>
      <c r="C106" s="175" t="s">
        <v>275</v>
      </c>
      <c r="D106" s="176" t="s">
        <v>33</v>
      </c>
      <c r="E106" s="177" t="s">
        <v>315</v>
      </c>
      <c r="F106" s="177" t="s">
        <v>310</v>
      </c>
      <c r="G106" s="177" t="s">
        <v>317</v>
      </c>
      <c r="H106" s="177"/>
      <c r="I106" s="172">
        <f>I107</f>
        <v>0</v>
      </c>
      <c r="J106" s="173"/>
      <c r="K106" s="174"/>
      <c r="L106" s="203">
        <f t="shared" si="7"/>
        <v>0</v>
      </c>
      <c r="M106" s="203">
        <f t="shared" si="7"/>
        <v>0</v>
      </c>
    </row>
    <row r="107" spans="2:13" s="167" customFormat="1" ht="12.75" hidden="1" customHeight="1" x14ac:dyDescent="0.25">
      <c r="B107" s="168"/>
      <c r="C107" s="178" t="s">
        <v>259</v>
      </c>
      <c r="D107" s="170" t="s">
        <v>33</v>
      </c>
      <c r="E107" s="171" t="s">
        <v>315</v>
      </c>
      <c r="F107" s="171" t="s">
        <v>310</v>
      </c>
      <c r="G107" s="171" t="s">
        <v>317</v>
      </c>
      <c r="H107" s="171" t="s">
        <v>260</v>
      </c>
      <c r="I107" s="172">
        <v>0</v>
      </c>
      <c r="J107" s="173"/>
      <c r="K107" s="174"/>
      <c r="L107" s="203">
        <f t="shared" si="7"/>
        <v>0</v>
      </c>
      <c r="M107" s="203">
        <f t="shared" si="7"/>
        <v>0</v>
      </c>
    </row>
    <row r="108" spans="2:13" ht="12.75" hidden="1" customHeight="1" x14ac:dyDescent="0.25">
      <c r="B108" s="76"/>
      <c r="C108" s="137" t="s">
        <v>318</v>
      </c>
      <c r="D108" s="113" t="s">
        <v>33</v>
      </c>
      <c r="E108" s="121" t="s">
        <v>315</v>
      </c>
      <c r="F108" s="121" t="s">
        <v>315</v>
      </c>
      <c r="G108" s="121" t="s">
        <v>319</v>
      </c>
      <c r="H108" s="121"/>
      <c r="I108" s="132">
        <f>I109</f>
        <v>0</v>
      </c>
      <c r="J108" s="140">
        <f>J109</f>
        <v>92.47</v>
      </c>
      <c r="K108" s="129"/>
      <c r="L108" s="203">
        <f t="shared" si="7"/>
        <v>0</v>
      </c>
      <c r="M108" s="203">
        <f t="shared" si="7"/>
        <v>92.47</v>
      </c>
    </row>
    <row r="109" spans="2:13" ht="12.75" hidden="1" customHeight="1" x14ac:dyDescent="0.25">
      <c r="B109" s="76"/>
      <c r="C109" s="138" t="s">
        <v>241</v>
      </c>
      <c r="D109" s="113" t="s">
        <v>33</v>
      </c>
      <c r="E109" s="121" t="s">
        <v>315</v>
      </c>
      <c r="F109" s="121" t="s">
        <v>315</v>
      </c>
      <c r="G109" s="121" t="s">
        <v>320</v>
      </c>
      <c r="H109" s="121" t="s">
        <v>242</v>
      </c>
      <c r="I109" s="132">
        <v>0</v>
      </c>
      <c r="J109" s="140">
        <v>92.47</v>
      </c>
      <c r="K109" s="129"/>
      <c r="L109" s="203">
        <f t="shared" si="7"/>
        <v>0</v>
      </c>
      <c r="M109" s="203">
        <f t="shared" si="7"/>
        <v>92.47</v>
      </c>
    </row>
    <row r="110" spans="2:13" ht="12.75" hidden="1" customHeight="1" x14ac:dyDescent="0.25">
      <c r="B110" s="76"/>
      <c r="C110" s="259" t="s">
        <v>321</v>
      </c>
      <c r="D110" s="113" t="s">
        <v>33</v>
      </c>
      <c r="E110" s="113" t="s">
        <v>322</v>
      </c>
      <c r="F110" s="113" t="s">
        <v>236</v>
      </c>
      <c r="G110" s="113" t="s">
        <v>323</v>
      </c>
      <c r="H110" s="113" t="s">
        <v>324</v>
      </c>
      <c r="I110" s="140">
        <v>0</v>
      </c>
      <c r="J110" s="132">
        <f>J112</f>
        <v>92.47</v>
      </c>
      <c r="K110" s="129"/>
      <c r="L110" s="203">
        <f t="shared" si="7"/>
        <v>0</v>
      </c>
      <c r="M110" s="203">
        <f t="shared" si="7"/>
        <v>92.47</v>
      </c>
    </row>
    <row r="111" spans="2:13" ht="12.75" customHeight="1" x14ac:dyDescent="0.25">
      <c r="B111" s="216" t="s">
        <v>372</v>
      </c>
      <c r="C111" s="131" t="s">
        <v>384</v>
      </c>
      <c r="D111" s="118" t="s">
        <v>33</v>
      </c>
      <c r="E111" s="148" t="s">
        <v>315</v>
      </c>
      <c r="F111" s="148"/>
      <c r="G111" s="148"/>
      <c r="H111" s="148"/>
      <c r="I111" s="132">
        <f>I112</f>
        <v>0</v>
      </c>
      <c r="J111" s="132"/>
      <c r="K111" s="133">
        <f t="shared" ref="K111:M112" si="8">K112</f>
        <v>0</v>
      </c>
      <c r="L111" s="201">
        <f t="shared" si="8"/>
        <v>131.94</v>
      </c>
      <c r="M111" s="201">
        <f t="shared" si="8"/>
        <v>131.94</v>
      </c>
    </row>
    <row r="112" spans="2:13" ht="27.6" customHeight="1" x14ac:dyDescent="0.25">
      <c r="B112" s="76"/>
      <c r="C112" s="131" t="s">
        <v>268</v>
      </c>
      <c r="D112" s="246" t="s">
        <v>33</v>
      </c>
      <c r="E112" s="243" t="s">
        <v>315</v>
      </c>
      <c r="F112" s="243" t="s">
        <v>315</v>
      </c>
      <c r="G112" s="148" t="s">
        <v>267</v>
      </c>
      <c r="H112" s="121"/>
      <c r="I112" s="132">
        <f>I113</f>
        <v>0</v>
      </c>
      <c r="J112" s="140">
        <f>J113</f>
        <v>92.47</v>
      </c>
      <c r="K112" s="133">
        <f t="shared" si="8"/>
        <v>0</v>
      </c>
      <c r="L112" s="201">
        <f t="shared" si="8"/>
        <v>131.94</v>
      </c>
      <c r="M112" s="201">
        <f t="shared" si="8"/>
        <v>131.94</v>
      </c>
    </row>
    <row r="113" spans="1:1025" ht="39.6" customHeight="1" x14ac:dyDescent="0.25">
      <c r="B113" s="76"/>
      <c r="C113" s="138" t="s">
        <v>385</v>
      </c>
      <c r="D113" s="113" t="s">
        <v>33</v>
      </c>
      <c r="E113" s="121" t="s">
        <v>315</v>
      </c>
      <c r="F113" s="121" t="s">
        <v>315</v>
      </c>
      <c r="G113" s="121" t="s">
        <v>325</v>
      </c>
      <c r="H113" s="121" t="s">
        <v>61</v>
      </c>
      <c r="I113" s="132">
        <f>I114+I115</f>
        <v>0</v>
      </c>
      <c r="J113" s="140">
        <v>92.47</v>
      </c>
      <c r="K113" s="133">
        <f>K114+K115</f>
        <v>0</v>
      </c>
      <c r="L113" s="201">
        <f>L114+L115+L116+L117</f>
        <v>131.94</v>
      </c>
      <c r="M113" s="201">
        <f>M114+M115+M116+M117</f>
        <v>131.94</v>
      </c>
    </row>
    <row r="114" spans="1:1025" ht="24" customHeight="1" x14ac:dyDescent="0.25">
      <c r="B114" s="76"/>
      <c r="C114" s="138" t="s">
        <v>386</v>
      </c>
      <c r="D114" s="113" t="s">
        <v>33</v>
      </c>
      <c r="E114" s="121" t="s">
        <v>315</v>
      </c>
      <c r="F114" s="121" t="s">
        <v>315</v>
      </c>
      <c r="G114" s="121" t="s">
        <v>325</v>
      </c>
      <c r="H114" s="121" t="s">
        <v>374</v>
      </c>
      <c r="I114" s="140">
        <v>0</v>
      </c>
      <c r="J114" s="140">
        <v>92.47</v>
      </c>
      <c r="K114" s="129"/>
      <c r="L114" s="203">
        <v>101.3</v>
      </c>
      <c r="M114" s="203">
        <v>101.3</v>
      </c>
    </row>
    <row r="115" spans="1:1025" ht="44.4" customHeight="1" x14ac:dyDescent="0.25">
      <c r="B115" s="76"/>
      <c r="C115" s="138" t="s">
        <v>387</v>
      </c>
      <c r="D115" s="113" t="s">
        <v>33</v>
      </c>
      <c r="E115" s="121" t="s">
        <v>315</v>
      </c>
      <c r="F115" s="121" t="s">
        <v>315</v>
      </c>
      <c r="G115" s="121" t="s">
        <v>325</v>
      </c>
      <c r="H115" s="121" t="s">
        <v>375</v>
      </c>
      <c r="I115" s="140">
        <v>0</v>
      </c>
      <c r="J115" s="140"/>
      <c r="K115" s="129"/>
      <c r="L115" s="203">
        <v>30.64</v>
      </c>
      <c r="M115" s="203">
        <v>30.64</v>
      </c>
    </row>
    <row r="116" spans="1:1025" ht="25.95" hidden="1" customHeight="1" x14ac:dyDescent="0.25">
      <c r="B116" s="76"/>
      <c r="C116" s="138" t="s">
        <v>241</v>
      </c>
      <c r="D116" s="118"/>
      <c r="E116" s="148"/>
      <c r="F116" s="148"/>
      <c r="G116" s="121" t="s">
        <v>343</v>
      </c>
      <c r="H116" s="121" t="s">
        <v>242</v>
      </c>
      <c r="I116" s="140"/>
      <c r="J116" s="140"/>
      <c r="K116" s="129"/>
      <c r="L116" s="203">
        <v>0</v>
      </c>
      <c r="M116" s="203">
        <v>0</v>
      </c>
    </row>
    <row r="117" spans="1:1025" ht="16.95" hidden="1" customHeight="1" x14ac:dyDescent="0.25">
      <c r="B117" s="76"/>
      <c r="C117" s="138" t="s">
        <v>248</v>
      </c>
      <c r="D117" s="113"/>
      <c r="E117" s="121"/>
      <c r="F117" s="121"/>
      <c r="G117" s="121" t="s">
        <v>343</v>
      </c>
      <c r="H117" s="121" t="s">
        <v>249</v>
      </c>
      <c r="I117" s="140"/>
      <c r="J117" s="140"/>
      <c r="K117" s="129"/>
      <c r="L117" s="203">
        <v>0</v>
      </c>
      <c r="M117" s="203">
        <v>0</v>
      </c>
    </row>
    <row r="118" spans="1:1025" s="237" customFormat="1" ht="17.25" customHeight="1" x14ac:dyDescent="0.25">
      <c r="A118" s="229"/>
      <c r="B118" s="250" t="s">
        <v>365</v>
      </c>
      <c r="C118" s="238" t="s">
        <v>327</v>
      </c>
      <c r="D118" s="232" t="s">
        <v>33</v>
      </c>
      <c r="E118" s="232" t="s">
        <v>322</v>
      </c>
      <c r="F118" s="232"/>
      <c r="G118" s="232"/>
      <c r="H118" s="232"/>
      <c r="I118" s="235" t="e">
        <f>I125</f>
        <v>#REF!</v>
      </c>
      <c r="J118" s="235">
        <f>J125</f>
        <v>492.64</v>
      </c>
      <c r="K118" s="235">
        <f>K125</f>
        <v>-355.16</v>
      </c>
      <c r="L118" s="236">
        <f>L125</f>
        <v>185.54000000000002</v>
      </c>
      <c r="M118" s="236">
        <f>M125</f>
        <v>109.53</v>
      </c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  <c r="EF118" s="229"/>
      <c r="EG118" s="229"/>
      <c r="EH118" s="229"/>
      <c r="EI118" s="229"/>
      <c r="EJ118" s="229"/>
      <c r="EK118" s="229"/>
      <c r="EL118" s="229"/>
      <c r="EM118" s="229"/>
      <c r="EN118" s="229"/>
      <c r="EO118" s="229"/>
      <c r="EP118" s="229"/>
      <c r="EQ118" s="229"/>
      <c r="ER118" s="229"/>
      <c r="ES118" s="229"/>
      <c r="ET118" s="229"/>
      <c r="EU118" s="229"/>
      <c r="EV118" s="229"/>
      <c r="EW118" s="229"/>
      <c r="EX118" s="229"/>
      <c r="EY118" s="229"/>
      <c r="EZ118" s="229"/>
      <c r="FA118" s="229"/>
      <c r="FB118" s="229"/>
      <c r="FC118" s="229"/>
      <c r="FD118" s="229"/>
      <c r="FE118" s="229"/>
      <c r="FF118" s="229"/>
      <c r="FG118" s="229"/>
      <c r="FH118" s="229"/>
      <c r="FI118" s="229"/>
      <c r="FJ118" s="229"/>
      <c r="FK118" s="229"/>
      <c r="FL118" s="229"/>
      <c r="FM118" s="229"/>
      <c r="FN118" s="229"/>
      <c r="FO118" s="229"/>
      <c r="FP118" s="229"/>
      <c r="FQ118" s="229"/>
      <c r="FR118" s="229"/>
      <c r="FS118" s="229"/>
      <c r="FT118" s="229"/>
      <c r="FU118" s="229"/>
      <c r="FV118" s="229"/>
      <c r="FW118" s="229"/>
      <c r="FX118" s="229"/>
      <c r="FY118" s="229"/>
      <c r="FZ118" s="229"/>
      <c r="GA118" s="229"/>
      <c r="GB118" s="229"/>
      <c r="GC118" s="229"/>
      <c r="GD118" s="229"/>
      <c r="GE118" s="229"/>
      <c r="GF118" s="229"/>
      <c r="GG118" s="229"/>
      <c r="GH118" s="229"/>
      <c r="GI118" s="229"/>
      <c r="GJ118" s="229"/>
      <c r="GK118" s="229"/>
      <c r="GL118" s="229"/>
      <c r="GM118" s="229"/>
      <c r="GN118" s="229"/>
      <c r="GO118" s="229"/>
      <c r="GP118" s="229"/>
      <c r="GQ118" s="229"/>
      <c r="GR118" s="229"/>
      <c r="GS118" s="229"/>
      <c r="GT118" s="229"/>
      <c r="GU118" s="229"/>
      <c r="GV118" s="229"/>
      <c r="GW118" s="229"/>
      <c r="GX118" s="229"/>
      <c r="GY118" s="229"/>
      <c r="GZ118" s="229"/>
      <c r="HA118" s="229"/>
      <c r="HB118" s="229"/>
      <c r="HC118" s="229"/>
      <c r="HD118" s="229"/>
      <c r="HE118" s="229"/>
      <c r="HF118" s="229"/>
      <c r="HG118" s="229"/>
      <c r="HH118" s="229"/>
      <c r="HI118" s="229"/>
      <c r="HJ118" s="229"/>
      <c r="HK118" s="229"/>
      <c r="HL118" s="229"/>
      <c r="HM118" s="229"/>
      <c r="HN118" s="229"/>
      <c r="HO118" s="229"/>
      <c r="HP118" s="229"/>
      <c r="HQ118" s="229"/>
      <c r="HR118" s="229"/>
      <c r="HS118" s="229"/>
      <c r="HT118" s="229"/>
      <c r="HU118" s="229"/>
      <c r="HV118" s="229"/>
      <c r="HW118" s="229"/>
      <c r="HX118" s="229"/>
      <c r="HY118" s="229"/>
      <c r="HZ118" s="229"/>
      <c r="IA118" s="229"/>
      <c r="IB118" s="229"/>
      <c r="IC118" s="229"/>
      <c r="ID118" s="229"/>
      <c r="IE118" s="229"/>
      <c r="IF118" s="229"/>
      <c r="IG118" s="229"/>
      <c r="IH118" s="229"/>
      <c r="II118" s="229"/>
      <c r="IJ118" s="229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  <c r="IW118" s="229"/>
      <c r="IX118" s="229"/>
      <c r="IY118" s="229"/>
      <c r="IZ118" s="229"/>
      <c r="JA118" s="229"/>
      <c r="JB118" s="229"/>
      <c r="JC118" s="229"/>
      <c r="JD118" s="229"/>
      <c r="JE118" s="229"/>
      <c r="JF118" s="229"/>
      <c r="JG118" s="229"/>
      <c r="JH118" s="229"/>
      <c r="JI118" s="229"/>
      <c r="JJ118" s="229"/>
      <c r="JK118" s="229"/>
      <c r="JL118" s="229"/>
      <c r="JM118" s="229"/>
      <c r="JN118" s="229"/>
      <c r="JO118" s="229"/>
      <c r="JP118" s="229"/>
      <c r="JQ118" s="229"/>
      <c r="JR118" s="229"/>
      <c r="JS118" s="229"/>
      <c r="JT118" s="229"/>
      <c r="JU118" s="229"/>
      <c r="JV118" s="229"/>
      <c r="JW118" s="229"/>
      <c r="JX118" s="229"/>
      <c r="JY118" s="229"/>
      <c r="JZ118" s="229"/>
      <c r="KA118" s="229"/>
      <c r="KB118" s="229"/>
      <c r="KC118" s="229"/>
      <c r="KD118" s="229"/>
      <c r="KE118" s="229"/>
      <c r="KF118" s="229"/>
      <c r="KG118" s="229"/>
      <c r="KH118" s="229"/>
      <c r="KI118" s="229"/>
      <c r="KJ118" s="229"/>
      <c r="KK118" s="229"/>
      <c r="KL118" s="229"/>
      <c r="KM118" s="229"/>
      <c r="KN118" s="229"/>
      <c r="KO118" s="229"/>
      <c r="KP118" s="229"/>
      <c r="KQ118" s="229"/>
      <c r="KR118" s="229"/>
      <c r="KS118" s="229"/>
      <c r="KT118" s="229"/>
      <c r="KU118" s="229"/>
      <c r="KV118" s="229"/>
      <c r="KW118" s="229"/>
      <c r="KX118" s="229"/>
      <c r="KY118" s="229"/>
      <c r="KZ118" s="229"/>
      <c r="LA118" s="229"/>
      <c r="LB118" s="229"/>
      <c r="LC118" s="229"/>
      <c r="LD118" s="229"/>
      <c r="LE118" s="229"/>
      <c r="LF118" s="229"/>
      <c r="LG118" s="229"/>
      <c r="LH118" s="229"/>
      <c r="LI118" s="229"/>
      <c r="LJ118" s="229"/>
      <c r="LK118" s="229"/>
      <c r="LL118" s="229"/>
      <c r="LM118" s="229"/>
      <c r="LN118" s="229"/>
      <c r="LO118" s="229"/>
      <c r="LP118" s="229"/>
      <c r="LQ118" s="229"/>
      <c r="LR118" s="229"/>
      <c r="LS118" s="229"/>
      <c r="LT118" s="229"/>
      <c r="LU118" s="229"/>
      <c r="LV118" s="229"/>
      <c r="LW118" s="229"/>
      <c r="LX118" s="229"/>
      <c r="LY118" s="229"/>
      <c r="LZ118" s="229"/>
      <c r="MA118" s="229"/>
      <c r="MB118" s="229"/>
      <c r="MC118" s="229"/>
      <c r="MD118" s="229"/>
      <c r="ME118" s="229"/>
      <c r="MF118" s="229"/>
      <c r="MG118" s="229"/>
      <c r="MH118" s="229"/>
      <c r="MI118" s="229"/>
      <c r="MJ118" s="229"/>
      <c r="MK118" s="229"/>
      <c r="ML118" s="229"/>
      <c r="MM118" s="229"/>
      <c r="MN118" s="229"/>
      <c r="MO118" s="229"/>
      <c r="MP118" s="229"/>
      <c r="MQ118" s="229"/>
      <c r="MR118" s="229"/>
      <c r="MS118" s="229"/>
      <c r="MT118" s="229"/>
      <c r="MU118" s="229"/>
      <c r="MV118" s="229"/>
      <c r="MW118" s="229"/>
      <c r="MX118" s="229"/>
      <c r="MY118" s="229"/>
      <c r="MZ118" s="229"/>
      <c r="NA118" s="229"/>
      <c r="NB118" s="229"/>
      <c r="NC118" s="229"/>
      <c r="ND118" s="229"/>
      <c r="NE118" s="229"/>
      <c r="NF118" s="229"/>
      <c r="NG118" s="229"/>
      <c r="NH118" s="229"/>
      <c r="NI118" s="229"/>
      <c r="NJ118" s="229"/>
      <c r="NK118" s="229"/>
      <c r="NL118" s="229"/>
      <c r="NM118" s="229"/>
      <c r="NN118" s="229"/>
      <c r="NO118" s="229"/>
      <c r="NP118" s="229"/>
      <c r="NQ118" s="229"/>
      <c r="NR118" s="229"/>
      <c r="NS118" s="229"/>
      <c r="NT118" s="229"/>
      <c r="NU118" s="229"/>
      <c r="NV118" s="229"/>
      <c r="NW118" s="229"/>
      <c r="NX118" s="229"/>
      <c r="NY118" s="229"/>
      <c r="NZ118" s="229"/>
      <c r="OA118" s="229"/>
      <c r="OB118" s="229"/>
      <c r="OC118" s="229"/>
      <c r="OD118" s="229"/>
      <c r="OE118" s="229"/>
      <c r="OF118" s="229"/>
      <c r="OG118" s="229"/>
      <c r="OH118" s="229"/>
      <c r="OI118" s="229"/>
      <c r="OJ118" s="229"/>
      <c r="OK118" s="229"/>
      <c r="OL118" s="229"/>
      <c r="OM118" s="229"/>
      <c r="ON118" s="229"/>
      <c r="OO118" s="229"/>
      <c r="OP118" s="229"/>
      <c r="OQ118" s="229"/>
      <c r="OR118" s="229"/>
      <c r="OS118" s="229"/>
      <c r="OT118" s="229"/>
      <c r="OU118" s="229"/>
      <c r="OV118" s="229"/>
      <c r="OW118" s="229"/>
      <c r="OX118" s="229"/>
      <c r="OY118" s="229"/>
      <c r="OZ118" s="229"/>
      <c r="PA118" s="229"/>
      <c r="PB118" s="229"/>
      <c r="PC118" s="229"/>
      <c r="PD118" s="229"/>
      <c r="PE118" s="229"/>
      <c r="PF118" s="229"/>
      <c r="PG118" s="229"/>
      <c r="PH118" s="229"/>
      <c r="PI118" s="229"/>
      <c r="PJ118" s="229"/>
      <c r="PK118" s="229"/>
      <c r="PL118" s="229"/>
      <c r="PM118" s="229"/>
      <c r="PN118" s="229"/>
      <c r="PO118" s="229"/>
      <c r="PP118" s="229"/>
      <c r="PQ118" s="229"/>
      <c r="PR118" s="229"/>
      <c r="PS118" s="229"/>
      <c r="PT118" s="229"/>
      <c r="PU118" s="229"/>
      <c r="PV118" s="229"/>
      <c r="PW118" s="229"/>
      <c r="PX118" s="229"/>
      <c r="PY118" s="229"/>
      <c r="PZ118" s="229"/>
      <c r="QA118" s="229"/>
      <c r="QB118" s="229"/>
      <c r="QC118" s="229"/>
      <c r="QD118" s="229"/>
      <c r="QE118" s="229"/>
      <c r="QF118" s="229"/>
      <c r="QG118" s="229"/>
      <c r="QH118" s="229"/>
      <c r="QI118" s="229"/>
      <c r="QJ118" s="229"/>
      <c r="QK118" s="229"/>
      <c r="QL118" s="229"/>
      <c r="QM118" s="229"/>
      <c r="QN118" s="229"/>
      <c r="QO118" s="229"/>
      <c r="QP118" s="229"/>
      <c r="QQ118" s="229"/>
      <c r="QR118" s="229"/>
      <c r="QS118" s="229"/>
      <c r="QT118" s="229"/>
      <c r="QU118" s="229"/>
      <c r="QV118" s="229"/>
      <c r="QW118" s="229"/>
      <c r="QX118" s="229"/>
      <c r="QY118" s="229"/>
      <c r="QZ118" s="229"/>
      <c r="RA118" s="229"/>
      <c r="RB118" s="229"/>
      <c r="RC118" s="229"/>
      <c r="RD118" s="229"/>
      <c r="RE118" s="229"/>
      <c r="RF118" s="229"/>
      <c r="RG118" s="229"/>
      <c r="RH118" s="229"/>
      <c r="RI118" s="229"/>
      <c r="RJ118" s="229"/>
      <c r="RK118" s="229"/>
      <c r="RL118" s="229"/>
      <c r="RM118" s="229"/>
      <c r="RN118" s="229"/>
      <c r="RO118" s="229"/>
      <c r="RP118" s="229"/>
      <c r="RQ118" s="229"/>
      <c r="RR118" s="229"/>
      <c r="RS118" s="229"/>
      <c r="RT118" s="229"/>
      <c r="RU118" s="229"/>
      <c r="RV118" s="229"/>
      <c r="RW118" s="229"/>
      <c r="RX118" s="229"/>
      <c r="RY118" s="229"/>
      <c r="RZ118" s="229"/>
      <c r="SA118" s="229"/>
      <c r="SB118" s="229"/>
      <c r="SC118" s="229"/>
      <c r="SD118" s="229"/>
      <c r="SE118" s="229"/>
      <c r="SF118" s="229"/>
      <c r="SG118" s="229"/>
      <c r="SH118" s="229"/>
      <c r="SI118" s="229"/>
      <c r="SJ118" s="229"/>
      <c r="SK118" s="229"/>
      <c r="SL118" s="229"/>
      <c r="SM118" s="229"/>
      <c r="SN118" s="229"/>
      <c r="SO118" s="229"/>
      <c r="SP118" s="229"/>
      <c r="SQ118" s="229"/>
      <c r="SR118" s="229"/>
      <c r="SS118" s="229"/>
      <c r="ST118" s="229"/>
      <c r="SU118" s="229"/>
      <c r="SV118" s="229"/>
      <c r="SW118" s="229"/>
      <c r="SX118" s="229"/>
      <c r="SY118" s="229"/>
      <c r="SZ118" s="229"/>
      <c r="TA118" s="229"/>
      <c r="TB118" s="229"/>
      <c r="TC118" s="229"/>
      <c r="TD118" s="229"/>
      <c r="TE118" s="229"/>
      <c r="TF118" s="229"/>
      <c r="TG118" s="229"/>
      <c r="TH118" s="229"/>
      <c r="TI118" s="229"/>
      <c r="TJ118" s="229"/>
      <c r="TK118" s="229"/>
      <c r="TL118" s="229"/>
      <c r="TM118" s="229"/>
      <c r="TN118" s="229"/>
      <c r="TO118" s="229"/>
      <c r="TP118" s="229"/>
      <c r="TQ118" s="229"/>
      <c r="TR118" s="229"/>
      <c r="TS118" s="229"/>
      <c r="TT118" s="229"/>
      <c r="TU118" s="229"/>
      <c r="TV118" s="229"/>
      <c r="TW118" s="229"/>
      <c r="TX118" s="229"/>
      <c r="TY118" s="229"/>
      <c r="TZ118" s="229"/>
      <c r="UA118" s="229"/>
      <c r="UB118" s="229"/>
      <c r="UC118" s="229"/>
      <c r="UD118" s="229"/>
      <c r="UE118" s="229"/>
      <c r="UF118" s="229"/>
      <c r="UG118" s="229"/>
      <c r="UH118" s="229"/>
      <c r="UI118" s="229"/>
      <c r="UJ118" s="229"/>
      <c r="UK118" s="229"/>
      <c r="UL118" s="229"/>
      <c r="UM118" s="229"/>
      <c r="UN118" s="229"/>
      <c r="UO118" s="229"/>
      <c r="UP118" s="229"/>
      <c r="UQ118" s="229"/>
      <c r="UR118" s="229"/>
      <c r="US118" s="229"/>
      <c r="UT118" s="229"/>
      <c r="UU118" s="229"/>
      <c r="UV118" s="229"/>
      <c r="UW118" s="229"/>
      <c r="UX118" s="229"/>
      <c r="UY118" s="229"/>
      <c r="UZ118" s="229"/>
      <c r="VA118" s="229"/>
      <c r="VB118" s="229"/>
      <c r="VC118" s="229"/>
      <c r="VD118" s="229"/>
      <c r="VE118" s="229"/>
      <c r="VF118" s="229"/>
      <c r="VG118" s="229"/>
      <c r="VH118" s="229"/>
      <c r="VI118" s="229"/>
      <c r="VJ118" s="229"/>
      <c r="VK118" s="229"/>
      <c r="VL118" s="229"/>
      <c r="VM118" s="229"/>
      <c r="VN118" s="229"/>
      <c r="VO118" s="229"/>
      <c r="VP118" s="229"/>
      <c r="VQ118" s="229"/>
      <c r="VR118" s="229"/>
      <c r="VS118" s="229"/>
      <c r="VT118" s="229"/>
      <c r="VU118" s="229"/>
      <c r="VV118" s="229"/>
      <c r="VW118" s="229"/>
      <c r="VX118" s="229"/>
      <c r="VY118" s="229"/>
      <c r="VZ118" s="229"/>
      <c r="WA118" s="229"/>
      <c r="WB118" s="229"/>
      <c r="WC118" s="229"/>
      <c r="WD118" s="229"/>
      <c r="WE118" s="229"/>
      <c r="WF118" s="229"/>
      <c r="WG118" s="229"/>
      <c r="WH118" s="229"/>
      <c r="WI118" s="229"/>
      <c r="WJ118" s="229"/>
      <c r="WK118" s="229"/>
      <c r="WL118" s="229"/>
      <c r="WM118" s="229"/>
      <c r="WN118" s="229"/>
      <c r="WO118" s="229"/>
      <c r="WP118" s="229"/>
      <c r="WQ118" s="229"/>
      <c r="WR118" s="229"/>
      <c r="WS118" s="229"/>
      <c r="WT118" s="229"/>
      <c r="WU118" s="229"/>
      <c r="WV118" s="229"/>
      <c r="WW118" s="229"/>
      <c r="WX118" s="229"/>
      <c r="WY118" s="229"/>
      <c r="WZ118" s="229"/>
      <c r="XA118" s="229"/>
      <c r="XB118" s="229"/>
      <c r="XC118" s="229"/>
      <c r="XD118" s="229"/>
      <c r="XE118" s="229"/>
      <c r="XF118" s="229"/>
      <c r="XG118" s="229"/>
      <c r="XH118" s="229"/>
      <c r="XI118" s="229"/>
      <c r="XJ118" s="229"/>
      <c r="XK118" s="229"/>
      <c r="XL118" s="229"/>
      <c r="XM118" s="229"/>
      <c r="XN118" s="229"/>
      <c r="XO118" s="229"/>
      <c r="XP118" s="229"/>
      <c r="XQ118" s="229"/>
      <c r="XR118" s="229"/>
      <c r="XS118" s="229"/>
      <c r="XT118" s="229"/>
      <c r="XU118" s="229"/>
      <c r="XV118" s="229"/>
      <c r="XW118" s="229"/>
      <c r="XX118" s="229"/>
      <c r="XY118" s="229"/>
      <c r="XZ118" s="229"/>
      <c r="YA118" s="229"/>
      <c r="YB118" s="229"/>
      <c r="YC118" s="229"/>
      <c r="YD118" s="229"/>
      <c r="YE118" s="229"/>
      <c r="YF118" s="229"/>
      <c r="YG118" s="229"/>
      <c r="YH118" s="229"/>
      <c r="YI118" s="229"/>
      <c r="YJ118" s="229"/>
      <c r="YK118" s="229"/>
      <c r="YL118" s="229"/>
      <c r="YM118" s="229"/>
      <c r="YN118" s="229"/>
      <c r="YO118" s="229"/>
      <c r="YP118" s="229"/>
      <c r="YQ118" s="229"/>
      <c r="YR118" s="229"/>
      <c r="YS118" s="229"/>
      <c r="YT118" s="229"/>
      <c r="YU118" s="229"/>
      <c r="YV118" s="229"/>
      <c r="YW118" s="229"/>
      <c r="YX118" s="229"/>
      <c r="YY118" s="229"/>
      <c r="YZ118" s="229"/>
      <c r="ZA118" s="229"/>
      <c r="ZB118" s="229"/>
      <c r="ZC118" s="229"/>
      <c r="ZD118" s="229"/>
      <c r="ZE118" s="229"/>
      <c r="ZF118" s="229"/>
      <c r="ZG118" s="229"/>
      <c r="ZH118" s="229"/>
      <c r="ZI118" s="229"/>
      <c r="ZJ118" s="229"/>
      <c r="ZK118" s="229"/>
      <c r="ZL118" s="229"/>
      <c r="ZM118" s="229"/>
      <c r="ZN118" s="229"/>
      <c r="ZO118" s="229"/>
      <c r="ZP118" s="229"/>
      <c r="ZQ118" s="229"/>
      <c r="ZR118" s="229"/>
      <c r="ZS118" s="229"/>
      <c r="ZT118" s="229"/>
      <c r="ZU118" s="229"/>
      <c r="ZV118" s="229"/>
      <c r="ZW118" s="229"/>
      <c r="ZX118" s="229"/>
      <c r="ZY118" s="229"/>
      <c r="ZZ118" s="229"/>
      <c r="AAA118" s="229"/>
      <c r="AAB118" s="229"/>
      <c r="AAC118" s="229"/>
      <c r="AAD118" s="229"/>
      <c r="AAE118" s="229"/>
      <c r="AAF118" s="229"/>
      <c r="AAG118" s="229"/>
      <c r="AAH118" s="229"/>
      <c r="AAI118" s="229"/>
      <c r="AAJ118" s="229"/>
      <c r="AAK118" s="229"/>
      <c r="AAL118" s="229"/>
      <c r="AAM118" s="229"/>
      <c r="AAN118" s="229"/>
      <c r="AAO118" s="229"/>
      <c r="AAP118" s="229"/>
      <c r="AAQ118" s="229"/>
      <c r="AAR118" s="229"/>
      <c r="AAS118" s="229"/>
      <c r="AAT118" s="229"/>
      <c r="AAU118" s="229"/>
      <c r="AAV118" s="229"/>
      <c r="AAW118" s="229"/>
      <c r="AAX118" s="229"/>
      <c r="AAY118" s="229"/>
      <c r="AAZ118" s="229"/>
      <c r="ABA118" s="229"/>
      <c r="ABB118" s="229"/>
      <c r="ABC118" s="229"/>
      <c r="ABD118" s="229"/>
      <c r="ABE118" s="229"/>
      <c r="ABF118" s="229"/>
      <c r="ABG118" s="229"/>
      <c r="ABH118" s="229"/>
      <c r="ABI118" s="229"/>
      <c r="ABJ118" s="229"/>
      <c r="ABK118" s="229"/>
      <c r="ABL118" s="229"/>
      <c r="ABM118" s="229"/>
      <c r="ABN118" s="229"/>
      <c r="ABO118" s="229"/>
      <c r="ABP118" s="229"/>
      <c r="ABQ118" s="229"/>
      <c r="ABR118" s="229"/>
      <c r="ABS118" s="229"/>
      <c r="ABT118" s="229"/>
      <c r="ABU118" s="229"/>
      <c r="ABV118" s="229"/>
      <c r="ABW118" s="229"/>
      <c r="ABX118" s="229"/>
      <c r="ABY118" s="229"/>
      <c r="ABZ118" s="229"/>
      <c r="ACA118" s="229"/>
      <c r="ACB118" s="229"/>
      <c r="ACC118" s="229"/>
      <c r="ACD118" s="229"/>
      <c r="ACE118" s="229"/>
      <c r="ACF118" s="229"/>
      <c r="ACG118" s="229"/>
      <c r="ACH118" s="229"/>
      <c r="ACI118" s="229"/>
      <c r="ACJ118" s="229"/>
      <c r="ACK118" s="229"/>
      <c r="ACL118" s="229"/>
      <c r="ACM118" s="229"/>
      <c r="ACN118" s="229"/>
      <c r="ACO118" s="229"/>
      <c r="ACP118" s="229"/>
      <c r="ACQ118" s="229"/>
      <c r="ACR118" s="229"/>
      <c r="ACS118" s="229"/>
      <c r="ACT118" s="229"/>
      <c r="ACU118" s="229"/>
      <c r="ACV118" s="229"/>
      <c r="ACW118" s="229"/>
      <c r="ACX118" s="229"/>
      <c r="ACY118" s="229"/>
      <c r="ACZ118" s="229"/>
      <c r="ADA118" s="229"/>
      <c r="ADB118" s="229"/>
      <c r="ADC118" s="229"/>
      <c r="ADD118" s="229"/>
      <c r="ADE118" s="229"/>
      <c r="ADF118" s="229"/>
      <c r="ADG118" s="229"/>
      <c r="ADH118" s="229"/>
      <c r="ADI118" s="229"/>
      <c r="ADJ118" s="229"/>
      <c r="ADK118" s="229"/>
      <c r="ADL118" s="229"/>
      <c r="ADM118" s="229"/>
      <c r="ADN118" s="229"/>
      <c r="ADO118" s="229"/>
      <c r="ADP118" s="229"/>
      <c r="ADQ118" s="229"/>
      <c r="ADR118" s="229"/>
      <c r="ADS118" s="229"/>
      <c r="ADT118" s="229"/>
      <c r="ADU118" s="229"/>
      <c r="ADV118" s="229"/>
      <c r="ADW118" s="229"/>
      <c r="ADX118" s="229"/>
      <c r="ADY118" s="229"/>
      <c r="ADZ118" s="229"/>
      <c r="AEA118" s="229"/>
      <c r="AEB118" s="229"/>
      <c r="AEC118" s="229"/>
      <c r="AED118" s="229"/>
      <c r="AEE118" s="229"/>
      <c r="AEF118" s="229"/>
      <c r="AEG118" s="229"/>
      <c r="AEH118" s="229"/>
      <c r="AEI118" s="229"/>
      <c r="AEJ118" s="229"/>
      <c r="AEK118" s="229"/>
      <c r="AEL118" s="229"/>
      <c r="AEM118" s="229"/>
      <c r="AEN118" s="229"/>
      <c r="AEO118" s="229"/>
      <c r="AEP118" s="229"/>
      <c r="AEQ118" s="229"/>
      <c r="AER118" s="229"/>
      <c r="AES118" s="229"/>
      <c r="AET118" s="229"/>
      <c r="AEU118" s="229"/>
      <c r="AEV118" s="229"/>
      <c r="AEW118" s="229"/>
      <c r="AEX118" s="229"/>
      <c r="AEY118" s="229"/>
      <c r="AEZ118" s="229"/>
      <c r="AFA118" s="229"/>
      <c r="AFB118" s="229"/>
      <c r="AFC118" s="229"/>
      <c r="AFD118" s="229"/>
      <c r="AFE118" s="229"/>
      <c r="AFF118" s="229"/>
      <c r="AFG118" s="229"/>
      <c r="AFH118" s="229"/>
      <c r="AFI118" s="229"/>
      <c r="AFJ118" s="229"/>
      <c r="AFK118" s="229"/>
      <c r="AFL118" s="229"/>
      <c r="AFM118" s="229"/>
      <c r="AFN118" s="229"/>
      <c r="AFO118" s="229"/>
      <c r="AFP118" s="229"/>
      <c r="AFQ118" s="229"/>
      <c r="AFR118" s="229"/>
      <c r="AFS118" s="229"/>
      <c r="AFT118" s="229"/>
      <c r="AFU118" s="229"/>
      <c r="AFV118" s="229"/>
      <c r="AFW118" s="229"/>
      <c r="AFX118" s="229"/>
      <c r="AFY118" s="229"/>
      <c r="AFZ118" s="229"/>
      <c r="AGA118" s="229"/>
      <c r="AGB118" s="229"/>
      <c r="AGC118" s="229"/>
      <c r="AGD118" s="229"/>
      <c r="AGE118" s="229"/>
      <c r="AGF118" s="229"/>
      <c r="AGG118" s="229"/>
      <c r="AGH118" s="229"/>
      <c r="AGI118" s="229"/>
      <c r="AGJ118" s="229"/>
      <c r="AGK118" s="229"/>
      <c r="AGL118" s="229"/>
      <c r="AGM118" s="229"/>
      <c r="AGN118" s="229"/>
      <c r="AGO118" s="229"/>
      <c r="AGP118" s="229"/>
      <c r="AGQ118" s="229"/>
      <c r="AGR118" s="229"/>
      <c r="AGS118" s="229"/>
      <c r="AGT118" s="229"/>
      <c r="AGU118" s="229"/>
      <c r="AGV118" s="229"/>
      <c r="AGW118" s="229"/>
      <c r="AGX118" s="229"/>
      <c r="AGY118" s="229"/>
      <c r="AGZ118" s="229"/>
      <c r="AHA118" s="229"/>
      <c r="AHB118" s="229"/>
      <c r="AHC118" s="229"/>
      <c r="AHD118" s="229"/>
      <c r="AHE118" s="229"/>
      <c r="AHF118" s="229"/>
      <c r="AHG118" s="229"/>
      <c r="AHH118" s="229"/>
      <c r="AHI118" s="229"/>
      <c r="AHJ118" s="229"/>
      <c r="AHK118" s="229"/>
      <c r="AHL118" s="229"/>
      <c r="AHM118" s="229"/>
      <c r="AHN118" s="229"/>
      <c r="AHO118" s="229"/>
      <c r="AHP118" s="229"/>
      <c r="AHQ118" s="229"/>
      <c r="AHR118" s="229"/>
      <c r="AHS118" s="229"/>
      <c r="AHT118" s="229"/>
      <c r="AHU118" s="229"/>
      <c r="AHV118" s="229"/>
      <c r="AHW118" s="229"/>
      <c r="AHX118" s="229"/>
      <c r="AHY118" s="229"/>
      <c r="AHZ118" s="229"/>
      <c r="AIA118" s="229"/>
      <c r="AIB118" s="229"/>
      <c r="AIC118" s="229"/>
      <c r="AID118" s="229"/>
      <c r="AIE118" s="229"/>
      <c r="AIF118" s="229"/>
      <c r="AIG118" s="229"/>
      <c r="AIH118" s="229"/>
      <c r="AII118" s="229"/>
      <c r="AIJ118" s="229"/>
      <c r="AIK118" s="229"/>
      <c r="AIL118" s="229"/>
      <c r="AIM118" s="229"/>
      <c r="AIN118" s="229"/>
      <c r="AIO118" s="229"/>
      <c r="AIP118" s="229"/>
      <c r="AIQ118" s="229"/>
      <c r="AIR118" s="229"/>
      <c r="AIS118" s="229"/>
      <c r="AIT118" s="229"/>
      <c r="AIU118" s="229"/>
      <c r="AIV118" s="229"/>
      <c r="AIW118" s="229"/>
      <c r="AIX118" s="229"/>
      <c r="AIY118" s="229"/>
      <c r="AIZ118" s="229"/>
      <c r="AJA118" s="229"/>
      <c r="AJB118" s="229"/>
      <c r="AJC118" s="229"/>
      <c r="AJD118" s="229"/>
      <c r="AJE118" s="229"/>
      <c r="AJF118" s="229"/>
      <c r="AJG118" s="229"/>
      <c r="AJH118" s="229"/>
      <c r="AJI118" s="229"/>
      <c r="AJJ118" s="229"/>
      <c r="AJK118" s="229"/>
      <c r="AJL118" s="229"/>
      <c r="AJM118" s="229"/>
      <c r="AJN118" s="229"/>
      <c r="AJO118" s="229"/>
      <c r="AJP118" s="229"/>
      <c r="AJQ118" s="229"/>
      <c r="AJR118" s="229"/>
      <c r="AJS118" s="229"/>
      <c r="AJT118" s="229"/>
      <c r="AJU118" s="229"/>
      <c r="AJV118" s="229"/>
      <c r="AJW118" s="229"/>
      <c r="AJX118" s="229"/>
      <c r="AJY118" s="229"/>
      <c r="AJZ118" s="229"/>
      <c r="AKA118" s="229"/>
      <c r="AKB118" s="229"/>
      <c r="AKC118" s="229"/>
      <c r="AKD118" s="229"/>
      <c r="AKE118" s="229"/>
      <c r="AKF118" s="229"/>
      <c r="AKG118" s="229"/>
      <c r="AKH118" s="229"/>
      <c r="AKI118" s="229"/>
      <c r="AKJ118" s="229"/>
      <c r="AKK118" s="229"/>
      <c r="AKL118" s="229"/>
      <c r="AKM118" s="229"/>
      <c r="AKN118" s="229"/>
      <c r="AKO118" s="229"/>
      <c r="AKP118" s="229"/>
      <c r="AKQ118" s="229"/>
      <c r="AKR118" s="229"/>
      <c r="AKS118" s="229"/>
      <c r="AKT118" s="229"/>
      <c r="AKU118" s="229"/>
      <c r="AKV118" s="229"/>
      <c r="AKW118" s="229"/>
      <c r="AKX118" s="229"/>
      <c r="AKY118" s="229"/>
      <c r="AKZ118" s="229"/>
      <c r="ALA118" s="229"/>
      <c r="ALB118" s="229"/>
      <c r="ALC118" s="229"/>
      <c r="ALD118" s="229"/>
      <c r="ALE118" s="229"/>
      <c r="ALF118" s="229"/>
      <c r="ALG118" s="229"/>
      <c r="ALH118" s="229"/>
      <c r="ALI118" s="229"/>
      <c r="ALJ118" s="229"/>
      <c r="ALK118" s="229"/>
      <c r="ALL118" s="229"/>
      <c r="ALM118" s="229"/>
      <c r="ALN118" s="229"/>
      <c r="ALO118" s="229"/>
      <c r="ALP118" s="229"/>
      <c r="ALQ118" s="229"/>
      <c r="ALR118" s="229"/>
      <c r="ALS118" s="229"/>
      <c r="ALT118" s="229"/>
      <c r="ALU118" s="229"/>
      <c r="ALV118" s="229"/>
      <c r="ALW118" s="229"/>
      <c r="ALX118" s="229"/>
      <c r="ALY118" s="229"/>
      <c r="ALZ118" s="229"/>
      <c r="AMA118" s="229"/>
      <c r="AMB118" s="229"/>
      <c r="AMC118" s="229"/>
      <c r="AMD118" s="229"/>
      <c r="AME118" s="229"/>
      <c r="AMF118" s="229"/>
      <c r="AMG118" s="229"/>
      <c r="AMH118" s="229"/>
      <c r="AMI118" s="229"/>
      <c r="AMJ118" s="229"/>
      <c r="AMK118" s="229"/>
    </row>
    <row r="119" spans="1:1025" ht="12.75" hidden="1" customHeight="1" x14ac:dyDescent="0.25">
      <c r="B119" s="76"/>
      <c r="C119" s="147" t="s">
        <v>162</v>
      </c>
      <c r="D119" s="118" t="s">
        <v>33</v>
      </c>
      <c r="E119" s="118" t="s">
        <v>322</v>
      </c>
      <c r="F119" s="118" t="s">
        <v>236</v>
      </c>
      <c r="G119" s="118"/>
      <c r="H119" s="118"/>
      <c r="I119" s="132">
        <f>I121</f>
        <v>0</v>
      </c>
      <c r="J119" s="140">
        <f>J123+J124</f>
        <v>607.53</v>
      </c>
      <c r="K119" s="129"/>
      <c r="L119" s="200"/>
      <c r="M119" s="200"/>
    </row>
    <row r="120" spans="1:1025" ht="12.75" hidden="1" customHeight="1" x14ac:dyDescent="0.25">
      <c r="B120" s="76"/>
      <c r="C120" s="137" t="s">
        <v>328</v>
      </c>
      <c r="D120" s="113" t="s">
        <v>33</v>
      </c>
      <c r="E120" s="113" t="s">
        <v>322</v>
      </c>
      <c r="F120" s="113" t="s">
        <v>236</v>
      </c>
      <c r="G120" s="113" t="s">
        <v>252</v>
      </c>
      <c r="H120" s="113"/>
      <c r="I120" s="132"/>
      <c r="J120" s="140"/>
      <c r="K120" s="129"/>
      <c r="L120" s="200"/>
      <c r="M120" s="200"/>
    </row>
    <row r="121" spans="1:1025" ht="12.75" hidden="1" customHeight="1" x14ac:dyDescent="0.25">
      <c r="B121" s="76"/>
      <c r="C121" s="137" t="s">
        <v>318</v>
      </c>
      <c r="D121" s="113" t="s">
        <v>33</v>
      </c>
      <c r="E121" s="113" t="s">
        <v>322</v>
      </c>
      <c r="F121" s="113" t="s">
        <v>236</v>
      </c>
      <c r="G121" s="113" t="s">
        <v>319</v>
      </c>
      <c r="H121" s="113"/>
      <c r="I121" s="132">
        <f>I123+I124</f>
        <v>0</v>
      </c>
      <c r="J121" s="140">
        <f>J123+J124</f>
        <v>607.53</v>
      </c>
      <c r="K121" s="129"/>
      <c r="L121" s="200"/>
      <c r="M121" s="200"/>
    </row>
    <row r="122" spans="1:1025" ht="13.8" hidden="1" x14ac:dyDescent="0.25">
      <c r="B122" s="76"/>
      <c r="C122" s="180"/>
      <c r="D122" s="113"/>
      <c r="E122" s="113"/>
      <c r="F122" s="113"/>
      <c r="G122" s="113"/>
      <c r="H122" s="113"/>
      <c r="I122" s="132"/>
      <c r="J122" s="140"/>
      <c r="K122" s="129"/>
      <c r="L122" s="200"/>
      <c r="M122" s="200"/>
    </row>
    <row r="123" spans="1:1025" ht="12.75" hidden="1" customHeight="1" x14ac:dyDescent="0.25">
      <c r="B123" s="76"/>
      <c r="C123" s="147" t="s">
        <v>259</v>
      </c>
      <c r="D123" s="113" t="s">
        <v>33</v>
      </c>
      <c r="E123" s="113" t="s">
        <v>322</v>
      </c>
      <c r="F123" s="113" t="s">
        <v>236</v>
      </c>
      <c r="G123" s="113" t="s">
        <v>329</v>
      </c>
      <c r="H123" s="113" t="s">
        <v>260</v>
      </c>
      <c r="I123" s="132">
        <v>0</v>
      </c>
      <c r="J123" s="140">
        <v>597.53</v>
      </c>
      <c r="K123" s="129"/>
      <c r="L123" s="200"/>
      <c r="M123" s="200"/>
    </row>
    <row r="124" spans="1:1025" ht="12.75" hidden="1" customHeight="1" x14ac:dyDescent="0.25">
      <c r="B124" s="76"/>
      <c r="C124" s="259" t="s">
        <v>321</v>
      </c>
      <c r="D124" s="113" t="s">
        <v>33</v>
      </c>
      <c r="E124" s="113" t="s">
        <v>322</v>
      </c>
      <c r="F124" s="113" t="s">
        <v>236</v>
      </c>
      <c r="G124" s="113" t="s">
        <v>329</v>
      </c>
      <c r="H124" s="113" t="s">
        <v>324</v>
      </c>
      <c r="I124" s="140">
        <v>0</v>
      </c>
      <c r="J124" s="140">
        <v>10</v>
      </c>
      <c r="K124" s="129"/>
      <c r="L124" s="200"/>
      <c r="M124" s="200"/>
    </row>
    <row r="125" spans="1:1025" s="237" customFormat="1" ht="26.25" customHeight="1" x14ac:dyDescent="0.25">
      <c r="A125" s="229"/>
      <c r="B125" s="250"/>
      <c r="C125" s="238" t="s">
        <v>330</v>
      </c>
      <c r="D125" s="232" t="s">
        <v>33</v>
      </c>
      <c r="E125" s="232" t="s">
        <v>322</v>
      </c>
      <c r="F125" s="232" t="s">
        <v>236</v>
      </c>
      <c r="G125" s="148" t="s">
        <v>267</v>
      </c>
      <c r="H125" s="232"/>
      <c r="I125" s="235" t="e">
        <f>I127</f>
        <v>#REF!</v>
      </c>
      <c r="J125" s="235">
        <f>J127</f>
        <v>492.64</v>
      </c>
      <c r="K125" s="235">
        <f>K127</f>
        <v>-355.16</v>
      </c>
      <c r="L125" s="236">
        <f>L127</f>
        <v>185.54000000000002</v>
      </c>
      <c r="M125" s="236">
        <f>M127</f>
        <v>109.53</v>
      </c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9"/>
      <c r="EL125" s="229"/>
      <c r="EM125" s="229"/>
      <c r="EN125" s="229"/>
      <c r="EO125" s="229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29"/>
      <c r="FE125" s="229"/>
      <c r="FF125" s="229"/>
      <c r="FG125" s="229"/>
      <c r="FH125" s="229"/>
      <c r="FI125" s="229"/>
      <c r="FJ125" s="229"/>
      <c r="FK125" s="229"/>
      <c r="FL125" s="229"/>
      <c r="FM125" s="229"/>
      <c r="FN125" s="229"/>
      <c r="FO125" s="229"/>
      <c r="FP125" s="229"/>
      <c r="FQ125" s="229"/>
      <c r="FR125" s="229"/>
      <c r="FS125" s="229"/>
      <c r="FT125" s="229"/>
      <c r="FU125" s="229"/>
      <c r="FV125" s="229"/>
      <c r="FW125" s="229"/>
      <c r="FX125" s="229"/>
      <c r="FY125" s="229"/>
      <c r="FZ125" s="229"/>
      <c r="GA125" s="229"/>
      <c r="GB125" s="229"/>
      <c r="GC125" s="229"/>
      <c r="GD125" s="229"/>
      <c r="GE125" s="229"/>
      <c r="GF125" s="229"/>
      <c r="GG125" s="229"/>
      <c r="GH125" s="229"/>
      <c r="GI125" s="229"/>
      <c r="GJ125" s="229"/>
      <c r="GK125" s="229"/>
      <c r="GL125" s="229"/>
      <c r="GM125" s="229"/>
      <c r="GN125" s="229"/>
      <c r="GO125" s="229"/>
      <c r="GP125" s="229"/>
      <c r="GQ125" s="229"/>
      <c r="GR125" s="229"/>
      <c r="GS125" s="229"/>
      <c r="GT125" s="229"/>
      <c r="GU125" s="229"/>
      <c r="GV125" s="229"/>
      <c r="GW125" s="229"/>
      <c r="GX125" s="229"/>
      <c r="GY125" s="229"/>
      <c r="GZ125" s="229"/>
      <c r="HA125" s="229"/>
      <c r="HB125" s="229"/>
      <c r="HC125" s="229"/>
      <c r="HD125" s="229"/>
      <c r="HE125" s="229"/>
      <c r="HF125" s="229"/>
      <c r="HG125" s="229"/>
      <c r="HH125" s="229"/>
      <c r="HI125" s="229"/>
      <c r="HJ125" s="229"/>
      <c r="HK125" s="229"/>
      <c r="HL125" s="229"/>
      <c r="HM125" s="229"/>
      <c r="HN125" s="229"/>
      <c r="HO125" s="229"/>
      <c r="HP125" s="229"/>
      <c r="HQ125" s="229"/>
      <c r="HR125" s="229"/>
      <c r="HS125" s="229"/>
      <c r="HT125" s="229"/>
      <c r="HU125" s="229"/>
      <c r="HV125" s="229"/>
      <c r="HW125" s="229"/>
      <c r="HX125" s="229"/>
      <c r="HY125" s="229"/>
      <c r="HZ125" s="229"/>
      <c r="IA125" s="229"/>
      <c r="IB125" s="229"/>
      <c r="IC125" s="229"/>
      <c r="ID125" s="229"/>
      <c r="IE125" s="229"/>
      <c r="IF125" s="229"/>
      <c r="IG125" s="229"/>
      <c r="IH125" s="229"/>
      <c r="II125" s="229"/>
      <c r="IJ125" s="229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  <c r="IW125" s="229"/>
      <c r="IX125" s="229"/>
      <c r="IY125" s="229"/>
      <c r="IZ125" s="229"/>
      <c r="JA125" s="229"/>
      <c r="JB125" s="229"/>
      <c r="JC125" s="229"/>
      <c r="JD125" s="229"/>
      <c r="JE125" s="229"/>
      <c r="JF125" s="229"/>
      <c r="JG125" s="229"/>
      <c r="JH125" s="229"/>
      <c r="JI125" s="229"/>
      <c r="JJ125" s="229"/>
      <c r="JK125" s="229"/>
      <c r="JL125" s="229"/>
      <c r="JM125" s="229"/>
      <c r="JN125" s="229"/>
      <c r="JO125" s="229"/>
      <c r="JP125" s="229"/>
      <c r="JQ125" s="229"/>
      <c r="JR125" s="229"/>
      <c r="JS125" s="229"/>
      <c r="JT125" s="229"/>
      <c r="JU125" s="229"/>
      <c r="JV125" s="229"/>
      <c r="JW125" s="229"/>
      <c r="JX125" s="229"/>
      <c r="JY125" s="229"/>
      <c r="JZ125" s="229"/>
      <c r="KA125" s="229"/>
      <c r="KB125" s="229"/>
      <c r="KC125" s="229"/>
      <c r="KD125" s="229"/>
      <c r="KE125" s="229"/>
      <c r="KF125" s="229"/>
      <c r="KG125" s="229"/>
      <c r="KH125" s="229"/>
      <c r="KI125" s="229"/>
      <c r="KJ125" s="229"/>
      <c r="KK125" s="229"/>
      <c r="KL125" s="229"/>
      <c r="KM125" s="229"/>
      <c r="KN125" s="229"/>
      <c r="KO125" s="229"/>
      <c r="KP125" s="229"/>
      <c r="KQ125" s="229"/>
      <c r="KR125" s="229"/>
      <c r="KS125" s="229"/>
      <c r="KT125" s="229"/>
      <c r="KU125" s="229"/>
      <c r="KV125" s="229"/>
      <c r="KW125" s="229"/>
      <c r="KX125" s="229"/>
      <c r="KY125" s="229"/>
      <c r="KZ125" s="229"/>
      <c r="LA125" s="229"/>
      <c r="LB125" s="229"/>
      <c r="LC125" s="229"/>
      <c r="LD125" s="229"/>
      <c r="LE125" s="229"/>
      <c r="LF125" s="229"/>
      <c r="LG125" s="229"/>
      <c r="LH125" s="229"/>
      <c r="LI125" s="229"/>
      <c r="LJ125" s="229"/>
      <c r="LK125" s="229"/>
      <c r="LL125" s="229"/>
      <c r="LM125" s="229"/>
      <c r="LN125" s="229"/>
      <c r="LO125" s="229"/>
      <c r="LP125" s="229"/>
      <c r="LQ125" s="229"/>
      <c r="LR125" s="229"/>
      <c r="LS125" s="229"/>
      <c r="LT125" s="229"/>
      <c r="LU125" s="229"/>
      <c r="LV125" s="229"/>
      <c r="LW125" s="229"/>
      <c r="LX125" s="229"/>
      <c r="LY125" s="229"/>
      <c r="LZ125" s="229"/>
      <c r="MA125" s="229"/>
      <c r="MB125" s="229"/>
      <c r="MC125" s="229"/>
      <c r="MD125" s="229"/>
      <c r="ME125" s="229"/>
      <c r="MF125" s="229"/>
      <c r="MG125" s="229"/>
      <c r="MH125" s="229"/>
      <c r="MI125" s="229"/>
      <c r="MJ125" s="229"/>
      <c r="MK125" s="229"/>
      <c r="ML125" s="229"/>
      <c r="MM125" s="229"/>
      <c r="MN125" s="229"/>
      <c r="MO125" s="229"/>
      <c r="MP125" s="229"/>
      <c r="MQ125" s="229"/>
      <c r="MR125" s="229"/>
      <c r="MS125" s="229"/>
      <c r="MT125" s="229"/>
      <c r="MU125" s="229"/>
      <c r="MV125" s="229"/>
      <c r="MW125" s="229"/>
      <c r="MX125" s="229"/>
      <c r="MY125" s="229"/>
      <c r="MZ125" s="229"/>
      <c r="NA125" s="229"/>
      <c r="NB125" s="229"/>
      <c r="NC125" s="229"/>
      <c r="ND125" s="229"/>
      <c r="NE125" s="229"/>
      <c r="NF125" s="229"/>
      <c r="NG125" s="229"/>
      <c r="NH125" s="229"/>
      <c r="NI125" s="229"/>
      <c r="NJ125" s="229"/>
      <c r="NK125" s="229"/>
      <c r="NL125" s="229"/>
      <c r="NM125" s="229"/>
      <c r="NN125" s="229"/>
      <c r="NO125" s="229"/>
      <c r="NP125" s="229"/>
      <c r="NQ125" s="229"/>
      <c r="NR125" s="229"/>
      <c r="NS125" s="229"/>
      <c r="NT125" s="229"/>
      <c r="NU125" s="229"/>
      <c r="NV125" s="229"/>
      <c r="NW125" s="229"/>
      <c r="NX125" s="229"/>
      <c r="NY125" s="229"/>
      <c r="NZ125" s="229"/>
      <c r="OA125" s="229"/>
      <c r="OB125" s="229"/>
      <c r="OC125" s="229"/>
      <c r="OD125" s="229"/>
      <c r="OE125" s="229"/>
      <c r="OF125" s="229"/>
      <c r="OG125" s="229"/>
      <c r="OH125" s="229"/>
      <c r="OI125" s="229"/>
      <c r="OJ125" s="229"/>
      <c r="OK125" s="229"/>
      <c r="OL125" s="229"/>
      <c r="OM125" s="229"/>
      <c r="ON125" s="229"/>
      <c r="OO125" s="229"/>
      <c r="OP125" s="229"/>
      <c r="OQ125" s="229"/>
      <c r="OR125" s="229"/>
      <c r="OS125" s="229"/>
      <c r="OT125" s="229"/>
      <c r="OU125" s="229"/>
      <c r="OV125" s="229"/>
      <c r="OW125" s="229"/>
      <c r="OX125" s="229"/>
      <c r="OY125" s="229"/>
      <c r="OZ125" s="229"/>
      <c r="PA125" s="229"/>
      <c r="PB125" s="229"/>
      <c r="PC125" s="229"/>
      <c r="PD125" s="229"/>
      <c r="PE125" s="229"/>
      <c r="PF125" s="229"/>
      <c r="PG125" s="229"/>
      <c r="PH125" s="229"/>
      <c r="PI125" s="229"/>
      <c r="PJ125" s="229"/>
      <c r="PK125" s="229"/>
      <c r="PL125" s="229"/>
      <c r="PM125" s="229"/>
      <c r="PN125" s="229"/>
      <c r="PO125" s="229"/>
      <c r="PP125" s="229"/>
      <c r="PQ125" s="229"/>
      <c r="PR125" s="229"/>
      <c r="PS125" s="229"/>
      <c r="PT125" s="229"/>
      <c r="PU125" s="229"/>
      <c r="PV125" s="229"/>
      <c r="PW125" s="229"/>
      <c r="PX125" s="229"/>
      <c r="PY125" s="229"/>
      <c r="PZ125" s="229"/>
      <c r="QA125" s="229"/>
      <c r="QB125" s="229"/>
      <c r="QC125" s="229"/>
      <c r="QD125" s="229"/>
      <c r="QE125" s="229"/>
      <c r="QF125" s="229"/>
      <c r="QG125" s="229"/>
      <c r="QH125" s="229"/>
      <c r="QI125" s="229"/>
      <c r="QJ125" s="229"/>
      <c r="QK125" s="229"/>
      <c r="QL125" s="229"/>
      <c r="QM125" s="229"/>
      <c r="QN125" s="229"/>
      <c r="QO125" s="229"/>
      <c r="QP125" s="229"/>
      <c r="QQ125" s="229"/>
      <c r="QR125" s="229"/>
      <c r="QS125" s="229"/>
      <c r="QT125" s="229"/>
      <c r="QU125" s="229"/>
      <c r="QV125" s="229"/>
      <c r="QW125" s="229"/>
      <c r="QX125" s="229"/>
      <c r="QY125" s="229"/>
      <c r="QZ125" s="229"/>
      <c r="RA125" s="229"/>
      <c r="RB125" s="229"/>
      <c r="RC125" s="229"/>
      <c r="RD125" s="229"/>
      <c r="RE125" s="229"/>
      <c r="RF125" s="229"/>
      <c r="RG125" s="229"/>
      <c r="RH125" s="229"/>
      <c r="RI125" s="229"/>
      <c r="RJ125" s="229"/>
      <c r="RK125" s="229"/>
      <c r="RL125" s="229"/>
      <c r="RM125" s="229"/>
      <c r="RN125" s="229"/>
      <c r="RO125" s="229"/>
      <c r="RP125" s="229"/>
      <c r="RQ125" s="229"/>
      <c r="RR125" s="229"/>
      <c r="RS125" s="229"/>
      <c r="RT125" s="229"/>
      <c r="RU125" s="229"/>
      <c r="RV125" s="229"/>
      <c r="RW125" s="229"/>
      <c r="RX125" s="229"/>
      <c r="RY125" s="229"/>
      <c r="RZ125" s="229"/>
      <c r="SA125" s="229"/>
      <c r="SB125" s="229"/>
      <c r="SC125" s="229"/>
      <c r="SD125" s="229"/>
      <c r="SE125" s="229"/>
      <c r="SF125" s="229"/>
      <c r="SG125" s="229"/>
      <c r="SH125" s="229"/>
      <c r="SI125" s="229"/>
      <c r="SJ125" s="229"/>
      <c r="SK125" s="229"/>
      <c r="SL125" s="229"/>
      <c r="SM125" s="229"/>
      <c r="SN125" s="229"/>
      <c r="SO125" s="229"/>
      <c r="SP125" s="229"/>
      <c r="SQ125" s="229"/>
      <c r="SR125" s="229"/>
      <c r="SS125" s="229"/>
      <c r="ST125" s="229"/>
      <c r="SU125" s="229"/>
      <c r="SV125" s="229"/>
      <c r="SW125" s="229"/>
      <c r="SX125" s="229"/>
      <c r="SY125" s="229"/>
      <c r="SZ125" s="229"/>
      <c r="TA125" s="229"/>
      <c r="TB125" s="229"/>
      <c r="TC125" s="229"/>
      <c r="TD125" s="229"/>
      <c r="TE125" s="229"/>
      <c r="TF125" s="229"/>
      <c r="TG125" s="229"/>
      <c r="TH125" s="229"/>
      <c r="TI125" s="229"/>
      <c r="TJ125" s="229"/>
      <c r="TK125" s="229"/>
      <c r="TL125" s="229"/>
      <c r="TM125" s="229"/>
      <c r="TN125" s="229"/>
      <c r="TO125" s="229"/>
      <c r="TP125" s="229"/>
      <c r="TQ125" s="229"/>
      <c r="TR125" s="229"/>
      <c r="TS125" s="229"/>
      <c r="TT125" s="229"/>
      <c r="TU125" s="229"/>
      <c r="TV125" s="229"/>
      <c r="TW125" s="229"/>
      <c r="TX125" s="229"/>
      <c r="TY125" s="229"/>
      <c r="TZ125" s="229"/>
      <c r="UA125" s="229"/>
      <c r="UB125" s="229"/>
      <c r="UC125" s="229"/>
      <c r="UD125" s="229"/>
      <c r="UE125" s="229"/>
      <c r="UF125" s="229"/>
      <c r="UG125" s="229"/>
      <c r="UH125" s="229"/>
      <c r="UI125" s="229"/>
      <c r="UJ125" s="229"/>
      <c r="UK125" s="229"/>
      <c r="UL125" s="229"/>
      <c r="UM125" s="229"/>
      <c r="UN125" s="229"/>
      <c r="UO125" s="229"/>
      <c r="UP125" s="229"/>
      <c r="UQ125" s="229"/>
      <c r="UR125" s="229"/>
      <c r="US125" s="229"/>
      <c r="UT125" s="229"/>
      <c r="UU125" s="229"/>
      <c r="UV125" s="229"/>
      <c r="UW125" s="229"/>
      <c r="UX125" s="229"/>
      <c r="UY125" s="229"/>
      <c r="UZ125" s="229"/>
      <c r="VA125" s="229"/>
      <c r="VB125" s="229"/>
      <c r="VC125" s="229"/>
      <c r="VD125" s="229"/>
      <c r="VE125" s="229"/>
      <c r="VF125" s="229"/>
      <c r="VG125" s="229"/>
      <c r="VH125" s="229"/>
      <c r="VI125" s="229"/>
      <c r="VJ125" s="229"/>
      <c r="VK125" s="229"/>
      <c r="VL125" s="229"/>
      <c r="VM125" s="229"/>
      <c r="VN125" s="229"/>
      <c r="VO125" s="229"/>
      <c r="VP125" s="229"/>
      <c r="VQ125" s="229"/>
      <c r="VR125" s="229"/>
      <c r="VS125" s="229"/>
      <c r="VT125" s="229"/>
      <c r="VU125" s="229"/>
      <c r="VV125" s="229"/>
      <c r="VW125" s="229"/>
      <c r="VX125" s="229"/>
      <c r="VY125" s="229"/>
      <c r="VZ125" s="229"/>
      <c r="WA125" s="229"/>
      <c r="WB125" s="229"/>
      <c r="WC125" s="229"/>
      <c r="WD125" s="229"/>
      <c r="WE125" s="229"/>
      <c r="WF125" s="229"/>
      <c r="WG125" s="229"/>
      <c r="WH125" s="229"/>
      <c r="WI125" s="229"/>
      <c r="WJ125" s="229"/>
      <c r="WK125" s="229"/>
      <c r="WL125" s="229"/>
      <c r="WM125" s="229"/>
      <c r="WN125" s="229"/>
      <c r="WO125" s="229"/>
      <c r="WP125" s="229"/>
      <c r="WQ125" s="229"/>
      <c r="WR125" s="229"/>
      <c r="WS125" s="229"/>
      <c r="WT125" s="229"/>
      <c r="WU125" s="229"/>
      <c r="WV125" s="229"/>
      <c r="WW125" s="229"/>
      <c r="WX125" s="229"/>
      <c r="WY125" s="229"/>
      <c r="WZ125" s="229"/>
      <c r="XA125" s="229"/>
      <c r="XB125" s="229"/>
      <c r="XC125" s="229"/>
      <c r="XD125" s="229"/>
      <c r="XE125" s="229"/>
      <c r="XF125" s="229"/>
      <c r="XG125" s="229"/>
      <c r="XH125" s="229"/>
      <c r="XI125" s="229"/>
      <c r="XJ125" s="229"/>
      <c r="XK125" s="229"/>
      <c r="XL125" s="229"/>
      <c r="XM125" s="229"/>
      <c r="XN125" s="229"/>
      <c r="XO125" s="229"/>
      <c r="XP125" s="229"/>
      <c r="XQ125" s="229"/>
      <c r="XR125" s="229"/>
      <c r="XS125" s="229"/>
      <c r="XT125" s="229"/>
      <c r="XU125" s="229"/>
      <c r="XV125" s="229"/>
      <c r="XW125" s="229"/>
      <c r="XX125" s="229"/>
      <c r="XY125" s="229"/>
      <c r="XZ125" s="229"/>
      <c r="YA125" s="229"/>
      <c r="YB125" s="229"/>
      <c r="YC125" s="229"/>
      <c r="YD125" s="229"/>
      <c r="YE125" s="229"/>
      <c r="YF125" s="229"/>
      <c r="YG125" s="229"/>
      <c r="YH125" s="229"/>
      <c r="YI125" s="229"/>
      <c r="YJ125" s="229"/>
      <c r="YK125" s="229"/>
      <c r="YL125" s="229"/>
      <c r="YM125" s="229"/>
      <c r="YN125" s="229"/>
      <c r="YO125" s="229"/>
      <c r="YP125" s="229"/>
      <c r="YQ125" s="229"/>
      <c r="YR125" s="229"/>
      <c r="YS125" s="229"/>
      <c r="YT125" s="229"/>
      <c r="YU125" s="229"/>
      <c r="YV125" s="229"/>
      <c r="YW125" s="229"/>
      <c r="YX125" s="229"/>
      <c r="YY125" s="229"/>
      <c r="YZ125" s="229"/>
      <c r="ZA125" s="229"/>
      <c r="ZB125" s="229"/>
      <c r="ZC125" s="229"/>
      <c r="ZD125" s="229"/>
      <c r="ZE125" s="229"/>
      <c r="ZF125" s="229"/>
      <c r="ZG125" s="229"/>
      <c r="ZH125" s="229"/>
      <c r="ZI125" s="229"/>
      <c r="ZJ125" s="229"/>
      <c r="ZK125" s="229"/>
      <c r="ZL125" s="229"/>
      <c r="ZM125" s="229"/>
      <c r="ZN125" s="229"/>
      <c r="ZO125" s="229"/>
      <c r="ZP125" s="229"/>
      <c r="ZQ125" s="229"/>
      <c r="ZR125" s="229"/>
      <c r="ZS125" s="229"/>
      <c r="ZT125" s="229"/>
      <c r="ZU125" s="229"/>
      <c r="ZV125" s="229"/>
      <c r="ZW125" s="229"/>
      <c r="ZX125" s="229"/>
      <c r="ZY125" s="229"/>
      <c r="ZZ125" s="229"/>
      <c r="AAA125" s="229"/>
      <c r="AAB125" s="229"/>
      <c r="AAC125" s="229"/>
      <c r="AAD125" s="229"/>
      <c r="AAE125" s="229"/>
      <c r="AAF125" s="229"/>
      <c r="AAG125" s="229"/>
      <c r="AAH125" s="229"/>
      <c r="AAI125" s="229"/>
      <c r="AAJ125" s="229"/>
      <c r="AAK125" s="229"/>
      <c r="AAL125" s="229"/>
      <c r="AAM125" s="229"/>
      <c r="AAN125" s="229"/>
      <c r="AAO125" s="229"/>
      <c r="AAP125" s="229"/>
      <c r="AAQ125" s="229"/>
      <c r="AAR125" s="229"/>
      <c r="AAS125" s="229"/>
      <c r="AAT125" s="229"/>
      <c r="AAU125" s="229"/>
      <c r="AAV125" s="229"/>
      <c r="AAW125" s="229"/>
      <c r="AAX125" s="229"/>
      <c r="AAY125" s="229"/>
      <c r="AAZ125" s="229"/>
      <c r="ABA125" s="229"/>
      <c r="ABB125" s="229"/>
      <c r="ABC125" s="229"/>
      <c r="ABD125" s="229"/>
      <c r="ABE125" s="229"/>
      <c r="ABF125" s="229"/>
      <c r="ABG125" s="229"/>
      <c r="ABH125" s="229"/>
      <c r="ABI125" s="229"/>
      <c r="ABJ125" s="229"/>
      <c r="ABK125" s="229"/>
      <c r="ABL125" s="229"/>
      <c r="ABM125" s="229"/>
      <c r="ABN125" s="229"/>
      <c r="ABO125" s="229"/>
      <c r="ABP125" s="229"/>
      <c r="ABQ125" s="229"/>
      <c r="ABR125" s="229"/>
      <c r="ABS125" s="229"/>
      <c r="ABT125" s="229"/>
      <c r="ABU125" s="229"/>
      <c r="ABV125" s="229"/>
      <c r="ABW125" s="229"/>
      <c r="ABX125" s="229"/>
      <c r="ABY125" s="229"/>
      <c r="ABZ125" s="229"/>
      <c r="ACA125" s="229"/>
      <c r="ACB125" s="229"/>
      <c r="ACC125" s="229"/>
      <c r="ACD125" s="229"/>
      <c r="ACE125" s="229"/>
      <c r="ACF125" s="229"/>
      <c r="ACG125" s="229"/>
      <c r="ACH125" s="229"/>
      <c r="ACI125" s="229"/>
      <c r="ACJ125" s="229"/>
      <c r="ACK125" s="229"/>
      <c r="ACL125" s="229"/>
      <c r="ACM125" s="229"/>
      <c r="ACN125" s="229"/>
      <c r="ACO125" s="229"/>
      <c r="ACP125" s="229"/>
      <c r="ACQ125" s="229"/>
      <c r="ACR125" s="229"/>
      <c r="ACS125" s="229"/>
      <c r="ACT125" s="229"/>
      <c r="ACU125" s="229"/>
      <c r="ACV125" s="229"/>
      <c r="ACW125" s="229"/>
      <c r="ACX125" s="229"/>
      <c r="ACY125" s="229"/>
      <c r="ACZ125" s="229"/>
      <c r="ADA125" s="229"/>
      <c r="ADB125" s="229"/>
      <c r="ADC125" s="229"/>
      <c r="ADD125" s="229"/>
      <c r="ADE125" s="229"/>
      <c r="ADF125" s="229"/>
      <c r="ADG125" s="229"/>
      <c r="ADH125" s="229"/>
      <c r="ADI125" s="229"/>
      <c r="ADJ125" s="229"/>
      <c r="ADK125" s="229"/>
      <c r="ADL125" s="229"/>
      <c r="ADM125" s="229"/>
      <c r="ADN125" s="229"/>
      <c r="ADO125" s="229"/>
      <c r="ADP125" s="229"/>
      <c r="ADQ125" s="229"/>
      <c r="ADR125" s="229"/>
      <c r="ADS125" s="229"/>
      <c r="ADT125" s="229"/>
      <c r="ADU125" s="229"/>
      <c r="ADV125" s="229"/>
      <c r="ADW125" s="229"/>
      <c r="ADX125" s="229"/>
      <c r="ADY125" s="229"/>
      <c r="ADZ125" s="229"/>
      <c r="AEA125" s="229"/>
      <c r="AEB125" s="229"/>
      <c r="AEC125" s="229"/>
      <c r="AED125" s="229"/>
      <c r="AEE125" s="229"/>
      <c r="AEF125" s="229"/>
      <c r="AEG125" s="229"/>
      <c r="AEH125" s="229"/>
      <c r="AEI125" s="229"/>
      <c r="AEJ125" s="229"/>
      <c r="AEK125" s="229"/>
      <c r="AEL125" s="229"/>
      <c r="AEM125" s="229"/>
      <c r="AEN125" s="229"/>
      <c r="AEO125" s="229"/>
      <c r="AEP125" s="229"/>
      <c r="AEQ125" s="229"/>
      <c r="AER125" s="229"/>
      <c r="AES125" s="229"/>
      <c r="AET125" s="229"/>
      <c r="AEU125" s="229"/>
      <c r="AEV125" s="229"/>
      <c r="AEW125" s="229"/>
      <c r="AEX125" s="229"/>
      <c r="AEY125" s="229"/>
      <c r="AEZ125" s="229"/>
      <c r="AFA125" s="229"/>
      <c r="AFB125" s="229"/>
      <c r="AFC125" s="229"/>
      <c r="AFD125" s="229"/>
      <c r="AFE125" s="229"/>
      <c r="AFF125" s="229"/>
      <c r="AFG125" s="229"/>
      <c r="AFH125" s="229"/>
      <c r="AFI125" s="229"/>
      <c r="AFJ125" s="229"/>
      <c r="AFK125" s="229"/>
      <c r="AFL125" s="229"/>
      <c r="AFM125" s="229"/>
      <c r="AFN125" s="229"/>
      <c r="AFO125" s="229"/>
      <c r="AFP125" s="229"/>
      <c r="AFQ125" s="229"/>
      <c r="AFR125" s="229"/>
      <c r="AFS125" s="229"/>
      <c r="AFT125" s="229"/>
      <c r="AFU125" s="229"/>
      <c r="AFV125" s="229"/>
      <c r="AFW125" s="229"/>
      <c r="AFX125" s="229"/>
      <c r="AFY125" s="229"/>
      <c r="AFZ125" s="229"/>
      <c r="AGA125" s="229"/>
      <c r="AGB125" s="229"/>
      <c r="AGC125" s="229"/>
      <c r="AGD125" s="229"/>
      <c r="AGE125" s="229"/>
      <c r="AGF125" s="229"/>
      <c r="AGG125" s="229"/>
      <c r="AGH125" s="229"/>
      <c r="AGI125" s="229"/>
      <c r="AGJ125" s="229"/>
      <c r="AGK125" s="229"/>
      <c r="AGL125" s="229"/>
      <c r="AGM125" s="229"/>
      <c r="AGN125" s="229"/>
      <c r="AGO125" s="229"/>
      <c r="AGP125" s="229"/>
      <c r="AGQ125" s="229"/>
      <c r="AGR125" s="229"/>
      <c r="AGS125" s="229"/>
      <c r="AGT125" s="229"/>
      <c r="AGU125" s="229"/>
      <c r="AGV125" s="229"/>
      <c r="AGW125" s="229"/>
      <c r="AGX125" s="229"/>
      <c r="AGY125" s="229"/>
      <c r="AGZ125" s="229"/>
      <c r="AHA125" s="229"/>
      <c r="AHB125" s="229"/>
      <c r="AHC125" s="229"/>
      <c r="AHD125" s="229"/>
      <c r="AHE125" s="229"/>
      <c r="AHF125" s="229"/>
      <c r="AHG125" s="229"/>
      <c r="AHH125" s="229"/>
      <c r="AHI125" s="229"/>
      <c r="AHJ125" s="229"/>
      <c r="AHK125" s="229"/>
      <c r="AHL125" s="229"/>
      <c r="AHM125" s="229"/>
      <c r="AHN125" s="229"/>
      <c r="AHO125" s="229"/>
      <c r="AHP125" s="229"/>
      <c r="AHQ125" s="229"/>
      <c r="AHR125" s="229"/>
      <c r="AHS125" s="229"/>
      <c r="AHT125" s="229"/>
      <c r="AHU125" s="229"/>
      <c r="AHV125" s="229"/>
      <c r="AHW125" s="229"/>
      <c r="AHX125" s="229"/>
      <c r="AHY125" s="229"/>
      <c r="AHZ125" s="229"/>
      <c r="AIA125" s="229"/>
      <c r="AIB125" s="229"/>
      <c r="AIC125" s="229"/>
      <c r="AID125" s="229"/>
      <c r="AIE125" s="229"/>
      <c r="AIF125" s="229"/>
      <c r="AIG125" s="229"/>
      <c r="AIH125" s="229"/>
      <c r="AII125" s="229"/>
      <c r="AIJ125" s="229"/>
      <c r="AIK125" s="229"/>
      <c r="AIL125" s="229"/>
      <c r="AIM125" s="229"/>
      <c r="AIN125" s="229"/>
      <c r="AIO125" s="229"/>
      <c r="AIP125" s="229"/>
      <c r="AIQ125" s="229"/>
      <c r="AIR125" s="229"/>
      <c r="AIS125" s="229"/>
      <c r="AIT125" s="229"/>
      <c r="AIU125" s="229"/>
      <c r="AIV125" s="229"/>
      <c r="AIW125" s="229"/>
      <c r="AIX125" s="229"/>
      <c r="AIY125" s="229"/>
      <c r="AIZ125" s="229"/>
      <c r="AJA125" s="229"/>
      <c r="AJB125" s="229"/>
      <c r="AJC125" s="229"/>
      <c r="AJD125" s="229"/>
      <c r="AJE125" s="229"/>
      <c r="AJF125" s="229"/>
      <c r="AJG125" s="229"/>
      <c r="AJH125" s="229"/>
      <c r="AJI125" s="229"/>
      <c r="AJJ125" s="229"/>
      <c r="AJK125" s="229"/>
      <c r="AJL125" s="229"/>
      <c r="AJM125" s="229"/>
      <c r="AJN125" s="229"/>
      <c r="AJO125" s="229"/>
      <c r="AJP125" s="229"/>
      <c r="AJQ125" s="229"/>
      <c r="AJR125" s="229"/>
      <c r="AJS125" s="229"/>
      <c r="AJT125" s="229"/>
      <c r="AJU125" s="229"/>
      <c r="AJV125" s="229"/>
      <c r="AJW125" s="229"/>
      <c r="AJX125" s="229"/>
      <c r="AJY125" s="229"/>
      <c r="AJZ125" s="229"/>
      <c r="AKA125" s="229"/>
      <c r="AKB125" s="229"/>
      <c r="AKC125" s="229"/>
      <c r="AKD125" s="229"/>
      <c r="AKE125" s="229"/>
      <c r="AKF125" s="229"/>
      <c r="AKG125" s="229"/>
      <c r="AKH125" s="229"/>
      <c r="AKI125" s="229"/>
      <c r="AKJ125" s="229"/>
      <c r="AKK125" s="229"/>
      <c r="AKL125" s="229"/>
      <c r="AKM125" s="229"/>
      <c r="AKN125" s="229"/>
      <c r="AKO125" s="229"/>
      <c r="AKP125" s="229"/>
      <c r="AKQ125" s="229"/>
      <c r="AKR125" s="229"/>
      <c r="AKS125" s="229"/>
      <c r="AKT125" s="229"/>
      <c r="AKU125" s="229"/>
      <c r="AKV125" s="229"/>
      <c r="AKW125" s="229"/>
      <c r="AKX125" s="229"/>
      <c r="AKY125" s="229"/>
      <c r="AKZ125" s="229"/>
      <c r="ALA125" s="229"/>
      <c r="ALB125" s="229"/>
      <c r="ALC125" s="229"/>
      <c r="ALD125" s="229"/>
      <c r="ALE125" s="229"/>
      <c r="ALF125" s="229"/>
      <c r="ALG125" s="229"/>
      <c r="ALH125" s="229"/>
      <c r="ALI125" s="229"/>
      <c r="ALJ125" s="229"/>
      <c r="ALK125" s="229"/>
      <c r="ALL125" s="229"/>
      <c r="ALM125" s="229"/>
      <c r="ALN125" s="229"/>
      <c r="ALO125" s="229"/>
      <c r="ALP125" s="229"/>
      <c r="ALQ125" s="229"/>
      <c r="ALR125" s="229"/>
      <c r="ALS125" s="229"/>
      <c r="ALT125" s="229"/>
      <c r="ALU125" s="229"/>
      <c r="ALV125" s="229"/>
      <c r="ALW125" s="229"/>
      <c r="ALX125" s="229"/>
      <c r="ALY125" s="229"/>
      <c r="ALZ125" s="229"/>
      <c r="AMA125" s="229"/>
      <c r="AMB125" s="229"/>
      <c r="AMC125" s="229"/>
      <c r="AMD125" s="229"/>
      <c r="AME125" s="229"/>
      <c r="AMF125" s="229"/>
      <c r="AMG125" s="229"/>
      <c r="AMH125" s="229"/>
      <c r="AMI125" s="229"/>
      <c r="AMJ125" s="229"/>
      <c r="AMK125" s="229"/>
    </row>
    <row r="126" spans="1:1025" s="237" customFormat="1" ht="12.75" hidden="1" customHeight="1" x14ac:dyDescent="0.25">
      <c r="A126" s="229"/>
      <c r="B126" s="250"/>
      <c r="C126" s="245" t="s">
        <v>328</v>
      </c>
      <c r="D126" s="246" t="s">
        <v>33</v>
      </c>
      <c r="E126" s="246" t="s">
        <v>322</v>
      </c>
      <c r="F126" s="246" t="s">
        <v>236</v>
      </c>
      <c r="G126" s="246" t="s">
        <v>252</v>
      </c>
      <c r="H126" s="246"/>
      <c r="I126" s="235"/>
      <c r="J126" s="244"/>
      <c r="K126" s="240"/>
      <c r="L126" s="241"/>
      <c r="M126" s="241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  <c r="BW126" s="229"/>
      <c r="BX126" s="229"/>
      <c r="BY126" s="229"/>
      <c r="BZ126" s="229"/>
      <c r="CA126" s="229"/>
      <c r="CB126" s="229"/>
      <c r="CC126" s="229"/>
      <c r="CD126" s="229"/>
      <c r="CE126" s="229"/>
      <c r="CF126" s="229"/>
      <c r="CG126" s="229"/>
      <c r="CH126" s="229"/>
      <c r="CI126" s="229"/>
      <c r="CJ126" s="229"/>
      <c r="CK126" s="229"/>
      <c r="CL126" s="229"/>
      <c r="CM126" s="229"/>
      <c r="CN126" s="229"/>
      <c r="CO126" s="229"/>
      <c r="CP126" s="229"/>
      <c r="CQ126" s="229"/>
      <c r="CR126" s="229"/>
      <c r="CS126" s="229"/>
      <c r="CT126" s="229"/>
      <c r="CU126" s="229"/>
      <c r="CV126" s="229"/>
      <c r="CW126" s="229"/>
      <c r="CX126" s="229"/>
      <c r="CY126" s="229"/>
      <c r="CZ126" s="22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  <c r="EF126" s="229"/>
      <c r="EG126" s="229"/>
      <c r="EH126" s="229"/>
      <c r="EI126" s="229"/>
      <c r="EJ126" s="229"/>
      <c r="EK126" s="229"/>
      <c r="EL126" s="229"/>
      <c r="EM126" s="229"/>
      <c r="EN126" s="229"/>
      <c r="EO126" s="229"/>
      <c r="EP126" s="229"/>
      <c r="EQ126" s="229"/>
      <c r="ER126" s="229"/>
      <c r="ES126" s="229"/>
      <c r="ET126" s="229"/>
      <c r="EU126" s="229"/>
      <c r="EV126" s="229"/>
      <c r="EW126" s="229"/>
      <c r="EX126" s="229"/>
      <c r="EY126" s="229"/>
      <c r="EZ126" s="229"/>
      <c r="FA126" s="229"/>
      <c r="FB126" s="229"/>
      <c r="FC126" s="229"/>
      <c r="FD126" s="229"/>
      <c r="FE126" s="229"/>
      <c r="FF126" s="229"/>
      <c r="FG126" s="229"/>
      <c r="FH126" s="229"/>
      <c r="FI126" s="229"/>
      <c r="FJ126" s="229"/>
      <c r="FK126" s="229"/>
      <c r="FL126" s="229"/>
      <c r="FM126" s="229"/>
      <c r="FN126" s="229"/>
      <c r="FO126" s="229"/>
      <c r="FP126" s="229"/>
      <c r="FQ126" s="229"/>
      <c r="FR126" s="229"/>
      <c r="FS126" s="229"/>
      <c r="FT126" s="229"/>
      <c r="FU126" s="229"/>
      <c r="FV126" s="229"/>
      <c r="FW126" s="229"/>
      <c r="FX126" s="229"/>
      <c r="FY126" s="229"/>
      <c r="FZ126" s="229"/>
      <c r="GA126" s="229"/>
      <c r="GB126" s="229"/>
      <c r="GC126" s="229"/>
      <c r="GD126" s="229"/>
      <c r="GE126" s="229"/>
      <c r="GF126" s="229"/>
      <c r="GG126" s="229"/>
      <c r="GH126" s="229"/>
      <c r="GI126" s="229"/>
      <c r="GJ126" s="229"/>
      <c r="GK126" s="229"/>
      <c r="GL126" s="229"/>
      <c r="GM126" s="229"/>
      <c r="GN126" s="229"/>
      <c r="GO126" s="229"/>
      <c r="GP126" s="229"/>
      <c r="GQ126" s="229"/>
      <c r="GR126" s="229"/>
      <c r="GS126" s="229"/>
      <c r="GT126" s="229"/>
      <c r="GU126" s="229"/>
      <c r="GV126" s="229"/>
      <c r="GW126" s="229"/>
      <c r="GX126" s="229"/>
      <c r="GY126" s="229"/>
      <c r="GZ126" s="229"/>
      <c r="HA126" s="229"/>
      <c r="HB126" s="229"/>
      <c r="HC126" s="229"/>
      <c r="HD126" s="229"/>
      <c r="HE126" s="229"/>
      <c r="HF126" s="229"/>
      <c r="HG126" s="229"/>
      <c r="HH126" s="229"/>
      <c r="HI126" s="229"/>
      <c r="HJ126" s="229"/>
      <c r="HK126" s="229"/>
      <c r="HL126" s="229"/>
      <c r="HM126" s="229"/>
      <c r="HN126" s="229"/>
      <c r="HO126" s="229"/>
      <c r="HP126" s="229"/>
      <c r="HQ126" s="229"/>
      <c r="HR126" s="229"/>
      <c r="HS126" s="229"/>
      <c r="HT126" s="229"/>
      <c r="HU126" s="229"/>
      <c r="HV126" s="229"/>
      <c r="HW126" s="229"/>
      <c r="HX126" s="229"/>
      <c r="HY126" s="229"/>
      <c r="HZ126" s="229"/>
      <c r="IA126" s="229"/>
      <c r="IB126" s="229"/>
      <c r="IC126" s="229"/>
      <c r="ID126" s="229"/>
      <c r="IE126" s="229"/>
      <c r="IF126" s="229"/>
      <c r="IG126" s="229"/>
      <c r="IH126" s="229"/>
      <c r="II126" s="229"/>
      <c r="IJ126" s="229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  <c r="IW126" s="229"/>
      <c r="IX126" s="229"/>
      <c r="IY126" s="229"/>
      <c r="IZ126" s="229"/>
      <c r="JA126" s="229"/>
      <c r="JB126" s="229"/>
      <c r="JC126" s="229"/>
      <c r="JD126" s="229"/>
      <c r="JE126" s="229"/>
      <c r="JF126" s="229"/>
      <c r="JG126" s="229"/>
      <c r="JH126" s="229"/>
      <c r="JI126" s="229"/>
      <c r="JJ126" s="229"/>
      <c r="JK126" s="229"/>
      <c r="JL126" s="229"/>
      <c r="JM126" s="229"/>
      <c r="JN126" s="229"/>
      <c r="JO126" s="229"/>
      <c r="JP126" s="229"/>
      <c r="JQ126" s="229"/>
      <c r="JR126" s="229"/>
      <c r="JS126" s="229"/>
      <c r="JT126" s="229"/>
      <c r="JU126" s="229"/>
      <c r="JV126" s="229"/>
      <c r="JW126" s="229"/>
      <c r="JX126" s="229"/>
      <c r="JY126" s="229"/>
      <c r="JZ126" s="229"/>
      <c r="KA126" s="229"/>
      <c r="KB126" s="229"/>
      <c r="KC126" s="229"/>
      <c r="KD126" s="229"/>
      <c r="KE126" s="229"/>
      <c r="KF126" s="229"/>
      <c r="KG126" s="229"/>
      <c r="KH126" s="229"/>
      <c r="KI126" s="229"/>
      <c r="KJ126" s="229"/>
      <c r="KK126" s="229"/>
      <c r="KL126" s="229"/>
      <c r="KM126" s="229"/>
      <c r="KN126" s="229"/>
      <c r="KO126" s="229"/>
      <c r="KP126" s="229"/>
      <c r="KQ126" s="229"/>
      <c r="KR126" s="229"/>
      <c r="KS126" s="229"/>
      <c r="KT126" s="229"/>
      <c r="KU126" s="229"/>
      <c r="KV126" s="229"/>
      <c r="KW126" s="229"/>
      <c r="KX126" s="229"/>
      <c r="KY126" s="229"/>
      <c r="KZ126" s="229"/>
      <c r="LA126" s="229"/>
      <c r="LB126" s="229"/>
      <c r="LC126" s="229"/>
      <c r="LD126" s="229"/>
      <c r="LE126" s="229"/>
      <c r="LF126" s="229"/>
      <c r="LG126" s="229"/>
      <c r="LH126" s="229"/>
      <c r="LI126" s="229"/>
      <c r="LJ126" s="229"/>
      <c r="LK126" s="229"/>
      <c r="LL126" s="229"/>
      <c r="LM126" s="229"/>
      <c r="LN126" s="229"/>
      <c r="LO126" s="229"/>
      <c r="LP126" s="229"/>
      <c r="LQ126" s="229"/>
      <c r="LR126" s="229"/>
      <c r="LS126" s="229"/>
      <c r="LT126" s="229"/>
      <c r="LU126" s="229"/>
      <c r="LV126" s="229"/>
      <c r="LW126" s="229"/>
      <c r="LX126" s="229"/>
      <c r="LY126" s="229"/>
      <c r="LZ126" s="229"/>
      <c r="MA126" s="229"/>
      <c r="MB126" s="229"/>
      <c r="MC126" s="229"/>
      <c r="MD126" s="229"/>
      <c r="ME126" s="229"/>
      <c r="MF126" s="229"/>
      <c r="MG126" s="229"/>
      <c r="MH126" s="229"/>
      <c r="MI126" s="229"/>
      <c r="MJ126" s="229"/>
      <c r="MK126" s="229"/>
      <c r="ML126" s="229"/>
      <c r="MM126" s="229"/>
      <c r="MN126" s="229"/>
      <c r="MO126" s="229"/>
      <c r="MP126" s="229"/>
      <c r="MQ126" s="229"/>
      <c r="MR126" s="229"/>
      <c r="MS126" s="229"/>
      <c r="MT126" s="229"/>
      <c r="MU126" s="229"/>
      <c r="MV126" s="229"/>
      <c r="MW126" s="229"/>
      <c r="MX126" s="229"/>
      <c r="MY126" s="229"/>
      <c r="MZ126" s="229"/>
      <c r="NA126" s="229"/>
      <c r="NB126" s="229"/>
      <c r="NC126" s="229"/>
      <c r="ND126" s="229"/>
      <c r="NE126" s="229"/>
      <c r="NF126" s="229"/>
      <c r="NG126" s="229"/>
      <c r="NH126" s="229"/>
      <c r="NI126" s="229"/>
      <c r="NJ126" s="229"/>
      <c r="NK126" s="229"/>
      <c r="NL126" s="229"/>
      <c r="NM126" s="229"/>
      <c r="NN126" s="229"/>
      <c r="NO126" s="229"/>
      <c r="NP126" s="229"/>
      <c r="NQ126" s="229"/>
      <c r="NR126" s="229"/>
      <c r="NS126" s="229"/>
      <c r="NT126" s="229"/>
      <c r="NU126" s="229"/>
      <c r="NV126" s="229"/>
      <c r="NW126" s="229"/>
      <c r="NX126" s="229"/>
      <c r="NY126" s="229"/>
      <c r="NZ126" s="229"/>
      <c r="OA126" s="229"/>
      <c r="OB126" s="229"/>
      <c r="OC126" s="229"/>
      <c r="OD126" s="229"/>
      <c r="OE126" s="229"/>
      <c r="OF126" s="229"/>
      <c r="OG126" s="229"/>
      <c r="OH126" s="229"/>
      <c r="OI126" s="229"/>
      <c r="OJ126" s="229"/>
      <c r="OK126" s="229"/>
      <c r="OL126" s="229"/>
      <c r="OM126" s="229"/>
      <c r="ON126" s="229"/>
      <c r="OO126" s="229"/>
      <c r="OP126" s="229"/>
      <c r="OQ126" s="229"/>
      <c r="OR126" s="229"/>
      <c r="OS126" s="229"/>
      <c r="OT126" s="229"/>
      <c r="OU126" s="229"/>
      <c r="OV126" s="229"/>
      <c r="OW126" s="229"/>
      <c r="OX126" s="229"/>
      <c r="OY126" s="229"/>
      <c r="OZ126" s="229"/>
      <c r="PA126" s="229"/>
      <c r="PB126" s="229"/>
      <c r="PC126" s="229"/>
      <c r="PD126" s="229"/>
      <c r="PE126" s="229"/>
      <c r="PF126" s="229"/>
      <c r="PG126" s="229"/>
      <c r="PH126" s="229"/>
      <c r="PI126" s="229"/>
      <c r="PJ126" s="229"/>
      <c r="PK126" s="229"/>
      <c r="PL126" s="229"/>
      <c r="PM126" s="229"/>
      <c r="PN126" s="229"/>
      <c r="PO126" s="229"/>
      <c r="PP126" s="229"/>
      <c r="PQ126" s="229"/>
      <c r="PR126" s="229"/>
      <c r="PS126" s="229"/>
      <c r="PT126" s="229"/>
      <c r="PU126" s="229"/>
      <c r="PV126" s="229"/>
      <c r="PW126" s="229"/>
      <c r="PX126" s="229"/>
      <c r="PY126" s="229"/>
      <c r="PZ126" s="229"/>
      <c r="QA126" s="229"/>
      <c r="QB126" s="229"/>
      <c r="QC126" s="229"/>
      <c r="QD126" s="229"/>
      <c r="QE126" s="229"/>
      <c r="QF126" s="229"/>
      <c r="QG126" s="229"/>
      <c r="QH126" s="229"/>
      <c r="QI126" s="229"/>
      <c r="QJ126" s="229"/>
      <c r="QK126" s="229"/>
      <c r="QL126" s="229"/>
      <c r="QM126" s="229"/>
      <c r="QN126" s="229"/>
      <c r="QO126" s="229"/>
      <c r="QP126" s="229"/>
      <c r="QQ126" s="229"/>
      <c r="QR126" s="229"/>
      <c r="QS126" s="229"/>
      <c r="QT126" s="229"/>
      <c r="QU126" s="229"/>
      <c r="QV126" s="229"/>
      <c r="QW126" s="229"/>
      <c r="QX126" s="229"/>
      <c r="QY126" s="229"/>
      <c r="QZ126" s="229"/>
      <c r="RA126" s="229"/>
      <c r="RB126" s="229"/>
      <c r="RC126" s="229"/>
      <c r="RD126" s="229"/>
      <c r="RE126" s="229"/>
      <c r="RF126" s="229"/>
      <c r="RG126" s="229"/>
      <c r="RH126" s="229"/>
      <c r="RI126" s="229"/>
      <c r="RJ126" s="229"/>
      <c r="RK126" s="229"/>
      <c r="RL126" s="229"/>
      <c r="RM126" s="229"/>
      <c r="RN126" s="229"/>
      <c r="RO126" s="229"/>
      <c r="RP126" s="229"/>
      <c r="RQ126" s="229"/>
      <c r="RR126" s="229"/>
      <c r="RS126" s="229"/>
      <c r="RT126" s="229"/>
      <c r="RU126" s="229"/>
      <c r="RV126" s="229"/>
      <c r="RW126" s="229"/>
      <c r="RX126" s="229"/>
      <c r="RY126" s="229"/>
      <c r="RZ126" s="229"/>
      <c r="SA126" s="229"/>
      <c r="SB126" s="229"/>
      <c r="SC126" s="229"/>
      <c r="SD126" s="229"/>
      <c r="SE126" s="229"/>
      <c r="SF126" s="229"/>
      <c r="SG126" s="229"/>
      <c r="SH126" s="229"/>
      <c r="SI126" s="229"/>
      <c r="SJ126" s="229"/>
      <c r="SK126" s="229"/>
      <c r="SL126" s="229"/>
      <c r="SM126" s="229"/>
      <c r="SN126" s="229"/>
      <c r="SO126" s="229"/>
      <c r="SP126" s="229"/>
      <c r="SQ126" s="229"/>
      <c r="SR126" s="229"/>
      <c r="SS126" s="229"/>
      <c r="ST126" s="229"/>
      <c r="SU126" s="229"/>
      <c r="SV126" s="229"/>
      <c r="SW126" s="229"/>
      <c r="SX126" s="229"/>
      <c r="SY126" s="229"/>
      <c r="SZ126" s="229"/>
      <c r="TA126" s="229"/>
      <c r="TB126" s="229"/>
      <c r="TC126" s="229"/>
      <c r="TD126" s="229"/>
      <c r="TE126" s="229"/>
      <c r="TF126" s="229"/>
      <c r="TG126" s="229"/>
      <c r="TH126" s="229"/>
      <c r="TI126" s="229"/>
      <c r="TJ126" s="229"/>
      <c r="TK126" s="229"/>
      <c r="TL126" s="229"/>
      <c r="TM126" s="229"/>
      <c r="TN126" s="229"/>
      <c r="TO126" s="229"/>
      <c r="TP126" s="229"/>
      <c r="TQ126" s="229"/>
      <c r="TR126" s="229"/>
      <c r="TS126" s="229"/>
      <c r="TT126" s="229"/>
      <c r="TU126" s="229"/>
      <c r="TV126" s="229"/>
      <c r="TW126" s="229"/>
      <c r="TX126" s="229"/>
      <c r="TY126" s="229"/>
      <c r="TZ126" s="229"/>
      <c r="UA126" s="229"/>
      <c r="UB126" s="229"/>
      <c r="UC126" s="229"/>
      <c r="UD126" s="229"/>
      <c r="UE126" s="229"/>
      <c r="UF126" s="229"/>
      <c r="UG126" s="229"/>
      <c r="UH126" s="229"/>
      <c r="UI126" s="229"/>
      <c r="UJ126" s="229"/>
      <c r="UK126" s="229"/>
      <c r="UL126" s="229"/>
      <c r="UM126" s="229"/>
      <c r="UN126" s="229"/>
      <c r="UO126" s="229"/>
      <c r="UP126" s="229"/>
      <c r="UQ126" s="229"/>
      <c r="UR126" s="229"/>
      <c r="US126" s="229"/>
      <c r="UT126" s="229"/>
      <c r="UU126" s="229"/>
      <c r="UV126" s="229"/>
      <c r="UW126" s="229"/>
      <c r="UX126" s="229"/>
      <c r="UY126" s="229"/>
      <c r="UZ126" s="229"/>
      <c r="VA126" s="229"/>
      <c r="VB126" s="229"/>
      <c r="VC126" s="229"/>
      <c r="VD126" s="229"/>
      <c r="VE126" s="229"/>
      <c r="VF126" s="229"/>
      <c r="VG126" s="229"/>
      <c r="VH126" s="229"/>
      <c r="VI126" s="229"/>
      <c r="VJ126" s="229"/>
      <c r="VK126" s="229"/>
      <c r="VL126" s="229"/>
      <c r="VM126" s="229"/>
      <c r="VN126" s="229"/>
      <c r="VO126" s="229"/>
      <c r="VP126" s="229"/>
      <c r="VQ126" s="229"/>
      <c r="VR126" s="229"/>
      <c r="VS126" s="229"/>
      <c r="VT126" s="229"/>
      <c r="VU126" s="229"/>
      <c r="VV126" s="229"/>
      <c r="VW126" s="229"/>
      <c r="VX126" s="229"/>
      <c r="VY126" s="229"/>
      <c r="VZ126" s="229"/>
      <c r="WA126" s="229"/>
      <c r="WB126" s="229"/>
      <c r="WC126" s="229"/>
      <c r="WD126" s="229"/>
      <c r="WE126" s="229"/>
      <c r="WF126" s="229"/>
      <c r="WG126" s="229"/>
      <c r="WH126" s="229"/>
      <c r="WI126" s="229"/>
      <c r="WJ126" s="229"/>
      <c r="WK126" s="229"/>
      <c r="WL126" s="229"/>
      <c r="WM126" s="229"/>
      <c r="WN126" s="229"/>
      <c r="WO126" s="229"/>
      <c r="WP126" s="229"/>
      <c r="WQ126" s="229"/>
      <c r="WR126" s="229"/>
      <c r="WS126" s="229"/>
      <c r="WT126" s="229"/>
      <c r="WU126" s="229"/>
      <c r="WV126" s="229"/>
      <c r="WW126" s="229"/>
      <c r="WX126" s="229"/>
      <c r="WY126" s="229"/>
      <c r="WZ126" s="229"/>
      <c r="XA126" s="229"/>
      <c r="XB126" s="229"/>
      <c r="XC126" s="229"/>
      <c r="XD126" s="229"/>
      <c r="XE126" s="229"/>
      <c r="XF126" s="229"/>
      <c r="XG126" s="229"/>
      <c r="XH126" s="229"/>
      <c r="XI126" s="229"/>
      <c r="XJ126" s="229"/>
      <c r="XK126" s="229"/>
      <c r="XL126" s="229"/>
      <c r="XM126" s="229"/>
      <c r="XN126" s="229"/>
      <c r="XO126" s="229"/>
      <c r="XP126" s="229"/>
      <c r="XQ126" s="229"/>
      <c r="XR126" s="229"/>
      <c r="XS126" s="229"/>
      <c r="XT126" s="229"/>
      <c r="XU126" s="229"/>
      <c r="XV126" s="229"/>
      <c r="XW126" s="229"/>
      <c r="XX126" s="229"/>
      <c r="XY126" s="229"/>
      <c r="XZ126" s="229"/>
      <c r="YA126" s="229"/>
      <c r="YB126" s="229"/>
      <c r="YC126" s="229"/>
      <c r="YD126" s="229"/>
      <c r="YE126" s="229"/>
      <c r="YF126" s="229"/>
      <c r="YG126" s="229"/>
      <c r="YH126" s="229"/>
      <c r="YI126" s="229"/>
      <c r="YJ126" s="229"/>
      <c r="YK126" s="229"/>
      <c r="YL126" s="229"/>
      <c r="YM126" s="229"/>
      <c r="YN126" s="229"/>
      <c r="YO126" s="229"/>
      <c r="YP126" s="229"/>
      <c r="YQ126" s="229"/>
      <c r="YR126" s="229"/>
      <c r="YS126" s="229"/>
      <c r="YT126" s="229"/>
      <c r="YU126" s="229"/>
      <c r="YV126" s="229"/>
      <c r="YW126" s="229"/>
      <c r="YX126" s="229"/>
      <c r="YY126" s="229"/>
      <c r="YZ126" s="229"/>
      <c r="ZA126" s="229"/>
      <c r="ZB126" s="229"/>
      <c r="ZC126" s="229"/>
      <c r="ZD126" s="229"/>
      <c r="ZE126" s="229"/>
      <c r="ZF126" s="229"/>
      <c r="ZG126" s="229"/>
      <c r="ZH126" s="229"/>
      <c r="ZI126" s="229"/>
      <c r="ZJ126" s="229"/>
      <c r="ZK126" s="229"/>
      <c r="ZL126" s="229"/>
      <c r="ZM126" s="229"/>
      <c r="ZN126" s="229"/>
      <c r="ZO126" s="229"/>
      <c r="ZP126" s="229"/>
      <c r="ZQ126" s="229"/>
      <c r="ZR126" s="229"/>
      <c r="ZS126" s="229"/>
      <c r="ZT126" s="229"/>
      <c r="ZU126" s="229"/>
      <c r="ZV126" s="229"/>
      <c r="ZW126" s="229"/>
      <c r="ZX126" s="229"/>
      <c r="ZY126" s="229"/>
      <c r="ZZ126" s="229"/>
      <c r="AAA126" s="229"/>
      <c r="AAB126" s="229"/>
      <c r="AAC126" s="229"/>
      <c r="AAD126" s="229"/>
      <c r="AAE126" s="229"/>
      <c r="AAF126" s="229"/>
      <c r="AAG126" s="229"/>
      <c r="AAH126" s="229"/>
      <c r="AAI126" s="229"/>
      <c r="AAJ126" s="229"/>
      <c r="AAK126" s="229"/>
      <c r="AAL126" s="229"/>
      <c r="AAM126" s="229"/>
      <c r="AAN126" s="229"/>
      <c r="AAO126" s="229"/>
      <c r="AAP126" s="229"/>
      <c r="AAQ126" s="229"/>
      <c r="AAR126" s="229"/>
      <c r="AAS126" s="229"/>
      <c r="AAT126" s="229"/>
      <c r="AAU126" s="229"/>
      <c r="AAV126" s="229"/>
      <c r="AAW126" s="229"/>
      <c r="AAX126" s="229"/>
      <c r="AAY126" s="229"/>
      <c r="AAZ126" s="229"/>
      <c r="ABA126" s="229"/>
      <c r="ABB126" s="229"/>
      <c r="ABC126" s="229"/>
      <c r="ABD126" s="229"/>
      <c r="ABE126" s="229"/>
      <c r="ABF126" s="229"/>
      <c r="ABG126" s="229"/>
      <c r="ABH126" s="229"/>
      <c r="ABI126" s="229"/>
      <c r="ABJ126" s="229"/>
      <c r="ABK126" s="229"/>
      <c r="ABL126" s="229"/>
      <c r="ABM126" s="229"/>
      <c r="ABN126" s="229"/>
      <c r="ABO126" s="229"/>
      <c r="ABP126" s="229"/>
      <c r="ABQ126" s="229"/>
      <c r="ABR126" s="229"/>
      <c r="ABS126" s="229"/>
      <c r="ABT126" s="229"/>
      <c r="ABU126" s="229"/>
      <c r="ABV126" s="229"/>
      <c r="ABW126" s="229"/>
      <c r="ABX126" s="229"/>
      <c r="ABY126" s="229"/>
      <c r="ABZ126" s="229"/>
      <c r="ACA126" s="229"/>
      <c r="ACB126" s="229"/>
      <c r="ACC126" s="229"/>
      <c r="ACD126" s="229"/>
      <c r="ACE126" s="229"/>
      <c r="ACF126" s="229"/>
      <c r="ACG126" s="229"/>
      <c r="ACH126" s="229"/>
      <c r="ACI126" s="229"/>
      <c r="ACJ126" s="229"/>
      <c r="ACK126" s="229"/>
      <c r="ACL126" s="229"/>
      <c r="ACM126" s="229"/>
      <c r="ACN126" s="229"/>
      <c r="ACO126" s="229"/>
      <c r="ACP126" s="229"/>
      <c r="ACQ126" s="229"/>
      <c r="ACR126" s="229"/>
      <c r="ACS126" s="229"/>
      <c r="ACT126" s="229"/>
      <c r="ACU126" s="229"/>
      <c r="ACV126" s="229"/>
      <c r="ACW126" s="229"/>
      <c r="ACX126" s="229"/>
      <c r="ACY126" s="229"/>
      <c r="ACZ126" s="229"/>
      <c r="ADA126" s="229"/>
      <c r="ADB126" s="229"/>
      <c r="ADC126" s="229"/>
      <c r="ADD126" s="229"/>
      <c r="ADE126" s="229"/>
      <c r="ADF126" s="229"/>
      <c r="ADG126" s="229"/>
      <c r="ADH126" s="229"/>
      <c r="ADI126" s="229"/>
      <c r="ADJ126" s="229"/>
      <c r="ADK126" s="229"/>
      <c r="ADL126" s="229"/>
      <c r="ADM126" s="229"/>
      <c r="ADN126" s="229"/>
      <c r="ADO126" s="229"/>
      <c r="ADP126" s="229"/>
      <c r="ADQ126" s="229"/>
      <c r="ADR126" s="229"/>
      <c r="ADS126" s="229"/>
      <c r="ADT126" s="229"/>
      <c r="ADU126" s="229"/>
      <c r="ADV126" s="229"/>
      <c r="ADW126" s="229"/>
      <c r="ADX126" s="229"/>
      <c r="ADY126" s="229"/>
      <c r="ADZ126" s="229"/>
      <c r="AEA126" s="229"/>
      <c r="AEB126" s="229"/>
      <c r="AEC126" s="229"/>
      <c r="AED126" s="229"/>
      <c r="AEE126" s="229"/>
      <c r="AEF126" s="229"/>
      <c r="AEG126" s="229"/>
      <c r="AEH126" s="229"/>
      <c r="AEI126" s="229"/>
      <c r="AEJ126" s="229"/>
      <c r="AEK126" s="229"/>
      <c r="AEL126" s="229"/>
      <c r="AEM126" s="229"/>
      <c r="AEN126" s="229"/>
      <c r="AEO126" s="229"/>
      <c r="AEP126" s="229"/>
      <c r="AEQ126" s="229"/>
      <c r="AER126" s="229"/>
      <c r="AES126" s="229"/>
      <c r="AET126" s="229"/>
      <c r="AEU126" s="229"/>
      <c r="AEV126" s="229"/>
      <c r="AEW126" s="229"/>
      <c r="AEX126" s="229"/>
      <c r="AEY126" s="229"/>
      <c r="AEZ126" s="229"/>
      <c r="AFA126" s="229"/>
      <c r="AFB126" s="229"/>
      <c r="AFC126" s="229"/>
      <c r="AFD126" s="229"/>
      <c r="AFE126" s="229"/>
      <c r="AFF126" s="229"/>
      <c r="AFG126" s="229"/>
      <c r="AFH126" s="229"/>
      <c r="AFI126" s="229"/>
      <c r="AFJ126" s="229"/>
      <c r="AFK126" s="229"/>
      <c r="AFL126" s="229"/>
      <c r="AFM126" s="229"/>
      <c r="AFN126" s="229"/>
      <c r="AFO126" s="229"/>
      <c r="AFP126" s="229"/>
      <c r="AFQ126" s="229"/>
      <c r="AFR126" s="229"/>
      <c r="AFS126" s="229"/>
      <c r="AFT126" s="229"/>
      <c r="AFU126" s="229"/>
      <c r="AFV126" s="229"/>
      <c r="AFW126" s="229"/>
      <c r="AFX126" s="229"/>
      <c r="AFY126" s="229"/>
      <c r="AFZ126" s="229"/>
      <c r="AGA126" s="229"/>
      <c r="AGB126" s="229"/>
      <c r="AGC126" s="229"/>
      <c r="AGD126" s="229"/>
      <c r="AGE126" s="229"/>
      <c r="AGF126" s="229"/>
      <c r="AGG126" s="229"/>
      <c r="AGH126" s="229"/>
      <c r="AGI126" s="229"/>
      <c r="AGJ126" s="229"/>
      <c r="AGK126" s="229"/>
      <c r="AGL126" s="229"/>
      <c r="AGM126" s="229"/>
      <c r="AGN126" s="229"/>
      <c r="AGO126" s="229"/>
      <c r="AGP126" s="229"/>
      <c r="AGQ126" s="229"/>
      <c r="AGR126" s="229"/>
      <c r="AGS126" s="229"/>
      <c r="AGT126" s="229"/>
      <c r="AGU126" s="229"/>
      <c r="AGV126" s="229"/>
      <c r="AGW126" s="229"/>
      <c r="AGX126" s="229"/>
      <c r="AGY126" s="229"/>
      <c r="AGZ126" s="229"/>
      <c r="AHA126" s="229"/>
      <c r="AHB126" s="229"/>
      <c r="AHC126" s="229"/>
      <c r="AHD126" s="229"/>
      <c r="AHE126" s="229"/>
      <c r="AHF126" s="229"/>
      <c r="AHG126" s="229"/>
      <c r="AHH126" s="229"/>
      <c r="AHI126" s="229"/>
      <c r="AHJ126" s="229"/>
      <c r="AHK126" s="229"/>
      <c r="AHL126" s="229"/>
      <c r="AHM126" s="229"/>
      <c r="AHN126" s="229"/>
      <c r="AHO126" s="229"/>
      <c r="AHP126" s="229"/>
      <c r="AHQ126" s="229"/>
      <c r="AHR126" s="229"/>
      <c r="AHS126" s="229"/>
      <c r="AHT126" s="229"/>
      <c r="AHU126" s="229"/>
      <c r="AHV126" s="229"/>
      <c r="AHW126" s="229"/>
      <c r="AHX126" s="229"/>
      <c r="AHY126" s="229"/>
      <c r="AHZ126" s="229"/>
      <c r="AIA126" s="229"/>
      <c r="AIB126" s="229"/>
      <c r="AIC126" s="229"/>
      <c r="AID126" s="229"/>
      <c r="AIE126" s="229"/>
      <c r="AIF126" s="229"/>
      <c r="AIG126" s="229"/>
      <c r="AIH126" s="229"/>
      <c r="AII126" s="229"/>
      <c r="AIJ126" s="229"/>
      <c r="AIK126" s="229"/>
      <c r="AIL126" s="229"/>
      <c r="AIM126" s="229"/>
      <c r="AIN126" s="229"/>
      <c r="AIO126" s="229"/>
      <c r="AIP126" s="229"/>
      <c r="AIQ126" s="229"/>
      <c r="AIR126" s="229"/>
      <c r="AIS126" s="229"/>
      <c r="AIT126" s="229"/>
      <c r="AIU126" s="229"/>
      <c r="AIV126" s="229"/>
      <c r="AIW126" s="229"/>
      <c r="AIX126" s="229"/>
      <c r="AIY126" s="229"/>
      <c r="AIZ126" s="229"/>
      <c r="AJA126" s="229"/>
      <c r="AJB126" s="229"/>
      <c r="AJC126" s="229"/>
      <c r="AJD126" s="229"/>
      <c r="AJE126" s="229"/>
      <c r="AJF126" s="229"/>
      <c r="AJG126" s="229"/>
      <c r="AJH126" s="229"/>
      <c r="AJI126" s="229"/>
      <c r="AJJ126" s="229"/>
      <c r="AJK126" s="229"/>
      <c r="AJL126" s="229"/>
      <c r="AJM126" s="229"/>
      <c r="AJN126" s="229"/>
      <c r="AJO126" s="229"/>
      <c r="AJP126" s="229"/>
      <c r="AJQ126" s="229"/>
      <c r="AJR126" s="229"/>
      <c r="AJS126" s="229"/>
      <c r="AJT126" s="229"/>
      <c r="AJU126" s="229"/>
      <c r="AJV126" s="229"/>
      <c r="AJW126" s="229"/>
      <c r="AJX126" s="229"/>
      <c r="AJY126" s="229"/>
      <c r="AJZ126" s="229"/>
      <c r="AKA126" s="229"/>
      <c r="AKB126" s="229"/>
      <c r="AKC126" s="229"/>
      <c r="AKD126" s="229"/>
      <c r="AKE126" s="229"/>
      <c r="AKF126" s="229"/>
      <c r="AKG126" s="229"/>
      <c r="AKH126" s="229"/>
      <c r="AKI126" s="229"/>
      <c r="AKJ126" s="229"/>
      <c r="AKK126" s="229"/>
      <c r="AKL126" s="229"/>
      <c r="AKM126" s="229"/>
      <c r="AKN126" s="229"/>
      <c r="AKO126" s="229"/>
      <c r="AKP126" s="229"/>
      <c r="AKQ126" s="229"/>
      <c r="AKR126" s="229"/>
      <c r="AKS126" s="229"/>
      <c r="AKT126" s="229"/>
      <c r="AKU126" s="229"/>
      <c r="AKV126" s="229"/>
      <c r="AKW126" s="229"/>
      <c r="AKX126" s="229"/>
      <c r="AKY126" s="229"/>
      <c r="AKZ126" s="229"/>
      <c r="ALA126" s="229"/>
      <c r="ALB126" s="229"/>
      <c r="ALC126" s="229"/>
      <c r="ALD126" s="229"/>
      <c r="ALE126" s="229"/>
      <c r="ALF126" s="229"/>
      <c r="ALG126" s="229"/>
      <c r="ALH126" s="229"/>
      <c r="ALI126" s="229"/>
      <c r="ALJ126" s="229"/>
      <c r="ALK126" s="229"/>
      <c r="ALL126" s="229"/>
      <c r="ALM126" s="229"/>
      <c r="ALN126" s="229"/>
      <c r="ALO126" s="229"/>
      <c r="ALP126" s="229"/>
      <c r="ALQ126" s="229"/>
      <c r="ALR126" s="229"/>
      <c r="ALS126" s="229"/>
      <c r="ALT126" s="229"/>
      <c r="ALU126" s="229"/>
      <c r="ALV126" s="229"/>
      <c r="ALW126" s="229"/>
      <c r="ALX126" s="229"/>
      <c r="ALY126" s="229"/>
      <c r="ALZ126" s="229"/>
      <c r="AMA126" s="229"/>
      <c r="AMB126" s="229"/>
      <c r="AMC126" s="229"/>
      <c r="AMD126" s="229"/>
      <c r="AME126" s="229"/>
      <c r="AMF126" s="229"/>
      <c r="AMG126" s="229"/>
      <c r="AMH126" s="229"/>
      <c r="AMI126" s="229"/>
      <c r="AMJ126" s="229"/>
      <c r="AMK126" s="229"/>
    </row>
    <row r="127" spans="1:1025" s="237" customFormat="1" ht="44.25" customHeight="1" x14ac:dyDescent="0.25">
      <c r="A127" s="229"/>
      <c r="B127" s="250"/>
      <c r="C127" s="248" t="s">
        <v>331</v>
      </c>
      <c r="D127" s="246" t="s">
        <v>33</v>
      </c>
      <c r="E127" s="246" t="s">
        <v>322</v>
      </c>
      <c r="F127" s="246" t="s">
        <v>236</v>
      </c>
      <c r="G127" s="246" t="s">
        <v>323</v>
      </c>
      <c r="H127" s="246" t="s">
        <v>61</v>
      </c>
      <c r="I127" s="244" t="e">
        <f>I128+I129+#REF!</f>
        <v>#REF!</v>
      </c>
      <c r="J127" s="244">
        <f>J128+J129</f>
        <v>492.64</v>
      </c>
      <c r="K127" s="244">
        <f>K128+K129</f>
        <v>-355.16</v>
      </c>
      <c r="L127" s="251">
        <f>L128+L129+L130+L131+L132</f>
        <v>185.54000000000002</v>
      </c>
      <c r="M127" s="251">
        <f>M128+M129+M130+M131+M132</f>
        <v>109.53</v>
      </c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  <c r="BW127" s="229"/>
      <c r="BX127" s="229"/>
      <c r="BY127" s="229"/>
      <c r="BZ127" s="229"/>
      <c r="CA127" s="229"/>
      <c r="CB127" s="229"/>
      <c r="CC127" s="229"/>
      <c r="CD127" s="229"/>
      <c r="CE127" s="229"/>
      <c r="CF127" s="229"/>
      <c r="CG127" s="229"/>
      <c r="CH127" s="229"/>
      <c r="CI127" s="229"/>
      <c r="CJ127" s="229"/>
      <c r="CK127" s="229"/>
      <c r="CL127" s="229"/>
      <c r="CM127" s="229"/>
      <c r="CN127" s="229"/>
      <c r="CO127" s="229"/>
      <c r="CP127" s="229"/>
      <c r="CQ127" s="229"/>
      <c r="CR127" s="229"/>
      <c r="CS127" s="229"/>
      <c r="CT127" s="229"/>
      <c r="CU127" s="229"/>
      <c r="CV127" s="229"/>
      <c r="CW127" s="229"/>
      <c r="CX127" s="229"/>
      <c r="CY127" s="229"/>
      <c r="CZ127" s="229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  <c r="EF127" s="229"/>
      <c r="EG127" s="229"/>
      <c r="EH127" s="229"/>
      <c r="EI127" s="229"/>
      <c r="EJ127" s="229"/>
      <c r="EK127" s="229"/>
      <c r="EL127" s="229"/>
      <c r="EM127" s="229"/>
      <c r="EN127" s="229"/>
      <c r="EO127" s="229"/>
      <c r="EP127" s="229"/>
      <c r="EQ127" s="229"/>
      <c r="ER127" s="229"/>
      <c r="ES127" s="229"/>
      <c r="ET127" s="229"/>
      <c r="EU127" s="229"/>
      <c r="EV127" s="229"/>
      <c r="EW127" s="229"/>
      <c r="EX127" s="229"/>
      <c r="EY127" s="229"/>
      <c r="EZ127" s="229"/>
      <c r="FA127" s="229"/>
      <c r="FB127" s="229"/>
      <c r="FC127" s="229"/>
      <c r="FD127" s="229"/>
      <c r="FE127" s="229"/>
      <c r="FF127" s="229"/>
      <c r="FG127" s="229"/>
      <c r="FH127" s="229"/>
      <c r="FI127" s="229"/>
      <c r="FJ127" s="229"/>
      <c r="FK127" s="229"/>
      <c r="FL127" s="229"/>
      <c r="FM127" s="229"/>
      <c r="FN127" s="229"/>
      <c r="FO127" s="229"/>
      <c r="FP127" s="229"/>
      <c r="FQ127" s="229"/>
      <c r="FR127" s="229"/>
      <c r="FS127" s="229"/>
      <c r="FT127" s="229"/>
      <c r="FU127" s="229"/>
      <c r="FV127" s="229"/>
      <c r="FW127" s="229"/>
      <c r="FX127" s="229"/>
      <c r="FY127" s="229"/>
      <c r="FZ127" s="229"/>
      <c r="GA127" s="229"/>
      <c r="GB127" s="229"/>
      <c r="GC127" s="229"/>
      <c r="GD127" s="229"/>
      <c r="GE127" s="229"/>
      <c r="GF127" s="229"/>
      <c r="GG127" s="229"/>
      <c r="GH127" s="229"/>
      <c r="GI127" s="229"/>
      <c r="GJ127" s="229"/>
      <c r="GK127" s="229"/>
      <c r="GL127" s="229"/>
      <c r="GM127" s="229"/>
      <c r="GN127" s="229"/>
      <c r="GO127" s="229"/>
      <c r="GP127" s="229"/>
      <c r="GQ127" s="229"/>
      <c r="GR127" s="229"/>
      <c r="GS127" s="229"/>
      <c r="GT127" s="229"/>
      <c r="GU127" s="229"/>
      <c r="GV127" s="229"/>
      <c r="GW127" s="229"/>
      <c r="GX127" s="229"/>
      <c r="GY127" s="229"/>
      <c r="GZ127" s="229"/>
      <c r="HA127" s="229"/>
      <c r="HB127" s="229"/>
      <c r="HC127" s="229"/>
      <c r="HD127" s="229"/>
      <c r="HE127" s="229"/>
      <c r="HF127" s="229"/>
      <c r="HG127" s="229"/>
      <c r="HH127" s="229"/>
      <c r="HI127" s="229"/>
      <c r="HJ127" s="229"/>
      <c r="HK127" s="229"/>
      <c r="HL127" s="229"/>
      <c r="HM127" s="229"/>
      <c r="HN127" s="229"/>
      <c r="HO127" s="229"/>
      <c r="HP127" s="229"/>
      <c r="HQ127" s="229"/>
      <c r="HR127" s="229"/>
      <c r="HS127" s="229"/>
      <c r="HT127" s="229"/>
      <c r="HU127" s="229"/>
      <c r="HV127" s="229"/>
      <c r="HW127" s="229"/>
      <c r="HX127" s="229"/>
      <c r="HY127" s="229"/>
      <c r="HZ127" s="229"/>
      <c r="IA127" s="229"/>
      <c r="IB127" s="229"/>
      <c r="IC127" s="229"/>
      <c r="ID127" s="229"/>
      <c r="IE127" s="229"/>
      <c r="IF127" s="229"/>
      <c r="IG127" s="229"/>
      <c r="IH127" s="229"/>
      <c r="II127" s="229"/>
      <c r="IJ127" s="229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  <c r="IW127" s="229"/>
      <c r="IX127" s="229"/>
      <c r="IY127" s="229"/>
      <c r="IZ127" s="229"/>
      <c r="JA127" s="229"/>
      <c r="JB127" s="229"/>
      <c r="JC127" s="229"/>
      <c r="JD127" s="229"/>
      <c r="JE127" s="229"/>
      <c r="JF127" s="229"/>
      <c r="JG127" s="229"/>
      <c r="JH127" s="229"/>
      <c r="JI127" s="229"/>
      <c r="JJ127" s="229"/>
      <c r="JK127" s="229"/>
      <c r="JL127" s="229"/>
      <c r="JM127" s="229"/>
      <c r="JN127" s="229"/>
      <c r="JO127" s="229"/>
      <c r="JP127" s="229"/>
      <c r="JQ127" s="229"/>
      <c r="JR127" s="229"/>
      <c r="JS127" s="229"/>
      <c r="JT127" s="229"/>
      <c r="JU127" s="229"/>
      <c r="JV127" s="229"/>
      <c r="JW127" s="229"/>
      <c r="JX127" s="229"/>
      <c r="JY127" s="229"/>
      <c r="JZ127" s="229"/>
      <c r="KA127" s="229"/>
      <c r="KB127" s="229"/>
      <c r="KC127" s="229"/>
      <c r="KD127" s="229"/>
      <c r="KE127" s="229"/>
      <c r="KF127" s="229"/>
      <c r="KG127" s="229"/>
      <c r="KH127" s="229"/>
      <c r="KI127" s="229"/>
      <c r="KJ127" s="229"/>
      <c r="KK127" s="229"/>
      <c r="KL127" s="229"/>
      <c r="KM127" s="229"/>
      <c r="KN127" s="229"/>
      <c r="KO127" s="229"/>
      <c r="KP127" s="229"/>
      <c r="KQ127" s="229"/>
      <c r="KR127" s="229"/>
      <c r="KS127" s="229"/>
      <c r="KT127" s="229"/>
      <c r="KU127" s="229"/>
      <c r="KV127" s="229"/>
      <c r="KW127" s="229"/>
      <c r="KX127" s="229"/>
      <c r="KY127" s="229"/>
      <c r="KZ127" s="229"/>
      <c r="LA127" s="229"/>
      <c r="LB127" s="229"/>
      <c r="LC127" s="229"/>
      <c r="LD127" s="229"/>
      <c r="LE127" s="229"/>
      <c r="LF127" s="229"/>
      <c r="LG127" s="229"/>
      <c r="LH127" s="229"/>
      <c r="LI127" s="229"/>
      <c r="LJ127" s="229"/>
      <c r="LK127" s="229"/>
      <c r="LL127" s="229"/>
      <c r="LM127" s="229"/>
      <c r="LN127" s="229"/>
      <c r="LO127" s="229"/>
      <c r="LP127" s="229"/>
      <c r="LQ127" s="229"/>
      <c r="LR127" s="229"/>
      <c r="LS127" s="229"/>
      <c r="LT127" s="229"/>
      <c r="LU127" s="229"/>
      <c r="LV127" s="229"/>
      <c r="LW127" s="229"/>
      <c r="LX127" s="229"/>
      <c r="LY127" s="229"/>
      <c r="LZ127" s="229"/>
      <c r="MA127" s="229"/>
      <c r="MB127" s="229"/>
      <c r="MC127" s="229"/>
      <c r="MD127" s="229"/>
      <c r="ME127" s="229"/>
      <c r="MF127" s="229"/>
      <c r="MG127" s="229"/>
      <c r="MH127" s="229"/>
      <c r="MI127" s="229"/>
      <c r="MJ127" s="229"/>
      <c r="MK127" s="229"/>
      <c r="ML127" s="229"/>
      <c r="MM127" s="229"/>
      <c r="MN127" s="229"/>
      <c r="MO127" s="229"/>
      <c r="MP127" s="229"/>
      <c r="MQ127" s="229"/>
      <c r="MR127" s="229"/>
      <c r="MS127" s="229"/>
      <c r="MT127" s="229"/>
      <c r="MU127" s="229"/>
      <c r="MV127" s="229"/>
      <c r="MW127" s="229"/>
      <c r="MX127" s="229"/>
      <c r="MY127" s="229"/>
      <c r="MZ127" s="229"/>
      <c r="NA127" s="229"/>
      <c r="NB127" s="229"/>
      <c r="NC127" s="229"/>
      <c r="ND127" s="229"/>
      <c r="NE127" s="229"/>
      <c r="NF127" s="229"/>
      <c r="NG127" s="229"/>
      <c r="NH127" s="229"/>
      <c r="NI127" s="229"/>
      <c r="NJ127" s="229"/>
      <c r="NK127" s="229"/>
      <c r="NL127" s="229"/>
      <c r="NM127" s="229"/>
      <c r="NN127" s="229"/>
      <c r="NO127" s="229"/>
      <c r="NP127" s="229"/>
      <c r="NQ127" s="229"/>
      <c r="NR127" s="229"/>
      <c r="NS127" s="229"/>
      <c r="NT127" s="229"/>
      <c r="NU127" s="229"/>
      <c r="NV127" s="229"/>
      <c r="NW127" s="229"/>
      <c r="NX127" s="229"/>
      <c r="NY127" s="229"/>
      <c r="NZ127" s="229"/>
      <c r="OA127" s="229"/>
      <c r="OB127" s="229"/>
      <c r="OC127" s="229"/>
      <c r="OD127" s="229"/>
      <c r="OE127" s="229"/>
      <c r="OF127" s="229"/>
      <c r="OG127" s="229"/>
      <c r="OH127" s="229"/>
      <c r="OI127" s="229"/>
      <c r="OJ127" s="229"/>
      <c r="OK127" s="229"/>
      <c r="OL127" s="229"/>
      <c r="OM127" s="229"/>
      <c r="ON127" s="229"/>
      <c r="OO127" s="229"/>
      <c r="OP127" s="229"/>
      <c r="OQ127" s="229"/>
      <c r="OR127" s="229"/>
      <c r="OS127" s="229"/>
      <c r="OT127" s="229"/>
      <c r="OU127" s="229"/>
      <c r="OV127" s="229"/>
      <c r="OW127" s="229"/>
      <c r="OX127" s="229"/>
      <c r="OY127" s="229"/>
      <c r="OZ127" s="229"/>
      <c r="PA127" s="229"/>
      <c r="PB127" s="229"/>
      <c r="PC127" s="229"/>
      <c r="PD127" s="229"/>
      <c r="PE127" s="229"/>
      <c r="PF127" s="229"/>
      <c r="PG127" s="229"/>
      <c r="PH127" s="229"/>
      <c r="PI127" s="229"/>
      <c r="PJ127" s="229"/>
      <c r="PK127" s="229"/>
      <c r="PL127" s="229"/>
      <c r="PM127" s="229"/>
      <c r="PN127" s="229"/>
      <c r="PO127" s="229"/>
      <c r="PP127" s="229"/>
      <c r="PQ127" s="229"/>
      <c r="PR127" s="229"/>
      <c r="PS127" s="229"/>
      <c r="PT127" s="229"/>
      <c r="PU127" s="229"/>
      <c r="PV127" s="229"/>
      <c r="PW127" s="229"/>
      <c r="PX127" s="229"/>
      <c r="PY127" s="229"/>
      <c r="PZ127" s="229"/>
      <c r="QA127" s="229"/>
      <c r="QB127" s="229"/>
      <c r="QC127" s="229"/>
      <c r="QD127" s="229"/>
      <c r="QE127" s="229"/>
      <c r="QF127" s="229"/>
      <c r="QG127" s="229"/>
      <c r="QH127" s="229"/>
      <c r="QI127" s="229"/>
      <c r="QJ127" s="229"/>
      <c r="QK127" s="229"/>
      <c r="QL127" s="229"/>
      <c r="QM127" s="229"/>
      <c r="QN127" s="229"/>
      <c r="QO127" s="229"/>
      <c r="QP127" s="229"/>
      <c r="QQ127" s="229"/>
      <c r="QR127" s="229"/>
      <c r="QS127" s="229"/>
      <c r="QT127" s="229"/>
      <c r="QU127" s="229"/>
      <c r="QV127" s="229"/>
      <c r="QW127" s="229"/>
      <c r="QX127" s="229"/>
      <c r="QY127" s="229"/>
      <c r="QZ127" s="229"/>
      <c r="RA127" s="229"/>
      <c r="RB127" s="229"/>
      <c r="RC127" s="229"/>
      <c r="RD127" s="229"/>
      <c r="RE127" s="229"/>
      <c r="RF127" s="229"/>
      <c r="RG127" s="229"/>
      <c r="RH127" s="229"/>
      <c r="RI127" s="229"/>
      <c r="RJ127" s="229"/>
      <c r="RK127" s="229"/>
      <c r="RL127" s="229"/>
      <c r="RM127" s="229"/>
      <c r="RN127" s="229"/>
      <c r="RO127" s="229"/>
      <c r="RP127" s="229"/>
      <c r="RQ127" s="229"/>
      <c r="RR127" s="229"/>
      <c r="RS127" s="229"/>
      <c r="RT127" s="229"/>
      <c r="RU127" s="229"/>
      <c r="RV127" s="229"/>
      <c r="RW127" s="229"/>
      <c r="RX127" s="229"/>
      <c r="RY127" s="229"/>
      <c r="RZ127" s="229"/>
      <c r="SA127" s="229"/>
      <c r="SB127" s="229"/>
      <c r="SC127" s="229"/>
      <c r="SD127" s="229"/>
      <c r="SE127" s="229"/>
      <c r="SF127" s="229"/>
      <c r="SG127" s="229"/>
      <c r="SH127" s="229"/>
      <c r="SI127" s="229"/>
      <c r="SJ127" s="229"/>
      <c r="SK127" s="229"/>
      <c r="SL127" s="229"/>
      <c r="SM127" s="229"/>
      <c r="SN127" s="229"/>
      <c r="SO127" s="229"/>
      <c r="SP127" s="229"/>
      <c r="SQ127" s="229"/>
      <c r="SR127" s="229"/>
      <c r="SS127" s="229"/>
      <c r="ST127" s="229"/>
      <c r="SU127" s="229"/>
      <c r="SV127" s="229"/>
      <c r="SW127" s="229"/>
      <c r="SX127" s="229"/>
      <c r="SY127" s="229"/>
      <c r="SZ127" s="229"/>
      <c r="TA127" s="229"/>
      <c r="TB127" s="229"/>
      <c r="TC127" s="229"/>
      <c r="TD127" s="229"/>
      <c r="TE127" s="229"/>
      <c r="TF127" s="229"/>
      <c r="TG127" s="229"/>
      <c r="TH127" s="229"/>
      <c r="TI127" s="229"/>
      <c r="TJ127" s="229"/>
      <c r="TK127" s="229"/>
      <c r="TL127" s="229"/>
      <c r="TM127" s="229"/>
      <c r="TN127" s="229"/>
      <c r="TO127" s="229"/>
      <c r="TP127" s="229"/>
      <c r="TQ127" s="229"/>
      <c r="TR127" s="229"/>
      <c r="TS127" s="229"/>
      <c r="TT127" s="229"/>
      <c r="TU127" s="229"/>
      <c r="TV127" s="229"/>
      <c r="TW127" s="229"/>
      <c r="TX127" s="229"/>
      <c r="TY127" s="229"/>
      <c r="TZ127" s="229"/>
      <c r="UA127" s="229"/>
      <c r="UB127" s="229"/>
      <c r="UC127" s="229"/>
      <c r="UD127" s="229"/>
      <c r="UE127" s="229"/>
      <c r="UF127" s="229"/>
      <c r="UG127" s="229"/>
      <c r="UH127" s="229"/>
      <c r="UI127" s="229"/>
      <c r="UJ127" s="229"/>
      <c r="UK127" s="229"/>
      <c r="UL127" s="229"/>
      <c r="UM127" s="229"/>
      <c r="UN127" s="229"/>
      <c r="UO127" s="229"/>
      <c r="UP127" s="229"/>
      <c r="UQ127" s="229"/>
      <c r="UR127" s="229"/>
      <c r="US127" s="229"/>
      <c r="UT127" s="229"/>
      <c r="UU127" s="229"/>
      <c r="UV127" s="229"/>
      <c r="UW127" s="229"/>
      <c r="UX127" s="229"/>
      <c r="UY127" s="229"/>
      <c r="UZ127" s="229"/>
      <c r="VA127" s="229"/>
      <c r="VB127" s="229"/>
      <c r="VC127" s="229"/>
      <c r="VD127" s="229"/>
      <c r="VE127" s="229"/>
      <c r="VF127" s="229"/>
      <c r="VG127" s="229"/>
      <c r="VH127" s="229"/>
      <c r="VI127" s="229"/>
      <c r="VJ127" s="229"/>
      <c r="VK127" s="229"/>
      <c r="VL127" s="229"/>
      <c r="VM127" s="229"/>
      <c r="VN127" s="229"/>
      <c r="VO127" s="229"/>
      <c r="VP127" s="229"/>
      <c r="VQ127" s="229"/>
      <c r="VR127" s="229"/>
      <c r="VS127" s="229"/>
      <c r="VT127" s="229"/>
      <c r="VU127" s="229"/>
      <c r="VV127" s="229"/>
      <c r="VW127" s="229"/>
      <c r="VX127" s="229"/>
      <c r="VY127" s="229"/>
      <c r="VZ127" s="229"/>
      <c r="WA127" s="229"/>
      <c r="WB127" s="229"/>
      <c r="WC127" s="229"/>
      <c r="WD127" s="229"/>
      <c r="WE127" s="229"/>
      <c r="WF127" s="229"/>
      <c r="WG127" s="229"/>
      <c r="WH127" s="229"/>
      <c r="WI127" s="229"/>
      <c r="WJ127" s="229"/>
      <c r="WK127" s="229"/>
      <c r="WL127" s="229"/>
      <c r="WM127" s="229"/>
      <c r="WN127" s="229"/>
      <c r="WO127" s="229"/>
      <c r="WP127" s="229"/>
      <c r="WQ127" s="229"/>
      <c r="WR127" s="229"/>
      <c r="WS127" s="229"/>
      <c r="WT127" s="229"/>
      <c r="WU127" s="229"/>
      <c r="WV127" s="229"/>
      <c r="WW127" s="229"/>
      <c r="WX127" s="229"/>
      <c r="WY127" s="229"/>
      <c r="WZ127" s="229"/>
      <c r="XA127" s="229"/>
      <c r="XB127" s="229"/>
      <c r="XC127" s="229"/>
      <c r="XD127" s="229"/>
      <c r="XE127" s="229"/>
      <c r="XF127" s="229"/>
      <c r="XG127" s="229"/>
      <c r="XH127" s="229"/>
      <c r="XI127" s="229"/>
      <c r="XJ127" s="229"/>
      <c r="XK127" s="229"/>
      <c r="XL127" s="229"/>
      <c r="XM127" s="229"/>
      <c r="XN127" s="229"/>
      <c r="XO127" s="229"/>
      <c r="XP127" s="229"/>
      <c r="XQ127" s="229"/>
      <c r="XR127" s="229"/>
      <c r="XS127" s="229"/>
      <c r="XT127" s="229"/>
      <c r="XU127" s="229"/>
      <c r="XV127" s="229"/>
      <c r="XW127" s="229"/>
      <c r="XX127" s="229"/>
      <c r="XY127" s="229"/>
      <c r="XZ127" s="229"/>
      <c r="YA127" s="229"/>
      <c r="YB127" s="229"/>
      <c r="YC127" s="229"/>
      <c r="YD127" s="229"/>
      <c r="YE127" s="229"/>
      <c r="YF127" s="229"/>
      <c r="YG127" s="229"/>
      <c r="YH127" s="229"/>
      <c r="YI127" s="229"/>
      <c r="YJ127" s="229"/>
      <c r="YK127" s="229"/>
      <c r="YL127" s="229"/>
      <c r="YM127" s="229"/>
      <c r="YN127" s="229"/>
      <c r="YO127" s="229"/>
      <c r="YP127" s="229"/>
      <c r="YQ127" s="229"/>
      <c r="YR127" s="229"/>
      <c r="YS127" s="229"/>
      <c r="YT127" s="229"/>
      <c r="YU127" s="229"/>
      <c r="YV127" s="229"/>
      <c r="YW127" s="229"/>
      <c r="YX127" s="229"/>
      <c r="YY127" s="229"/>
      <c r="YZ127" s="229"/>
      <c r="ZA127" s="229"/>
      <c r="ZB127" s="229"/>
      <c r="ZC127" s="229"/>
      <c r="ZD127" s="229"/>
      <c r="ZE127" s="229"/>
      <c r="ZF127" s="229"/>
      <c r="ZG127" s="229"/>
      <c r="ZH127" s="229"/>
      <c r="ZI127" s="229"/>
      <c r="ZJ127" s="229"/>
      <c r="ZK127" s="229"/>
      <c r="ZL127" s="229"/>
      <c r="ZM127" s="229"/>
      <c r="ZN127" s="229"/>
      <c r="ZO127" s="229"/>
      <c r="ZP127" s="229"/>
      <c r="ZQ127" s="229"/>
      <c r="ZR127" s="229"/>
      <c r="ZS127" s="229"/>
      <c r="ZT127" s="229"/>
      <c r="ZU127" s="229"/>
      <c r="ZV127" s="229"/>
      <c r="ZW127" s="229"/>
      <c r="ZX127" s="229"/>
      <c r="ZY127" s="229"/>
      <c r="ZZ127" s="229"/>
      <c r="AAA127" s="229"/>
      <c r="AAB127" s="229"/>
      <c r="AAC127" s="229"/>
      <c r="AAD127" s="229"/>
      <c r="AAE127" s="229"/>
      <c r="AAF127" s="229"/>
      <c r="AAG127" s="229"/>
      <c r="AAH127" s="229"/>
      <c r="AAI127" s="229"/>
      <c r="AAJ127" s="229"/>
      <c r="AAK127" s="229"/>
      <c r="AAL127" s="229"/>
      <c r="AAM127" s="229"/>
      <c r="AAN127" s="229"/>
      <c r="AAO127" s="229"/>
      <c r="AAP127" s="229"/>
      <c r="AAQ127" s="229"/>
      <c r="AAR127" s="229"/>
      <c r="AAS127" s="229"/>
      <c r="AAT127" s="229"/>
      <c r="AAU127" s="229"/>
      <c r="AAV127" s="229"/>
      <c r="AAW127" s="229"/>
      <c r="AAX127" s="229"/>
      <c r="AAY127" s="229"/>
      <c r="AAZ127" s="229"/>
      <c r="ABA127" s="229"/>
      <c r="ABB127" s="229"/>
      <c r="ABC127" s="229"/>
      <c r="ABD127" s="229"/>
      <c r="ABE127" s="229"/>
      <c r="ABF127" s="229"/>
      <c r="ABG127" s="229"/>
      <c r="ABH127" s="229"/>
      <c r="ABI127" s="229"/>
      <c r="ABJ127" s="229"/>
      <c r="ABK127" s="229"/>
      <c r="ABL127" s="229"/>
      <c r="ABM127" s="229"/>
      <c r="ABN127" s="229"/>
      <c r="ABO127" s="229"/>
      <c r="ABP127" s="229"/>
      <c r="ABQ127" s="229"/>
      <c r="ABR127" s="229"/>
      <c r="ABS127" s="229"/>
      <c r="ABT127" s="229"/>
      <c r="ABU127" s="229"/>
      <c r="ABV127" s="229"/>
      <c r="ABW127" s="229"/>
      <c r="ABX127" s="229"/>
      <c r="ABY127" s="229"/>
      <c r="ABZ127" s="229"/>
      <c r="ACA127" s="229"/>
      <c r="ACB127" s="229"/>
      <c r="ACC127" s="229"/>
      <c r="ACD127" s="229"/>
      <c r="ACE127" s="229"/>
      <c r="ACF127" s="229"/>
      <c r="ACG127" s="229"/>
      <c r="ACH127" s="229"/>
      <c r="ACI127" s="229"/>
      <c r="ACJ127" s="229"/>
      <c r="ACK127" s="229"/>
      <c r="ACL127" s="229"/>
      <c r="ACM127" s="229"/>
      <c r="ACN127" s="229"/>
      <c r="ACO127" s="229"/>
      <c r="ACP127" s="229"/>
      <c r="ACQ127" s="229"/>
      <c r="ACR127" s="229"/>
      <c r="ACS127" s="229"/>
      <c r="ACT127" s="229"/>
      <c r="ACU127" s="229"/>
      <c r="ACV127" s="229"/>
      <c r="ACW127" s="229"/>
      <c r="ACX127" s="229"/>
      <c r="ACY127" s="229"/>
      <c r="ACZ127" s="229"/>
      <c r="ADA127" s="229"/>
      <c r="ADB127" s="229"/>
      <c r="ADC127" s="229"/>
      <c r="ADD127" s="229"/>
      <c r="ADE127" s="229"/>
      <c r="ADF127" s="229"/>
      <c r="ADG127" s="229"/>
      <c r="ADH127" s="229"/>
      <c r="ADI127" s="229"/>
      <c r="ADJ127" s="229"/>
      <c r="ADK127" s="229"/>
      <c r="ADL127" s="229"/>
      <c r="ADM127" s="229"/>
      <c r="ADN127" s="229"/>
      <c r="ADO127" s="229"/>
      <c r="ADP127" s="229"/>
      <c r="ADQ127" s="229"/>
      <c r="ADR127" s="229"/>
      <c r="ADS127" s="229"/>
      <c r="ADT127" s="229"/>
      <c r="ADU127" s="229"/>
      <c r="ADV127" s="229"/>
      <c r="ADW127" s="229"/>
      <c r="ADX127" s="229"/>
      <c r="ADY127" s="229"/>
      <c r="ADZ127" s="229"/>
      <c r="AEA127" s="229"/>
      <c r="AEB127" s="229"/>
      <c r="AEC127" s="229"/>
      <c r="AED127" s="229"/>
      <c r="AEE127" s="229"/>
      <c r="AEF127" s="229"/>
      <c r="AEG127" s="229"/>
      <c r="AEH127" s="229"/>
      <c r="AEI127" s="229"/>
      <c r="AEJ127" s="229"/>
      <c r="AEK127" s="229"/>
      <c r="AEL127" s="229"/>
      <c r="AEM127" s="229"/>
      <c r="AEN127" s="229"/>
      <c r="AEO127" s="229"/>
      <c r="AEP127" s="229"/>
      <c r="AEQ127" s="229"/>
      <c r="AER127" s="229"/>
      <c r="AES127" s="229"/>
      <c r="AET127" s="229"/>
      <c r="AEU127" s="229"/>
      <c r="AEV127" s="229"/>
      <c r="AEW127" s="229"/>
      <c r="AEX127" s="229"/>
      <c r="AEY127" s="229"/>
      <c r="AEZ127" s="229"/>
      <c r="AFA127" s="229"/>
      <c r="AFB127" s="229"/>
      <c r="AFC127" s="229"/>
      <c r="AFD127" s="229"/>
      <c r="AFE127" s="229"/>
      <c r="AFF127" s="229"/>
      <c r="AFG127" s="229"/>
      <c r="AFH127" s="229"/>
      <c r="AFI127" s="229"/>
      <c r="AFJ127" s="229"/>
      <c r="AFK127" s="229"/>
      <c r="AFL127" s="229"/>
      <c r="AFM127" s="229"/>
      <c r="AFN127" s="229"/>
      <c r="AFO127" s="229"/>
      <c r="AFP127" s="229"/>
      <c r="AFQ127" s="229"/>
      <c r="AFR127" s="229"/>
      <c r="AFS127" s="229"/>
      <c r="AFT127" s="229"/>
      <c r="AFU127" s="229"/>
      <c r="AFV127" s="229"/>
      <c r="AFW127" s="229"/>
      <c r="AFX127" s="229"/>
      <c r="AFY127" s="229"/>
      <c r="AFZ127" s="229"/>
      <c r="AGA127" s="229"/>
      <c r="AGB127" s="229"/>
      <c r="AGC127" s="229"/>
      <c r="AGD127" s="229"/>
      <c r="AGE127" s="229"/>
      <c r="AGF127" s="229"/>
      <c r="AGG127" s="229"/>
      <c r="AGH127" s="229"/>
      <c r="AGI127" s="229"/>
      <c r="AGJ127" s="229"/>
      <c r="AGK127" s="229"/>
      <c r="AGL127" s="229"/>
      <c r="AGM127" s="229"/>
      <c r="AGN127" s="229"/>
      <c r="AGO127" s="229"/>
      <c r="AGP127" s="229"/>
      <c r="AGQ127" s="229"/>
      <c r="AGR127" s="229"/>
      <c r="AGS127" s="229"/>
      <c r="AGT127" s="229"/>
      <c r="AGU127" s="229"/>
      <c r="AGV127" s="229"/>
      <c r="AGW127" s="229"/>
      <c r="AGX127" s="229"/>
      <c r="AGY127" s="229"/>
      <c r="AGZ127" s="229"/>
      <c r="AHA127" s="229"/>
      <c r="AHB127" s="229"/>
      <c r="AHC127" s="229"/>
      <c r="AHD127" s="229"/>
      <c r="AHE127" s="229"/>
      <c r="AHF127" s="229"/>
      <c r="AHG127" s="229"/>
      <c r="AHH127" s="229"/>
      <c r="AHI127" s="229"/>
      <c r="AHJ127" s="229"/>
      <c r="AHK127" s="229"/>
      <c r="AHL127" s="229"/>
      <c r="AHM127" s="229"/>
      <c r="AHN127" s="229"/>
      <c r="AHO127" s="229"/>
      <c r="AHP127" s="229"/>
      <c r="AHQ127" s="229"/>
      <c r="AHR127" s="229"/>
      <c r="AHS127" s="229"/>
      <c r="AHT127" s="229"/>
      <c r="AHU127" s="229"/>
      <c r="AHV127" s="229"/>
      <c r="AHW127" s="229"/>
      <c r="AHX127" s="229"/>
      <c r="AHY127" s="229"/>
      <c r="AHZ127" s="229"/>
      <c r="AIA127" s="229"/>
      <c r="AIB127" s="229"/>
      <c r="AIC127" s="229"/>
      <c r="AID127" s="229"/>
      <c r="AIE127" s="229"/>
      <c r="AIF127" s="229"/>
      <c r="AIG127" s="229"/>
      <c r="AIH127" s="229"/>
      <c r="AII127" s="229"/>
      <c r="AIJ127" s="229"/>
      <c r="AIK127" s="229"/>
      <c r="AIL127" s="229"/>
      <c r="AIM127" s="229"/>
      <c r="AIN127" s="229"/>
      <c r="AIO127" s="229"/>
      <c r="AIP127" s="229"/>
      <c r="AIQ127" s="229"/>
      <c r="AIR127" s="229"/>
      <c r="AIS127" s="229"/>
      <c r="AIT127" s="229"/>
      <c r="AIU127" s="229"/>
      <c r="AIV127" s="229"/>
      <c r="AIW127" s="229"/>
      <c r="AIX127" s="229"/>
      <c r="AIY127" s="229"/>
      <c r="AIZ127" s="229"/>
      <c r="AJA127" s="229"/>
      <c r="AJB127" s="229"/>
      <c r="AJC127" s="229"/>
      <c r="AJD127" s="229"/>
      <c r="AJE127" s="229"/>
      <c r="AJF127" s="229"/>
      <c r="AJG127" s="229"/>
      <c r="AJH127" s="229"/>
      <c r="AJI127" s="229"/>
      <c r="AJJ127" s="229"/>
      <c r="AJK127" s="229"/>
      <c r="AJL127" s="229"/>
      <c r="AJM127" s="229"/>
      <c r="AJN127" s="229"/>
      <c r="AJO127" s="229"/>
      <c r="AJP127" s="229"/>
      <c r="AJQ127" s="229"/>
      <c r="AJR127" s="229"/>
      <c r="AJS127" s="229"/>
      <c r="AJT127" s="229"/>
      <c r="AJU127" s="229"/>
      <c r="AJV127" s="229"/>
      <c r="AJW127" s="229"/>
      <c r="AJX127" s="229"/>
      <c r="AJY127" s="229"/>
      <c r="AJZ127" s="229"/>
      <c r="AKA127" s="229"/>
      <c r="AKB127" s="229"/>
      <c r="AKC127" s="229"/>
      <c r="AKD127" s="229"/>
      <c r="AKE127" s="229"/>
      <c r="AKF127" s="229"/>
      <c r="AKG127" s="229"/>
      <c r="AKH127" s="229"/>
      <c r="AKI127" s="229"/>
      <c r="AKJ127" s="229"/>
      <c r="AKK127" s="229"/>
      <c r="AKL127" s="229"/>
      <c r="AKM127" s="229"/>
      <c r="AKN127" s="229"/>
      <c r="AKO127" s="229"/>
      <c r="AKP127" s="229"/>
      <c r="AKQ127" s="229"/>
      <c r="AKR127" s="229"/>
      <c r="AKS127" s="229"/>
      <c r="AKT127" s="229"/>
      <c r="AKU127" s="229"/>
      <c r="AKV127" s="229"/>
      <c r="AKW127" s="229"/>
      <c r="AKX127" s="229"/>
      <c r="AKY127" s="229"/>
      <c r="AKZ127" s="229"/>
      <c r="ALA127" s="229"/>
      <c r="ALB127" s="229"/>
      <c r="ALC127" s="229"/>
      <c r="ALD127" s="229"/>
      <c r="ALE127" s="229"/>
      <c r="ALF127" s="229"/>
      <c r="ALG127" s="229"/>
      <c r="ALH127" s="229"/>
      <c r="ALI127" s="229"/>
      <c r="ALJ127" s="229"/>
      <c r="ALK127" s="229"/>
      <c r="ALL127" s="229"/>
      <c r="ALM127" s="229"/>
      <c r="ALN127" s="229"/>
      <c r="ALO127" s="229"/>
      <c r="ALP127" s="229"/>
      <c r="ALQ127" s="229"/>
      <c r="ALR127" s="229"/>
      <c r="ALS127" s="229"/>
      <c r="ALT127" s="229"/>
      <c r="ALU127" s="229"/>
      <c r="ALV127" s="229"/>
      <c r="ALW127" s="229"/>
      <c r="ALX127" s="229"/>
      <c r="ALY127" s="229"/>
      <c r="ALZ127" s="229"/>
      <c r="AMA127" s="229"/>
      <c r="AMB127" s="229"/>
      <c r="AMC127" s="229"/>
      <c r="AMD127" s="229"/>
      <c r="AME127" s="229"/>
      <c r="AMF127" s="229"/>
      <c r="AMG127" s="229"/>
      <c r="AMH127" s="229"/>
      <c r="AMI127" s="229"/>
      <c r="AMJ127" s="229"/>
      <c r="AMK127" s="229"/>
    </row>
    <row r="128" spans="1:1025" ht="30" customHeight="1" x14ac:dyDescent="0.25">
      <c r="B128" s="76"/>
      <c r="C128" s="147" t="s">
        <v>259</v>
      </c>
      <c r="D128" s="113" t="s">
        <v>33</v>
      </c>
      <c r="E128" s="113" t="s">
        <v>322</v>
      </c>
      <c r="F128" s="113" t="s">
        <v>236</v>
      </c>
      <c r="G128" s="113" t="s">
        <v>323</v>
      </c>
      <c r="H128" s="113" t="s">
        <v>260</v>
      </c>
      <c r="I128" s="140">
        <v>503.57</v>
      </c>
      <c r="J128" s="140">
        <v>482.64</v>
      </c>
      <c r="K128" s="129">
        <f>-354.85-0.31</f>
        <v>-355.16</v>
      </c>
      <c r="L128" s="203">
        <v>105.54</v>
      </c>
      <c r="M128" s="203">
        <v>29.53</v>
      </c>
    </row>
    <row r="129" spans="1:1025" ht="18.75" customHeight="1" x14ac:dyDescent="0.25">
      <c r="B129" s="76"/>
      <c r="C129" s="259" t="s">
        <v>93</v>
      </c>
      <c r="D129" s="113" t="s">
        <v>33</v>
      </c>
      <c r="E129" s="113" t="s">
        <v>322</v>
      </c>
      <c r="F129" s="113" t="s">
        <v>236</v>
      </c>
      <c r="G129" s="113" t="s">
        <v>323</v>
      </c>
      <c r="H129" s="113" t="s">
        <v>326</v>
      </c>
      <c r="I129" s="140">
        <v>10</v>
      </c>
      <c r="J129" s="140">
        <v>10</v>
      </c>
      <c r="K129" s="129">
        <v>0</v>
      </c>
      <c r="L129" s="203">
        <f>I129+K129</f>
        <v>10</v>
      </c>
      <c r="M129" s="203">
        <v>10</v>
      </c>
    </row>
    <row r="130" spans="1:1025" ht="25.2" customHeight="1" x14ac:dyDescent="0.25">
      <c r="B130" s="76"/>
      <c r="C130" s="147" t="s">
        <v>261</v>
      </c>
      <c r="D130" s="113" t="s">
        <v>33</v>
      </c>
      <c r="E130" s="113" t="s">
        <v>322</v>
      </c>
      <c r="F130" s="113" t="s">
        <v>236</v>
      </c>
      <c r="G130" s="113" t="s">
        <v>323</v>
      </c>
      <c r="H130" s="121" t="s">
        <v>263</v>
      </c>
      <c r="I130" s="140">
        <v>6</v>
      </c>
      <c r="J130" s="132">
        <v>54.65</v>
      </c>
      <c r="K130" s="142">
        <v>20</v>
      </c>
      <c r="L130" s="203">
        <v>45</v>
      </c>
      <c r="M130" s="203">
        <v>45</v>
      </c>
    </row>
    <row r="131" spans="1:1025" ht="18.600000000000001" customHeight="1" x14ac:dyDescent="0.25">
      <c r="B131" s="76"/>
      <c r="C131" s="147" t="s">
        <v>359</v>
      </c>
      <c r="D131" s="113" t="s">
        <v>33</v>
      </c>
      <c r="E131" s="113" t="s">
        <v>322</v>
      </c>
      <c r="F131" s="113" t="s">
        <v>236</v>
      </c>
      <c r="G131" s="113" t="s">
        <v>323</v>
      </c>
      <c r="H131" s="121" t="s">
        <v>265</v>
      </c>
      <c r="I131" s="140"/>
      <c r="J131" s="132"/>
      <c r="K131" s="142"/>
      <c r="L131" s="203">
        <v>5</v>
      </c>
      <c r="M131" s="203">
        <v>5</v>
      </c>
    </row>
    <row r="132" spans="1:1025" ht="14.4" customHeight="1" x14ac:dyDescent="0.25">
      <c r="B132" s="76"/>
      <c r="C132" s="147" t="s">
        <v>360</v>
      </c>
      <c r="D132" s="113" t="s">
        <v>33</v>
      </c>
      <c r="E132" s="113" t="s">
        <v>322</v>
      </c>
      <c r="F132" s="113" t="s">
        <v>236</v>
      </c>
      <c r="G132" s="113" t="s">
        <v>323</v>
      </c>
      <c r="H132" s="121" t="s">
        <v>346</v>
      </c>
      <c r="I132" s="140"/>
      <c r="J132" s="132"/>
      <c r="K132" s="142"/>
      <c r="L132" s="203">
        <v>20</v>
      </c>
      <c r="M132" s="203">
        <v>20</v>
      </c>
    </row>
    <row r="133" spans="1:1025" ht="13.8" hidden="1" x14ac:dyDescent="0.25">
      <c r="B133" s="76"/>
      <c r="C133" s="147"/>
      <c r="D133" s="113"/>
      <c r="E133" s="121"/>
      <c r="F133" s="121"/>
      <c r="G133" s="113"/>
      <c r="H133" s="121"/>
      <c r="I133" s="140"/>
      <c r="J133" s="132"/>
      <c r="K133" s="142"/>
      <c r="L133" s="204"/>
      <c r="M133" s="204"/>
    </row>
    <row r="134" spans="1:1025" ht="13.8" hidden="1" x14ac:dyDescent="0.25">
      <c r="B134" s="76"/>
      <c r="C134" s="147"/>
      <c r="D134" s="113"/>
      <c r="E134" s="121"/>
      <c r="F134" s="121"/>
      <c r="G134" s="113"/>
      <c r="H134" s="121"/>
      <c r="I134" s="140"/>
      <c r="J134" s="132"/>
      <c r="K134" s="142"/>
      <c r="L134" s="203"/>
      <c r="M134" s="203"/>
    </row>
    <row r="135" spans="1:1025" s="206" customFormat="1" ht="19.2" customHeight="1" x14ac:dyDescent="0.25">
      <c r="A135" s="156"/>
      <c r="B135" s="76" t="s">
        <v>371</v>
      </c>
      <c r="C135" s="151" t="s">
        <v>244</v>
      </c>
      <c r="D135" s="118" t="s">
        <v>33</v>
      </c>
      <c r="E135" s="148" t="s">
        <v>348</v>
      </c>
      <c r="F135" s="148"/>
      <c r="G135" s="148" t="s">
        <v>245</v>
      </c>
      <c r="H135" s="148"/>
      <c r="I135" s="132"/>
      <c r="J135" s="132"/>
      <c r="K135" s="166"/>
      <c r="L135" s="204">
        <f>L136</f>
        <v>72</v>
      </c>
      <c r="M135" s="204">
        <f>M136</f>
        <v>72</v>
      </c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6"/>
      <c r="EZ135" s="156"/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6"/>
      <c r="FL135" s="156"/>
      <c r="FM135" s="156"/>
      <c r="FN135" s="156"/>
      <c r="FO135" s="156"/>
      <c r="FP135" s="156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  <c r="GU135" s="156"/>
      <c r="GV135" s="156"/>
      <c r="GW135" s="156"/>
      <c r="GX135" s="156"/>
      <c r="GY135" s="156"/>
      <c r="GZ135" s="156"/>
      <c r="HA135" s="156"/>
      <c r="HB135" s="156"/>
      <c r="HC135" s="156"/>
      <c r="HD135" s="156"/>
      <c r="HE135" s="156"/>
      <c r="HF135" s="156"/>
      <c r="HG135" s="156"/>
      <c r="HH135" s="156"/>
      <c r="HI135" s="156"/>
      <c r="HJ135" s="156"/>
      <c r="HK135" s="156"/>
      <c r="HL135" s="156"/>
      <c r="HM135" s="156"/>
      <c r="HN135" s="156"/>
      <c r="HO135" s="156"/>
      <c r="HP135" s="156"/>
      <c r="HQ135" s="156"/>
      <c r="HR135" s="156"/>
      <c r="HS135" s="156"/>
      <c r="HT135" s="156"/>
      <c r="HU135" s="156"/>
      <c r="HV135" s="156"/>
      <c r="HW135" s="156"/>
      <c r="HX135" s="156"/>
      <c r="HY135" s="156"/>
      <c r="HZ135" s="156"/>
      <c r="IA135" s="156"/>
      <c r="IB135" s="156"/>
      <c r="IC135" s="156"/>
      <c r="ID135" s="156"/>
      <c r="IE135" s="156"/>
      <c r="IF135" s="156"/>
      <c r="IG135" s="156"/>
      <c r="IH135" s="156"/>
      <c r="II135" s="156"/>
      <c r="IJ135" s="156"/>
      <c r="IK135" s="156"/>
      <c r="IL135" s="156"/>
      <c r="IM135" s="156"/>
      <c r="IN135" s="156"/>
      <c r="IO135" s="156"/>
      <c r="IP135" s="156"/>
      <c r="IQ135" s="156"/>
      <c r="IR135" s="156"/>
      <c r="IS135" s="156"/>
      <c r="IT135" s="156"/>
      <c r="IU135" s="156"/>
      <c r="IV135" s="156"/>
      <c r="IW135" s="156"/>
      <c r="IX135" s="156"/>
      <c r="IY135" s="156"/>
      <c r="IZ135" s="156"/>
      <c r="JA135" s="156"/>
      <c r="JB135" s="156"/>
      <c r="JC135" s="156"/>
      <c r="JD135" s="156"/>
      <c r="JE135" s="156"/>
      <c r="JF135" s="156"/>
      <c r="JG135" s="156"/>
      <c r="JH135" s="156"/>
      <c r="JI135" s="156"/>
      <c r="JJ135" s="156"/>
      <c r="JK135" s="156"/>
      <c r="JL135" s="156"/>
      <c r="JM135" s="156"/>
      <c r="JN135" s="156"/>
      <c r="JO135" s="156"/>
      <c r="JP135" s="156"/>
      <c r="JQ135" s="156"/>
      <c r="JR135" s="156"/>
      <c r="JS135" s="156"/>
      <c r="JT135" s="156"/>
      <c r="JU135" s="156"/>
      <c r="JV135" s="156"/>
      <c r="JW135" s="156"/>
      <c r="JX135" s="156"/>
      <c r="JY135" s="156"/>
      <c r="JZ135" s="156"/>
      <c r="KA135" s="156"/>
      <c r="KB135" s="156"/>
      <c r="KC135" s="156"/>
      <c r="KD135" s="156"/>
      <c r="KE135" s="156"/>
      <c r="KF135" s="156"/>
      <c r="KG135" s="156"/>
      <c r="KH135" s="156"/>
      <c r="KI135" s="156"/>
      <c r="KJ135" s="156"/>
      <c r="KK135" s="156"/>
      <c r="KL135" s="156"/>
      <c r="KM135" s="156"/>
      <c r="KN135" s="156"/>
      <c r="KO135" s="156"/>
      <c r="KP135" s="156"/>
      <c r="KQ135" s="156"/>
      <c r="KR135" s="156"/>
      <c r="KS135" s="156"/>
      <c r="KT135" s="156"/>
      <c r="KU135" s="156"/>
      <c r="KV135" s="156"/>
      <c r="KW135" s="156"/>
      <c r="KX135" s="156"/>
      <c r="KY135" s="156"/>
      <c r="KZ135" s="156"/>
      <c r="LA135" s="156"/>
      <c r="LB135" s="156"/>
      <c r="LC135" s="156"/>
      <c r="LD135" s="156"/>
      <c r="LE135" s="156"/>
      <c r="LF135" s="156"/>
      <c r="LG135" s="156"/>
      <c r="LH135" s="156"/>
      <c r="LI135" s="156"/>
      <c r="LJ135" s="156"/>
      <c r="LK135" s="156"/>
      <c r="LL135" s="156"/>
      <c r="LM135" s="156"/>
      <c r="LN135" s="156"/>
      <c r="LO135" s="156"/>
      <c r="LP135" s="156"/>
      <c r="LQ135" s="156"/>
      <c r="LR135" s="156"/>
      <c r="LS135" s="156"/>
      <c r="LT135" s="156"/>
      <c r="LU135" s="156"/>
      <c r="LV135" s="156"/>
      <c r="LW135" s="156"/>
      <c r="LX135" s="156"/>
      <c r="LY135" s="156"/>
      <c r="LZ135" s="156"/>
      <c r="MA135" s="156"/>
      <c r="MB135" s="156"/>
      <c r="MC135" s="156"/>
      <c r="MD135" s="156"/>
      <c r="ME135" s="156"/>
      <c r="MF135" s="156"/>
      <c r="MG135" s="156"/>
      <c r="MH135" s="156"/>
      <c r="MI135" s="156"/>
      <c r="MJ135" s="156"/>
      <c r="MK135" s="156"/>
      <c r="ML135" s="156"/>
      <c r="MM135" s="156"/>
      <c r="MN135" s="156"/>
      <c r="MO135" s="156"/>
      <c r="MP135" s="156"/>
      <c r="MQ135" s="156"/>
      <c r="MR135" s="156"/>
      <c r="MS135" s="156"/>
      <c r="MT135" s="156"/>
      <c r="MU135" s="156"/>
      <c r="MV135" s="156"/>
      <c r="MW135" s="156"/>
      <c r="MX135" s="156"/>
      <c r="MY135" s="156"/>
      <c r="MZ135" s="156"/>
      <c r="NA135" s="156"/>
      <c r="NB135" s="156"/>
      <c r="NC135" s="156"/>
      <c r="ND135" s="156"/>
      <c r="NE135" s="156"/>
      <c r="NF135" s="156"/>
      <c r="NG135" s="156"/>
      <c r="NH135" s="156"/>
      <c r="NI135" s="156"/>
      <c r="NJ135" s="156"/>
      <c r="NK135" s="156"/>
      <c r="NL135" s="156"/>
      <c r="NM135" s="156"/>
      <c r="NN135" s="156"/>
      <c r="NO135" s="156"/>
      <c r="NP135" s="156"/>
      <c r="NQ135" s="156"/>
      <c r="NR135" s="156"/>
      <c r="NS135" s="156"/>
      <c r="NT135" s="156"/>
      <c r="NU135" s="156"/>
      <c r="NV135" s="156"/>
      <c r="NW135" s="156"/>
      <c r="NX135" s="156"/>
      <c r="NY135" s="156"/>
      <c r="NZ135" s="156"/>
      <c r="OA135" s="156"/>
      <c r="OB135" s="156"/>
      <c r="OC135" s="156"/>
      <c r="OD135" s="156"/>
      <c r="OE135" s="156"/>
      <c r="OF135" s="156"/>
      <c r="OG135" s="156"/>
      <c r="OH135" s="156"/>
      <c r="OI135" s="156"/>
      <c r="OJ135" s="156"/>
      <c r="OK135" s="156"/>
      <c r="OL135" s="156"/>
      <c r="OM135" s="156"/>
      <c r="ON135" s="156"/>
      <c r="OO135" s="156"/>
      <c r="OP135" s="156"/>
      <c r="OQ135" s="156"/>
      <c r="OR135" s="156"/>
      <c r="OS135" s="156"/>
      <c r="OT135" s="156"/>
      <c r="OU135" s="156"/>
      <c r="OV135" s="156"/>
      <c r="OW135" s="156"/>
      <c r="OX135" s="156"/>
      <c r="OY135" s="156"/>
      <c r="OZ135" s="156"/>
      <c r="PA135" s="156"/>
      <c r="PB135" s="156"/>
      <c r="PC135" s="156"/>
      <c r="PD135" s="156"/>
      <c r="PE135" s="156"/>
      <c r="PF135" s="156"/>
      <c r="PG135" s="156"/>
      <c r="PH135" s="156"/>
      <c r="PI135" s="156"/>
      <c r="PJ135" s="156"/>
      <c r="PK135" s="156"/>
      <c r="PL135" s="156"/>
      <c r="PM135" s="156"/>
      <c r="PN135" s="156"/>
      <c r="PO135" s="156"/>
      <c r="PP135" s="156"/>
      <c r="PQ135" s="156"/>
      <c r="PR135" s="156"/>
      <c r="PS135" s="156"/>
      <c r="PT135" s="156"/>
      <c r="PU135" s="156"/>
      <c r="PV135" s="156"/>
      <c r="PW135" s="156"/>
      <c r="PX135" s="156"/>
      <c r="PY135" s="156"/>
      <c r="PZ135" s="156"/>
      <c r="QA135" s="156"/>
      <c r="QB135" s="156"/>
      <c r="QC135" s="156"/>
      <c r="QD135" s="156"/>
      <c r="QE135" s="156"/>
      <c r="QF135" s="156"/>
      <c r="QG135" s="156"/>
      <c r="QH135" s="156"/>
      <c r="QI135" s="156"/>
      <c r="QJ135" s="156"/>
      <c r="QK135" s="156"/>
      <c r="QL135" s="156"/>
      <c r="QM135" s="156"/>
      <c r="QN135" s="156"/>
      <c r="QO135" s="156"/>
      <c r="QP135" s="156"/>
      <c r="QQ135" s="156"/>
      <c r="QR135" s="156"/>
      <c r="QS135" s="156"/>
      <c r="QT135" s="156"/>
      <c r="QU135" s="156"/>
      <c r="QV135" s="156"/>
      <c r="QW135" s="156"/>
      <c r="QX135" s="156"/>
      <c r="QY135" s="156"/>
      <c r="QZ135" s="156"/>
      <c r="RA135" s="156"/>
      <c r="RB135" s="156"/>
      <c r="RC135" s="156"/>
      <c r="RD135" s="156"/>
      <c r="RE135" s="156"/>
      <c r="RF135" s="156"/>
      <c r="RG135" s="156"/>
      <c r="RH135" s="156"/>
      <c r="RI135" s="156"/>
      <c r="RJ135" s="156"/>
      <c r="RK135" s="156"/>
      <c r="RL135" s="156"/>
      <c r="RM135" s="156"/>
      <c r="RN135" s="156"/>
      <c r="RO135" s="156"/>
      <c r="RP135" s="156"/>
      <c r="RQ135" s="156"/>
      <c r="RR135" s="156"/>
      <c r="RS135" s="156"/>
      <c r="RT135" s="156"/>
      <c r="RU135" s="156"/>
      <c r="RV135" s="156"/>
      <c r="RW135" s="156"/>
      <c r="RX135" s="156"/>
      <c r="RY135" s="156"/>
      <c r="RZ135" s="156"/>
      <c r="SA135" s="156"/>
      <c r="SB135" s="156"/>
      <c r="SC135" s="156"/>
      <c r="SD135" s="156"/>
      <c r="SE135" s="156"/>
      <c r="SF135" s="156"/>
      <c r="SG135" s="156"/>
      <c r="SH135" s="156"/>
      <c r="SI135" s="156"/>
      <c r="SJ135" s="156"/>
      <c r="SK135" s="156"/>
      <c r="SL135" s="156"/>
      <c r="SM135" s="156"/>
      <c r="SN135" s="156"/>
      <c r="SO135" s="156"/>
      <c r="SP135" s="156"/>
      <c r="SQ135" s="156"/>
      <c r="SR135" s="156"/>
      <c r="SS135" s="156"/>
      <c r="ST135" s="156"/>
      <c r="SU135" s="156"/>
      <c r="SV135" s="156"/>
      <c r="SW135" s="156"/>
      <c r="SX135" s="156"/>
      <c r="SY135" s="156"/>
      <c r="SZ135" s="156"/>
      <c r="TA135" s="156"/>
      <c r="TB135" s="156"/>
      <c r="TC135" s="156"/>
      <c r="TD135" s="156"/>
      <c r="TE135" s="156"/>
      <c r="TF135" s="156"/>
      <c r="TG135" s="156"/>
      <c r="TH135" s="156"/>
      <c r="TI135" s="156"/>
      <c r="TJ135" s="156"/>
      <c r="TK135" s="156"/>
      <c r="TL135" s="156"/>
      <c r="TM135" s="156"/>
      <c r="TN135" s="156"/>
      <c r="TO135" s="156"/>
      <c r="TP135" s="156"/>
      <c r="TQ135" s="156"/>
      <c r="TR135" s="156"/>
      <c r="TS135" s="156"/>
      <c r="TT135" s="156"/>
      <c r="TU135" s="156"/>
      <c r="TV135" s="156"/>
      <c r="TW135" s="156"/>
      <c r="TX135" s="156"/>
      <c r="TY135" s="156"/>
      <c r="TZ135" s="156"/>
      <c r="UA135" s="156"/>
      <c r="UB135" s="156"/>
      <c r="UC135" s="156"/>
      <c r="UD135" s="156"/>
      <c r="UE135" s="156"/>
      <c r="UF135" s="156"/>
      <c r="UG135" s="156"/>
      <c r="UH135" s="156"/>
      <c r="UI135" s="156"/>
      <c r="UJ135" s="156"/>
      <c r="UK135" s="156"/>
      <c r="UL135" s="156"/>
      <c r="UM135" s="156"/>
      <c r="UN135" s="156"/>
      <c r="UO135" s="156"/>
      <c r="UP135" s="156"/>
      <c r="UQ135" s="156"/>
      <c r="UR135" s="156"/>
      <c r="US135" s="156"/>
      <c r="UT135" s="156"/>
      <c r="UU135" s="156"/>
      <c r="UV135" s="156"/>
      <c r="UW135" s="156"/>
      <c r="UX135" s="156"/>
      <c r="UY135" s="156"/>
      <c r="UZ135" s="156"/>
      <c r="VA135" s="156"/>
      <c r="VB135" s="156"/>
      <c r="VC135" s="156"/>
      <c r="VD135" s="156"/>
      <c r="VE135" s="156"/>
      <c r="VF135" s="156"/>
      <c r="VG135" s="156"/>
      <c r="VH135" s="156"/>
      <c r="VI135" s="156"/>
      <c r="VJ135" s="156"/>
      <c r="VK135" s="156"/>
      <c r="VL135" s="156"/>
      <c r="VM135" s="156"/>
      <c r="VN135" s="156"/>
      <c r="VO135" s="156"/>
      <c r="VP135" s="156"/>
      <c r="VQ135" s="156"/>
      <c r="VR135" s="156"/>
      <c r="VS135" s="156"/>
      <c r="VT135" s="156"/>
      <c r="VU135" s="156"/>
      <c r="VV135" s="156"/>
      <c r="VW135" s="156"/>
      <c r="VX135" s="156"/>
      <c r="VY135" s="156"/>
      <c r="VZ135" s="156"/>
      <c r="WA135" s="156"/>
      <c r="WB135" s="156"/>
      <c r="WC135" s="156"/>
      <c r="WD135" s="156"/>
      <c r="WE135" s="156"/>
      <c r="WF135" s="156"/>
      <c r="WG135" s="156"/>
      <c r="WH135" s="156"/>
      <c r="WI135" s="156"/>
      <c r="WJ135" s="156"/>
      <c r="WK135" s="156"/>
      <c r="WL135" s="156"/>
      <c r="WM135" s="156"/>
      <c r="WN135" s="156"/>
      <c r="WO135" s="156"/>
      <c r="WP135" s="156"/>
      <c r="WQ135" s="156"/>
      <c r="WR135" s="156"/>
      <c r="WS135" s="156"/>
      <c r="WT135" s="156"/>
      <c r="WU135" s="156"/>
      <c r="WV135" s="156"/>
      <c r="WW135" s="156"/>
      <c r="WX135" s="156"/>
      <c r="WY135" s="156"/>
      <c r="WZ135" s="156"/>
      <c r="XA135" s="156"/>
      <c r="XB135" s="156"/>
      <c r="XC135" s="156"/>
      <c r="XD135" s="156"/>
      <c r="XE135" s="156"/>
      <c r="XF135" s="156"/>
      <c r="XG135" s="156"/>
      <c r="XH135" s="156"/>
      <c r="XI135" s="156"/>
      <c r="XJ135" s="156"/>
      <c r="XK135" s="156"/>
      <c r="XL135" s="156"/>
      <c r="XM135" s="156"/>
      <c r="XN135" s="156"/>
      <c r="XO135" s="156"/>
      <c r="XP135" s="156"/>
      <c r="XQ135" s="156"/>
      <c r="XR135" s="156"/>
      <c r="XS135" s="156"/>
      <c r="XT135" s="156"/>
      <c r="XU135" s="156"/>
      <c r="XV135" s="156"/>
      <c r="XW135" s="156"/>
      <c r="XX135" s="156"/>
      <c r="XY135" s="156"/>
      <c r="XZ135" s="156"/>
      <c r="YA135" s="156"/>
      <c r="YB135" s="156"/>
      <c r="YC135" s="156"/>
      <c r="YD135" s="156"/>
      <c r="YE135" s="156"/>
      <c r="YF135" s="156"/>
      <c r="YG135" s="156"/>
      <c r="YH135" s="156"/>
      <c r="YI135" s="156"/>
      <c r="YJ135" s="156"/>
      <c r="YK135" s="156"/>
      <c r="YL135" s="156"/>
      <c r="YM135" s="156"/>
      <c r="YN135" s="156"/>
      <c r="YO135" s="156"/>
      <c r="YP135" s="156"/>
      <c r="YQ135" s="156"/>
      <c r="YR135" s="156"/>
      <c r="YS135" s="156"/>
      <c r="YT135" s="156"/>
      <c r="YU135" s="156"/>
      <c r="YV135" s="156"/>
      <c r="YW135" s="156"/>
      <c r="YX135" s="156"/>
      <c r="YY135" s="156"/>
      <c r="YZ135" s="156"/>
      <c r="ZA135" s="156"/>
      <c r="ZB135" s="156"/>
      <c r="ZC135" s="156"/>
      <c r="ZD135" s="156"/>
      <c r="ZE135" s="156"/>
      <c r="ZF135" s="156"/>
      <c r="ZG135" s="156"/>
      <c r="ZH135" s="156"/>
      <c r="ZI135" s="156"/>
      <c r="ZJ135" s="156"/>
      <c r="ZK135" s="156"/>
      <c r="ZL135" s="156"/>
      <c r="ZM135" s="156"/>
      <c r="ZN135" s="156"/>
      <c r="ZO135" s="156"/>
      <c r="ZP135" s="156"/>
      <c r="ZQ135" s="156"/>
      <c r="ZR135" s="156"/>
      <c r="ZS135" s="156"/>
      <c r="ZT135" s="156"/>
      <c r="ZU135" s="156"/>
      <c r="ZV135" s="156"/>
      <c r="ZW135" s="156"/>
      <c r="ZX135" s="156"/>
      <c r="ZY135" s="156"/>
      <c r="ZZ135" s="156"/>
      <c r="AAA135" s="156"/>
      <c r="AAB135" s="156"/>
      <c r="AAC135" s="156"/>
      <c r="AAD135" s="156"/>
      <c r="AAE135" s="156"/>
      <c r="AAF135" s="156"/>
      <c r="AAG135" s="156"/>
      <c r="AAH135" s="156"/>
      <c r="AAI135" s="156"/>
      <c r="AAJ135" s="156"/>
      <c r="AAK135" s="156"/>
      <c r="AAL135" s="156"/>
      <c r="AAM135" s="156"/>
      <c r="AAN135" s="156"/>
      <c r="AAO135" s="156"/>
      <c r="AAP135" s="156"/>
      <c r="AAQ135" s="156"/>
      <c r="AAR135" s="156"/>
      <c r="AAS135" s="156"/>
      <c r="AAT135" s="156"/>
      <c r="AAU135" s="156"/>
      <c r="AAV135" s="156"/>
      <c r="AAW135" s="156"/>
      <c r="AAX135" s="156"/>
      <c r="AAY135" s="156"/>
      <c r="AAZ135" s="156"/>
      <c r="ABA135" s="156"/>
      <c r="ABB135" s="156"/>
      <c r="ABC135" s="156"/>
      <c r="ABD135" s="156"/>
      <c r="ABE135" s="156"/>
      <c r="ABF135" s="156"/>
      <c r="ABG135" s="156"/>
      <c r="ABH135" s="156"/>
      <c r="ABI135" s="156"/>
      <c r="ABJ135" s="156"/>
      <c r="ABK135" s="156"/>
      <c r="ABL135" s="156"/>
      <c r="ABM135" s="156"/>
      <c r="ABN135" s="156"/>
      <c r="ABO135" s="156"/>
      <c r="ABP135" s="156"/>
      <c r="ABQ135" s="156"/>
      <c r="ABR135" s="156"/>
      <c r="ABS135" s="156"/>
      <c r="ABT135" s="156"/>
      <c r="ABU135" s="156"/>
      <c r="ABV135" s="156"/>
      <c r="ABW135" s="156"/>
      <c r="ABX135" s="156"/>
      <c r="ABY135" s="156"/>
      <c r="ABZ135" s="156"/>
      <c r="ACA135" s="156"/>
      <c r="ACB135" s="156"/>
      <c r="ACC135" s="156"/>
      <c r="ACD135" s="156"/>
      <c r="ACE135" s="156"/>
      <c r="ACF135" s="156"/>
      <c r="ACG135" s="156"/>
      <c r="ACH135" s="156"/>
      <c r="ACI135" s="156"/>
      <c r="ACJ135" s="156"/>
      <c r="ACK135" s="156"/>
      <c r="ACL135" s="156"/>
      <c r="ACM135" s="156"/>
      <c r="ACN135" s="156"/>
      <c r="ACO135" s="156"/>
      <c r="ACP135" s="156"/>
      <c r="ACQ135" s="156"/>
      <c r="ACR135" s="156"/>
      <c r="ACS135" s="156"/>
      <c r="ACT135" s="156"/>
      <c r="ACU135" s="156"/>
      <c r="ACV135" s="156"/>
      <c r="ACW135" s="156"/>
      <c r="ACX135" s="156"/>
      <c r="ACY135" s="156"/>
      <c r="ACZ135" s="156"/>
      <c r="ADA135" s="156"/>
      <c r="ADB135" s="156"/>
      <c r="ADC135" s="156"/>
      <c r="ADD135" s="156"/>
      <c r="ADE135" s="156"/>
      <c r="ADF135" s="156"/>
      <c r="ADG135" s="156"/>
      <c r="ADH135" s="156"/>
      <c r="ADI135" s="156"/>
      <c r="ADJ135" s="156"/>
      <c r="ADK135" s="156"/>
      <c r="ADL135" s="156"/>
      <c r="ADM135" s="156"/>
      <c r="ADN135" s="156"/>
      <c r="ADO135" s="156"/>
      <c r="ADP135" s="156"/>
      <c r="ADQ135" s="156"/>
      <c r="ADR135" s="156"/>
      <c r="ADS135" s="156"/>
      <c r="ADT135" s="156"/>
      <c r="ADU135" s="156"/>
      <c r="ADV135" s="156"/>
      <c r="ADW135" s="156"/>
      <c r="ADX135" s="156"/>
      <c r="ADY135" s="156"/>
      <c r="ADZ135" s="156"/>
      <c r="AEA135" s="156"/>
      <c r="AEB135" s="156"/>
      <c r="AEC135" s="156"/>
      <c r="AED135" s="156"/>
      <c r="AEE135" s="156"/>
      <c r="AEF135" s="156"/>
      <c r="AEG135" s="156"/>
      <c r="AEH135" s="156"/>
      <c r="AEI135" s="156"/>
      <c r="AEJ135" s="156"/>
      <c r="AEK135" s="156"/>
      <c r="AEL135" s="156"/>
      <c r="AEM135" s="156"/>
      <c r="AEN135" s="156"/>
      <c r="AEO135" s="156"/>
      <c r="AEP135" s="156"/>
      <c r="AEQ135" s="156"/>
      <c r="AER135" s="156"/>
      <c r="AES135" s="156"/>
      <c r="AET135" s="156"/>
      <c r="AEU135" s="156"/>
      <c r="AEV135" s="156"/>
      <c r="AEW135" s="156"/>
      <c r="AEX135" s="156"/>
      <c r="AEY135" s="156"/>
      <c r="AEZ135" s="156"/>
      <c r="AFA135" s="156"/>
      <c r="AFB135" s="156"/>
      <c r="AFC135" s="156"/>
      <c r="AFD135" s="156"/>
      <c r="AFE135" s="156"/>
      <c r="AFF135" s="156"/>
      <c r="AFG135" s="156"/>
      <c r="AFH135" s="156"/>
      <c r="AFI135" s="156"/>
      <c r="AFJ135" s="156"/>
      <c r="AFK135" s="156"/>
      <c r="AFL135" s="156"/>
      <c r="AFM135" s="156"/>
      <c r="AFN135" s="156"/>
      <c r="AFO135" s="156"/>
      <c r="AFP135" s="156"/>
      <c r="AFQ135" s="156"/>
      <c r="AFR135" s="156"/>
      <c r="AFS135" s="156"/>
      <c r="AFT135" s="156"/>
      <c r="AFU135" s="156"/>
      <c r="AFV135" s="156"/>
      <c r="AFW135" s="156"/>
      <c r="AFX135" s="156"/>
      <c r="AFY135" s="156"/>
      <c r="AFZ135" s="156"/>
      <c r="AGA135" s="156"/>
      <c r="AGB135" s="156"/>
      <c r="AGC135" s="156"/>
      <c r="AGD135" s="156"/>
      <c r="AGE135" s="156"/>
      <c r="AGF135" s="156"/>
      <c r="AGG135" s="156"/>
      <c r="AGH135" s="156"/>
      <c r="AGI135" s="156"/>
      <c r="AGJ135" s="156"/>
      <c r="AGK135" s="156"/>
      <c r="AGL135" s="156"/>
      <c r="AGM135" s="156"/>
      <c r="AGN135" s="156"/>
      <c r="AGO135" s="156"/>
      <c r="AGP135" s="156"/>
      <c r="AGQ135" s="156"/>
      <c r="AGR135" s="156"/>
      <c r="AGS135" s="156"/>
      <c r="AGT135" s="156"/>
      <c r="AGU135" s="156"/>
      <c r="AGV135" s="156"/>
      <c r="AGW135" s="156"/>
      <c r="AGX135" s="156"/>
      <c r="AGY135" s="156"/>
      <c r="AGZ135" s="156"/>
      <c r="AHA135" s="156"/>
      <c r="AHB135" s="156"/>
      <c r="AHC135" s="156"/>
      <c r="AHD135" s="156"/>
      <c r="AHE135" s="156"/>
      <c r="AHF135" s="156"/>
      <c r="AHG135" s="156"/>
      <c r="AHH135" s="156"/>
      <c r="AHI135" s="156"/>
      <c r="AHJ135" s="156"/>
      <c r="AHK135" s="156"/>
      <c r="AHL135" s="156"/>
      <c r="AHM135" s="156"/>
      <c r="AHN135" s="156"/>
      <c r="AHO135" s="156"/>
      <c r="AHP135" s="156"/>
      <c r="AHQ135" s="156"/>
      <c r="AHR135" s="156"/>
      <c r="AHS135" s="156"/>
      <c r="AHT135" s="156"/>
      <c r="AHU135" s="156"/>
      <c r="AHV135" s="156"/>
      <c r="AHW135" s="156"/>
      <c r="AHX135" s="156"/>
      <c r="AHY135" s="156"/>
      <c r="AHZ135" s="156"/>
      <c r="AIA135" s="156"/>
      <c r="AIB135" s="156"/>
      <c r="AIC135" s="156"/>
      <c r="AID135" s="156"/>
      <c r="AIE135" s="156"/>
      <c r="AIF135" s="156"/>
      <c r="AIG135" s="156"/>
      <c r="AIH135" s="156"/>
      <c r="AII135" s="156"/>
      <c r="AIJ135" s="156"/>
      <c r="AIK135" s="156"/>
      <c r="AIL135" s="156"/>
      <c r="AIM135" s="156"/>
      <c r="AIN135" s="156"/>
      <c r="AIO135" s="156"/>
      <c r="AIP135" s="156"/>
      <c r="AIQ135" s="156"/>
      <c r="AIR135" s="156"/>
      <c r="AIS135" s="156"/>
      <c r="AIT135" s="156"/>
      <c r="AIU135" s="156"/>
      <c r="AIV135" s="156"/>
      <c r="AIW135" s="156"/>
      <c r="AIX135" s="156"/>
      <c r="AIY135" s="156"/>
      <c r="AIZ135" s="156"/>
      <c r="AJA135" s="156"/>
      <c r="AJB135" s="156"/>
      <c r="AJC135" s="156"/>
      <c r="AJD135" s="156"/>
      <c r="AJE135" s="156"/>
      <c r="AJF135" s="156"/>
      <c r="AJG135" s="156"/>
      <c r="AJH135" s="156"/>
      <c r="AJI135" s="156"/>
      <c r="AJJ135" s="156"/>
      <c r="AJK135" s="156"/>
      <c r="AJL135" s="156"/>
      <c r="AJM135" s="156"/>
      <c r="AJN135" s="156"/>
      <c r="AJO135" s="156"/>
      <c r="AJP135" s="156"/>
      <c r="AJQ135" s="156"/>
      <c r="AJR135" s="156"/>
      <c r="AJS135" s="156"/>
      <c r="AJT135" s="156"/>
      <c r="AJU135" s="156"/>
      <c r="AJV135" s="156"/>
      <c r="AJW135" s="156"/>
      <c r="AJX135" s="156"/>
      <c r="AJY135" s="156"/>
      <c r="AJZ135" s="156"/>
      <c r="AKA135" s="156"/>
      <c r="AKB135" s="156"/>
      <c r="AKC135" s="156"/>
      <c r="AKD135" s="156"/>
      <c r="AKE135" s="156"/>
      <c r="AKF135" s="156"/>
      <c r="AKG135" s="156"/>
      <c r="AKH135" s="156"/>
      <c r="AKI135" s="156"/>
      <c r="AKJ135" s="156"/>
      <c r="AKK135" s="156"/>
      <c r="AKL135" s="156"/>
      <c r="AKM135" s="156"/>
      <c r="AKN135" s="156"/>
      <c r="AKO135" s="156"/>
      <c r="AKP135" s="156"/>
      <c r="AKQ135" s="156"/>
      <c r="AKR135" s="156"/>
      <c r="AKS135" s="156"/>
      <c r="AKT135" s="156"/>
      <c r="AKU135" s="156"/>
      <c r="AKV135" s="156"/>
      <c r="AKW135" s="156"/>
      <c r="AKX135" s="156"/>
      <c r="AKY135" s="156"/>
      <c r="AKZ135" s="156"/>
      <c r="ALA135" s="156"/>
      <c r="ALB135" s="156"/>
      <c r="ALC135" s="156"/>
      <c r="ALD135" s="156"/>
      <c r="ALE135" s="156"/>
      <c r="ALF135" s="156"/>
      <c r="ALG135" s="156"/>
      <c r="ALH135" s="156"/>
      <c r="ALI135" s="156"/>
      <c r="ALJ135" s="156"/>
      <c r="ALK135" s="156"/>
      <c r="ALL135" s="156"/>
      <c r="ALM135" s="156"/>
      <c r="ALN135" s="156"/>
      <c r="ALO135" s="156"/>
      <c r="ALP135" s="156"/>
      <c r="ALQ135" s="156"/>
      <c r="ALR135" s="156"/>
      <c r="ALS135" s="156"/>
      <c r="ALT135" s="156"/>
      <c r="ALU135" s="156"/>
      <c r="ALV135" s="156"/>
      <c r="ALW135" s="156"/>
      <c r="ALX135" s="156"/>
      <c r="ALY135" s="156"/>
      <c r="ALZ135" s="156"/>
      <c r="AMA135" s="156"/>
      <c r="AMB135" s="156"/>
      <c r="AMC135" s="156"/>
      <c r="AMD135" s="156"/>
      <c r="AME135" s="156"/>
      <c r="AMF135" s="156"/>
      <c r="AMG135" s="156"/>
      <c r="AMH135" s="156"/>
      <c r="AMI135" s="156"/>
      <c r="AMJ135" s="156"/>
      <c r="AMK135" s="156"/>
    </row>
    <row r="136" spans="1:1025" s="208" customFormat="1" ht="17.399999999999999" customHeight="1" x14ac:dyDescent="0.25">
      <c r="A136" s="207"/>
      <c r="B136" s="76"/>
      <c r="C136" s="147" t="s">
        <v>369</v>
      </c>
      <c r="D136" s="113" t="s">
        <v>33</v>
      </c>
      <c r="E136" s="121" t="s">
        <v>348</v>
      </c>
      <c r="F136" s="121" t="s">
        <v>236</v>
      </c>
      <c r="G136" s="121" t="s">
        <v>332</v>
      </c>
      <c r="H136" s="121"/>
      <c r="I136" s="140"/>
      <c r="J136" s="140"/>
      <c r="K136" s="142"/>
      <c r="L136" s="203">
        <f>L137</f>
        <v>72</v>
      </c>
      <c r="M136" s="203">
        <f>M137</f>
        <v>72</v>
      </c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  <c r="DH136" s="207"/>
      <c r="DI136" s="207"/>
      <c r="DJ136" s="207"/>
      <c r="DK136" s="207"/>
      <c r="DL136" s="207"/>
      <c r="DM136" s="207"/>
      <c r="DN136" s="207"/>
      <c r="DO136" s="207"/>
      <c r="DP136" s="207"/>
      <c r="DQ136" s="207"/>
      <c r="DR136" s="207"/>
      <c r="DS136" s="207"/>
      <c r="DT136" s="207"/>
      <c r="DU136" s="207"/>
      <c r="DV136" s="207"/>
      <c r="DW136" s="207"/>
      <c r="DX136" s="207"/>
      <c r="DY136" s="207"/>
      <c r="DZ136" s="207"/>
      <c r="EA136" s="207"/>
      <c r="EB136" s="207"/>
      <c r="EC136" s="207"/>
      <c r="ED136" s="207"/>
      <c r="EE136" s="207"/>
      <c r="EF136" s="207"/>
      <c r="EG136" s="207"/>
      <c r="EH136" s="207"/>
      <c r="EI136" s="207"/>
      <c r="EJ136" s="207"/>
      <c r="EK136" s="207"/>
      <c r="EL136" s="207"/>
      <c r="EM136" s="207"/>
      <c r="EN136" s="207"/>
      <c r="EO136" s="207"/>
      <c r="EP136" s="207"/>
      <c r="EQ136" s="207"/>
      <c r="ER136" s="207"/>
      <c r="ES136" s="207"/>
      <c r="ET136" s="207"/>
      <c r="EU136" s="207"/>
      <c r="EV136" s="207"/>
      <c r="EW136" s="207"/>
      <c r="EX136" s="207"/>
      <c r="EY136" s="207"/>
      <c r="EZ136" s="207"/>
      <c r="FA136" s="207"/>
      <c r="FB136" s="207"/>
      <c r="FC136" s="207"/>
      <c r="FD136" s="207"/>
      <c r="FE136" s="207"/>
      <c r="FF136" s="207"/>
      <c r="FG136" s="207"/>
      <c r="FH136" s="207"/>
      <c r="FI136" s="207"/>
      <c r="FJ136" s="207"/>
      <c r="FK136" s="207"/>
      <c r="FL136" s="207"/>
      <c r="FM136" s="207"/>
      <c r="FN136" s="207"/>
      <c r="FO136" s="207"/>
      <c r="FP136" s="207"/>
      <c r="FQ136" s="207"/>
      <c r="FR136" s="207"/>
      <c r="FS136" s="207"/>
      <c r="FT136" s="207"/>
      <c r="FU136" s="207"/>
      <c r="FV136" s="207"/>
      <c r="FW136" s="207"/>
      <c r="FX136" s="207"/>
      <c r="FY136" s="207"/>
      <c r="FZ136" s="207"/>
      <c r="GA136" s="207"/>
      <c r="GB136" s="207"/>
      <c r="GC136" s="207"/>
      <c r="GD136" s="207"/>
      <c r="GE136" s="207"/>
      <c r="GF136" s="207"/>
      <c r="GG136" s="207"/>
      <c r="GH136" s="207"/>
      <c r="GI136" s="207"/>
      <c r="GJ136" s="207"/>
      <c r="GK136" s="207"/>
      <c r="GL136" s="207"/>
      <c r="GM136" s="207"/>
      <c r="GN136" s="207"/>
      <c r="GO136" s="207"/>
      <c r="GP136" s="207"/>
      <c r="GQ136" s="207"/>
      <c r="GR136" s="207"/>
      <c r="GS136" s="207"/>
      <c r="GT136" s="207"/>
      <c r="GU136" s="207"/>
      <c r="GV136" s="207"/>
      <c r="GW136" s="207"/>
      <c r="GX136" s="207"/>
      <c r="GY136" s="207"/>
      <c r="GZ136" s="207"/>
      <c r="HA136" s="207"/>
      <c r="HB136" s="207"/>
      <c r="HC136" s="207"/>
      <c r="HD136" s="207"/>
      <c r="HE136" s="207"/>
      <c r="HF136" s="207"/>
      <c r="HG136" s="207"/>
      <c r="HH136" s="207"/>
      <c r="HI136" s="207"/>
      <c r="HJ136" s="207"/>
      <c r="HK136" s="207"/>
      <c r="HL136" s="207"/>
      <c r="HM136" s="207"/>
      <c r="HN136" s="207"/>
      <c r="HO136" s="207"/>
      <c r="HP136" s="207"/>
      <c r="HQ136" s="207"/>
      <c r="HR136" s="207"/>
      <c r="HS136" s="207"/>
      <c r="HT136" s="207"/>
      <c r="HU136" s="207"/>
      <c r="HV136" s="207"/>
      <c r="HW136" s="207"/>
      <c r="HX136" s="207"/>
      <c r="HY136" s="207"/>
      <c r="HZ136" s="207"/>
      <c r="IA136" s="207"/>
      <c r="IB136" s="207"/>
      <c r="IC136" s="207"/>
      <c r="ID136" s="207"/>
      <c r="IE136" s="207"/>
      <c r="IF136" s="207"/>
      <c r="IG136" s="207"/>
      <c r="IH136" s="207"/>
      <c r="II136" s="207"/>
      <c r="IJ136" s="207"/>
      <c r="IK136" s="207"/>
      <c r="IL136" s="207"/>
      <c r="IM136" s="207"/>
      <c r="IN136" s="207"/>
      <c r="IO136" s="207"/>
      <c r="IP136" s="207"/>
      <c r="IQ136" s="207"/>
      <c r="IR136" s="207"/>
      <c r="IS136" s="207"/>
      <c r="IT136" s="207"/>
      <c r="IU136" s="207"/>
      <c r="IV136" s="207"/>
      <c r="IW136" s="207"/>
      <c r="IX136" s="207"/>
      <c r="IY136" s="207"/>
      <c r="IZ136" s="207"/>
      <c r="JA136" s="207"/>
      <c r="JB136" s="207"/>
      <c r="JC136" s="207"/>
      <c r="JD136" s="207"/>
      <c r="JE136" s="207"/>
      <c r="JF136" s="207"/>
      <c r="JG136" s="207"/>
      <c r="JH136" s="207"/>
      <c r="JI136" s="207"/>
      <c r="JJ136" s="207"/>
      <c r="JK136" s="207"/>
      <c r="JL136" s="207"/>
      <c r="JM136" s="207"/>
      <c r="JN136" s="207"/>
      <c r="JO136" s="207"/>
      <c r="JP136" s="207"/>
      <c r="JQ136" s="207"/>
      <c r="JR136" s="207"/>
      <c r="JS136" s="207"/>
      <c r="JT136" s="207"/>
      <c r="JU136" s="207"/>
      <c r="JV136" s="207"/>
      <c r="JW136" s="207"/>
      <c r="JX136" s="207"/>
      <c r="JY136" s="207"/>
      <c r="JZ136" s="207"/>
      <c r="KA136" s="207"/>
      <c r="KB136" s="207"/>
      <c r="KC136" s="207"/>
      <c r="KD136" s="207"/>
      <c r="KE136" s="207"/>
      <c r="KF136" s="207"/>
      <c r="KG136" s="207"/>
      <c r="KH136" s="207"/>
      <c r="KI136" s="207"/>
      <c r="KJ136" s="207"/>
      <c r="KK136" s="207"/>
      <c r="KL136" s="207"/>
      <c r="KM136" s="207"/>
      <c r="KN136" s="207"/>
      <c r="KO136" s="207"/>
      <c r="KP136" s="207"/>
      <c r="KQ136" s="207"/>
      <c r="KR136" s="207"/>
      <c r="KS136" s="207"/>
      <c r="KT136" s="207"/>
      <c r="KU136" s="207"/>
      <c r="KV136" s="207"/>
      <c r="KW136" s="207"/>
      <c r="KX136" s="207"/>
      <c r="KY136" s="207"/>
      <c r="KZ136" s="207"/>
      <c r="LA136" s="207"/>
      <c r="LB136" s="207"/>
      <c r="LC136" s="207"/>
      <c r="LD136" s="207"/>
      <c r="LE136" s="207"/>
      <c r="LF136" s="207"/>
      <c r="LG136" s="207"/>
      <c r="LH136" s="207"/>
      <c r="LI136" s="207"/>
      <c r="LJ136" s="207"/>
      <c r="LK136" s="207"/>
      <c r="LL136" s="207"/>
      <c r="LM136" s="207"/>
      <c r="LN136" s="207"/>
      <c r="LO136" s="207"/>
      <c r="LP136" s="207"/>
      <c r="LQ136" s="207"/>
      <c r="LR136" s="207"/>
      <c r="LS136" s="207"/>
      <c r="LT136" s="207"/>
      <c r="LU136" s="207"/>
      <c r="LV136" s="207"/>
      <c r="LW136" s="207"/>
      <c r="LX136" s="207"/>
      <c r="LY136" s="207"/>
      <c r="LZ136" s="207"/>
      <c r="MA136" s="207"/>
      <c r="MB136" s="207"/>
      <c r="MC136" s="207"/>
      <c r="MD136" s="207"/>
      <c r="ME136" s="207"/>
      <c r="MF136" s="207"/>
      <c r="MG136" s="207"/>
      <c r="MH136" s="207"/>
      <c r="MI136" s="207"/>
      <c r="MJ136" s="207"/>
      <c r="MK136" s="207"/>
      <c r="ML136" s="207"/>
      <c r="MM136" s="207"/>
      <c r="MN136" s="207"/>
      <c r="MO136" s="207"/>
      <c r="MP136" s="207"/>
      <c r="MQ136" s="207"/>
      <c r="MR136" s="207"/>
      <c r="MS136" s="207"/>
      <c r="MT136" s="207"/>
      <c r="MU136" s="207"/>
      <c r="MV136" s="207"/>
      <c r="MW136" s="207"/>
      <c r="MX136" s="207"/>
      <c r="MY136" s="207"/>
      <c r="MZ136" s="207"/>
      <c r="NA136" s="207"/>
      <c r="NB136" s="207"/>
      <c r="NC136" s="207"/>
      <c r="ND136" s="207"/>
      <c r="NE136" s="207"/>
      <c r="NF136" s="207"/>
      <c r="NG136" s="207"/>
      <c r="NH136" s="207"/>
      <c r="NI136" s="207"/>
      <c r="NJ136" s="207"/>
      <c r="NK136" s="207"/>
      <c r="NL136" s="207"/>
      <c r="NM136" s="207"/>
      <c r="NN136" s="207"/>
      <c r="NO136" s="207"/>
      <c r="NP136" s="207"/>
      <c r="NQ136" s="207"/>
      <c r="NR136" s="207"/>
      <c r="NS136" s="207"/>
      <c r="NT136" s="207"/>
      <c r="NU136" s="207"/>
      <c r="NV136" s="207"/>
      <c r="NW136" s="207"/>
      <c r="NX136" s="207"/>
      <c r="NY136" s="207"/>
      <c r="NZ136" s="207"/>
      <c r="OA136" s="207"/>
      <c r="OB136" s="207"/>
      <c r="OC136" s="207"/>
      <c r="OD136" s="207"/>
      <c r="OE136" s="207"/>
      <c r="OF136" s="207"/>
      <c r="OG136" s="207"/>
      <c r="OH136" s="207"/>
      <c r="OI136" s="207"/>
      <c r="OJ136" s="207"/>
      <c r="OK136" s="207"/>
      <c r="OL136" s="207"/>
      <c r="OM136" s="207"/>
      <c r="ON136" s="207"/>
      <c r="OO136" s="207"/>
      <c r="OP136" s="207"/>
      <c r="OQ136" s="207"/>
      <c r="OR136" s="207"/>
      <c r="OS136" s="207"/>
      <c r="OT136" s="207"/>
      <c r="OU136" s="207"/>
      <c r="OV136" s="207"/>
      <c r="OW136" s="207"/>
      <c r="OX136" s="207"/>
      <c r="OY136" s="207"/>
      <c r="OZ136" s="207"/>
      <c r="PA136" s="207"/>
      <c r="PB136" s="207"/>
      <c r="PC136" s="207"/>
      <c r="PD136" s="207"/>
      <c r="PE136" s="207"/>
      <c r="PF136" s="207"/>
      <c r="PG136" s="207"/>
      <c r="PH136" s="207"/>
      <c r="PI136" s="207"/>
      <c r="PJ136" s="207"/>
      <c r="PK136" s="207"/>
      <c r="PL136" s="207"/>
      <c r="PM136" s="207"/>
      <c r="PN136" s="207"/>
      <c r="PO136" s="207"/>
      <c r="PP136" s="207"/>
      <c r="PQ136" s="207"/>
      <c r="PR136" s="207"/>
      <c r="PS136" s="207"/>
      <c r="PT136" s="207"/>
      <c r="PU136" s="207"/>
      <c r="PV136" s="207"/>
      <c r="PW136" s="207"/>
      <c r="PX136" s="207"/>
      <c r="PY136" s="207"/>
      <c r="PZ136" s="207"/>
      <c r="QA136" s="207"/>
      <c r="QB136" s="207"/>
      <c r="QC136" s="207"/>
      <c r="QD136" s="207"/>
      <c r="QE136" s="207"/>
      <c r="QF136" s="207"/>
      <c r="QG136" s="207"/>
      <c r="QH136" s="207"/>
      <c r="QI136" s="207"/>
      <c r="QJ136" s="207"/>
      <c r="QK136" s="207"/>
      <c r="QL136" s="207"/>
      <c r="QM136" s="207"/>
      <c r="QN136" s="207"/>
      <c r="QO136" s="207"/>
      <c r="QP136" s="207"/>
      <c r="QQ136" s="207"/>
      <c r="QR136" s="207"/>
      <c r="QS136" s="207"/>
      <c r="QT136" s="207"/>
      <c r="QU136" s="207"/>
      <c r="QV136" s="207"/>
      <c r="QW136" s="207"/>
      <c r="QX136" s="207"/>
      <c r="QY136" s="207"/>
      <c r="QZ136" s="207"/>
      <c r="RA136" s="207"/>
      <c r="RB136" s="207"/>
      <c r="RC136" s="207"/>
      <c r="RD136" s="207"/>
      <c r="RE136" s="207"/>
      <c r="RF136" s="207"/>
      <c r="RG136" s="207"/>
      <c r="RH136" s="207"/>
      <c r="RI136" s="207"/>
      <c r="RJ136" s="207"/>
      <c r="RK136" s="207"/>
      <c r="RL136" s="207"/>
      <c r="RM136" s="207"/>
      <c r="RN136" s="207"/>
      <c r="RO136" s="207"/>
      <c r="RP136" s="207"/>
      <c r="RQ136" s="207"/>
      <c r="RR136" s="207"/>
      <c r="RS136" s="207"/>
      <c r="RT136" s="207"/>
      <c r="RU136" s="207"/>
      <c r="RV136" s="207"/>
      <c r="RW136" s="207"/>
      <c r="RX136" s="207"/>
      <c r="RY136" s="207"/>
      <c r="RZ136" s="207"/>
      <c r="SA136" s="207"/>
      <c r="SB136" s="207"/>
      <c r="SC136" s="207"/>
      <c r="SD136" s="207"/>
      <c r="SE136" s="207"/>
      <c r="SF136" s="207"/>
      <c r="SG136" s="207"/>
      <c r="SH136" s="207"/>
      <c r="SI136" s="207"/>
      <c r="SJ136" s="207"/>
      <c r="SK136" s="207"/>
      <c r="SL136" s="207"/>
      <c r="SM136" s="207"/>
      <c r="SN136" s="207"/>
      <c r="SO136" s="207"/>
      <c r="SP136" s="207"/>
      <c r="SQ136" s="207"/>
      <c r="SR136" s="207"/>
      <c r="SS136" s="207"/>
      <c r="ST136" s="207"/>
      <c r="SU136" s="207"/>
      <c r="SV136" s="207"/>
      <c r="SW136" s="207"/>
      <c r="SX136" s="207"/>
      <c r="SY136" s="207"/>
      <c r="SZ136" s="207"/>
      <c r="TA136" s="207"/>
      <c r="TB136" s="207"/>
      <c r="TC136" s="207"/>
      <c r="TD136" s="207"/>
      <c r="TE136" s="207"/>
      <c r="TF136" s="207"/>
      <c r="TG136" s="207"/>
      <c r="TH136" s="207"/>
      <c r="TI136" s="207"/>
      <c r="TJ136" s="207"/>
      <c r="TK136" s="207"/>
      <c r="TL136" s="207"/>
      <c r="TM136" s="207"/>
      <c r="TN136" s="207"/>
      <c r="TO136" s="207"/>
      <c r="TP136" s="207"/>
      <c r="TQ136" s="207"/>
      <c r="TR136" s="207"/>
      <c r="TS136" s="207"/>
      <c r="TT136" s="207"/>
      <c r="TU136" s="207"/>
      <c r="TV136" s="207"/>
      <c r="TW136" s="207"/>
      <c r="TX136" s="207"/>
      <c r="TY136" s="207"/>
      <c r="TZ136" s="207"/>
      <c r="UA136" s="207"/>
      <c r="UB136" s="207"/>
      <c r="UC136" s="207"/>
      <c r="UD136" s="207"/>
      <c r="UE136" s="207"/>
      <c r="UF136" s="207"/>
      <c r="UG136" s="207"/>
      <c r="UH136" s="207"/>
      <c r="UI136" s="207"/>
      <c r="UJ136" s="207"/>
      <c r="UK136" s="207"/>
      <c r="UL136" s="207"/>
      <c r="UM136" s="207"/>
      <c r="UN136" s="207"/>
      <c r="UO136" s="207"/>
      <c r="UP136" s="207"/>
      <c r="UQ136" s="207"/>
      <c r="UR136" s="207"/>
      <c r="US136" s="207"/>
      <c r="UT136" s="207"/>
      <c r="UU136" s="207"/>
      <c r="UV136" s="207"/>
      <c r="UW136" s="207"/>
      <c r="UX136" s="207"/>
      <c r="UY136" s="207"/>
      <c r="UZ136" s="207"/>
      <c r="VA136" s="207"/>
      <c r="VB136" s="207"/>
      <c r="VC136" s="207"/>
      <c r="VD136" s="207"/>
      <c r="VE136" s="207"/>
      <c r="VF136" s="207"/>
      <c r="VG136" s="207"/>
      <c r="VH136" s="207"/>
      <c r="VI136" s="207"/>
      <c r="VJ136" s="207"/>
      <c r="VK136" s="207"/>
      <c r="VL136" s="207"/>
      <c r="VM136" s="207"/>
      <c r="VN136" s="207"/>
      <c r="VO136" s="207"/>
      <c r="VP136" s="207"/>
      <c r="VQ136" s="207"/>
      <c r="VR136" s="207"/>
      <c r="VS136" s="207"/>
      <c r="VT136" s="207"/>
      <c r="VU136" s="207"/>
      <c r="VV136" s="207"/>
      <c r="VW136" s="207"/>
      <c r="VX136" s="207"/>
      <c r="VY136" s="207"/>
      <c r="VZ136" s="207"/>
      <c r="WA136" s="207"/>
      <c r="WB136" s="207"/>
      <c r="WC136" s="207"/>
      <c r="WD136" s="207"/>
      <c r="WE136" s="207"/>
      <c r="WF136" s="207"/>
      <c r="WG136" s="207"/>
      <c r="WH136" s="207"/>
      <c r="WI136" s="207"/>
      <c r="WJ136" s="207"/>
      <c r="WK136" s="207"/>
      <c r="WL136" s="207"/>
      <c r="WM136" s="207"/>
      <c r="WN136" s="207"/>
      <c r="WO136" s="207"/>
      <c r="WP136" s="207"/>
      <c r="WQ136" s="207"/>
      <c r="WR136" s="207"/>
      <c r="WS136" s="207"/>
      <c r="WT136" s="207"/>
      <c r="WU136" s="207"/>
      <c r="WV136" s="207"/>
      <c r="WW136" s="207"/>
      <c r="WX136" s="207"/>
      <c r="WY136" s="207"/>
      <c r="WZ136" s="207"/>
      <c r="XA136" s="207"/>
      <c r="XB136" s="207"/>
      <c r="XC136" s="207"/>
      <c r="XD136" s="207"/>
      <c r="XE136" s="207"/>
      <c r="XF136" s="207"/>
      <c r="XG136" s="207"/>
      <c r="XH136" s="207"/>
      <c r="XI136" s="207"/>
      <c r="XJ136" s="207"/>
      <c r="XK136" s="207"/>
      <c r="XL136" s="207"/>
      <c r="XM136" s="207"/>
      <c r="XN136" s="207"/>
      <c r="XO136" s="207"/>
      <c r="XP136" s="207"/>
      <c r="XQ136" s="207"/>
      <c r="XR136" s="207"/>
      <c r="XS136" s="207"/>
      <c r="XT136" s="207"/>
      <c r="XU136" s="207"/>
      <c r="XV136" s="207"/>
      <c r="XW136" s="207"/>
      <c r="XX136" s="207"/>
      <c r="XY136" s="207"/>
      <c r="XZ136" s="207"/>
      <c r="YA136" s="207"/>
      <c r="YB136" s="207"/>
      <c r="YC136" s="207"/>
      <c r="YD136" s="207"/>
      <c r="YE136" s="207"/>
      <c r="YF136" s="207"/>
      <c r="YG136" s="207"/>
      <c r="YH136" s="207"/>
      <c r="YI136" s="207"/>
      <c r="YJ136" s="207"/>
      <c r="YK136" s="207"/>
      <c r="YL136" s="207"/>
      <c r="YM136" s="207"/>
      <c r="YN136" s="207"/>
      <c r="YO136" s="207"/>
      <c r="YP136" s="207"/>
      <c r="YQ136" s="207"/>
      <c r="YR136" s="207"/>
      <c r="YS136" s="207"/>
      <c r="YT136" s="207"/>
      <c r="YU136" s="207"/>
      <c r="YV136" s="207"/>
      <c r="YW136" s="207"/>
      <c r="YX136" s="207"/>
      <c r="YY136" s="207"/>
      <c r="YZ136" s="207"/>
      <c r="ZA136" s="207"/>
      <c r="ZB136" s="207"/>
      <c r="ZC136" s="207"/>
      <c r="ZD136" s="207"/>
      <c r="ZE136" s="207"/>
      <c r="ZF136" s="207"/>
      <c r="ZG136" s="207"/>
      <c r="ZH136" s="207"/>
      <c r="ZI136" s="207"/>
      <c r="ZJ136" s="207"/>
      <c r="ZK136" s="207"/>
      <c r="ZL136" s="207"/>
      <c r="ZM136" s="207"/>
      <c r="ZN136" s="207"/>
      <c r="ZO136" s="207"/>
      <c r="ZP136" s="207"/>
      <c r="ZQ136" s="207"/>
      <c r="ZR136" s="207"/>
      <c r="ZS136" s="207"/>
      <c r="ZT136" s="207"/>
      <c r="ZU136" s="207"/>
      <c r="ZV136" s="207"/>
      <c r="ZW136" s="207"/>
      <c r="ZX136" s="207"/>
      <c r="ZY136" s="207"/>
      <c r="ZZ136" s="207"/>
      <c r="AAA136" s="207"/>
      <c r="AAB136" s="207"/>
      <c r="AAC136" s="207"/>
      <c r="AAD136" s="207"/>
      <c r="AAE136" s="207"/>
      <c r="AAF136" s="207"/>
      <c r="AAG136" s="207"/>
      <c r="AAH136" s="207"/>
      <c r="AAI136" s="207"/>
      <c r="AAJ136" s="207"/>
      <c r="AAK136" s="207"/>
      <c r="AAL136" s="207"/>
      <c r="AAM136" s="207"/>
      <c r="AAN136" s="207"/>
      <c r="AAO136" s="207"/>
      <c r="AAP136" s="207"/>
      <c r="AAQ136" s="207"/>
      <c r="AAR136" s="207"/>
      <c r="AAS136" s="207"/>
      <c r="AAT136" s="207"/>
      <c r="AAU136" s="207"/>
      <c r="AAV136" s="207"/>
      <c r="AAW136" s="207"/>
      <c r="AAX136" s="207"/>
      <c r="AAY136" s="207"/>
      <c r="AAZ136" s="207"/>
      <c r="ABA136" s="207"/>
      <c r="ABB136" s="207"/>
      <c r="ABC136" s="207"/>
      <c r="ABD136" s="207"/>
      <c r="ABE136" s="207"/>
      <c r="ABF136" s="207"/>
      <c r="ABG136" s="207"/>
      <c r="ABH136" s="207"/>
      <c r="ABI136" s="207"/>
      <c r="ABJ136" s="207"/>
      <c r="ABK136" s="207"/>
      <c r="ABL136" s="207"/>
      <c r="ABM136" s="207"/>
      <c r="ABN136" s="207"/>
      <c r="ABO136" s="207"/>
      <c r="ABP136" s="207"/>
      <c r="ABQ136" s="207"/>
      <c r="ABR136" s="207"/>
      <c r="ABS136" s="207"/>
      <c r="ABT136" s="207"/>
      <c r="ABU136" s="207"/>
      <c r="ABV136" s="207"/>
      <c r="ABW136" s="207"/>
      <c r="ABX136" s="207"/>
      <c r="ABY136" s="207"/>
      <c r="ABZ136" s="207"/>
      <c r="ACA136" s="207"/>
      <c r="ACB136" s="207"/>
      <c r="ACC136" s="207"/>
      <c r="ACD136" s="207"/>
      <c r="ACE136" s="207"/>
      <c r="ACF136" s="207"/>
      <c r="ACG136" s="207"/>
      <c r="ACH136" s="207"/>
      <c r="ACI136" s="207"/>
      <c r="ACJ136" s="207"/>
      <c r="ACK136" s="207"/>
      <c r="ACL136" s="207"/>
      <c r="ACM136" s="207"/>
      <c r="ACN136" s="207"/>
      <c r="ACO136" s="207"/>
      <c r="ACP136" s="207"/>
      <c r="ACQ136" s="207"/>
      <c r="ACR136" s="207"/>
      <c r="ACS136" s="207"/>
      <c r="ACT136" s="207"/>
      <c r="ACU136" s="207"/>
      <c r="ACV136" s="207"/>
      <c r="ACW136" s="207"/>
      <c r="ACX136" s="207"/>
      <c r="ACY136" s="207"/>
      <c r="ACZ136" s="207"/>
      <c r="ADA136" s="207"/>
      <c r="ADB136" s="207"/>
      <c r="ADC136" s="207"/>
      <c r="ADD136" s="207"/>
      <c r="ADE136" s="207"/>
      <c r="ADF136" s="207"/>
      <c r="ADG136" s="207"/>
      <c r="ADH136" s="207"/>
      <c r="ADI136" s="207"/>
      <c r="ADJ136" s="207"/>
      <c r="ADK136" s="207"/>
      <c r="ADL136" s="207"/>
      <c r="ADM136" s="207"/>
      <c r="ADN136" s="207"/>
      <c r="ADO136" s="207"/>
      <c r="ADP136" s="207"/>
      <c r="ADQ136" s="207"/>
      <c r="ADR136" s="207"/>
      <c r="ADS136" s="207"/>
      <c r="ADT136" s="207"/>
      <c r="ADU136" s="207"/>
      <c r="ADV136" s="207"/>
      <c r="ADW136" s="207"/>
      <c r="ADX136" s="207"/>
      <c r="ADY136" s="207"/>
      <c r="ADZ136" s="207"/>
      <c r="AEA136" s="207"/>
      <c r="AEB136" s="207"/>
      <c r="AEC136" s="207"/>
      <c r="AED136" s="207"/>
      <c r="AEE136" s="207"/>
      <c r="AEF136" s="207"/>
      <c r="AEG136" s="207"/>
      <c r="AEH136" s="207"/>
      <c r="AEI136" s="207"/>
      <c r="AEJ136" s="207"/>
      <c r="AEK136" s="207"/>
      <c r="AEL136" s="207"/>
      <c r="AEM136" s="207"/>
      <c r="AEN136" s="207"/>
      <c r="AEO136" s="207"/>
      <c r="AEP136" s="207"/>
      <c r="AEQ136" s="207"/>
      <c r="AER136" s="207"/>
      <c r="AES136" s="207"/>
      <c r="AET136" s="207"/>
      <c r="AEU136" s="207"/>
      <c r="AEV136" s="207"/>
      <c r="AEW136" s="207"/>
      <c r="AEX136" s="207"/>
      <c r="AEY136" s="207"/>
      <c r="AEZ136" s="207"/>
      <c r="AFA136" s="207"/>
      <c r="AFB136" s="207"/>
      <c r="AFC136" s="207"/>
      <c r="AFD136" s="207"/>
      <c r="AFE136" s="207"/>
      <c r="AFF136" s="207"/>
      <c r="AFG136" s="207"/>
      <c r="AFH136" s="207"/>
      <c r="AFI136" s="207"/>
      <c r="AFJ136" s="207"/>
      <c r="AFK136" s="207"/>
      <c r="AFL136" s="207"/>
      <c r="AFM136" s="207"/>
      <c r="AFN136" s="207"/>
      <c r="AFO136" s="207"/>
      <c r="AFP136" s="207"/>
      <c r="AFQ136" s="207"/>
      <c r="AFR136" s="207"/>
      <c r="AFS136" s="207"/>
      <c r="AFT136" s="207"/>
      <c r="AFU136" s="207"/>
      <c r="AFV136" s="207"/>
      <c r="AFW136" s="207"/>
      <c r="AFX136" s="207"/>
      <c r="AFY136" s="207"/>
      <c r="AFZ136" s="207"/>
      <c r="AGA136" s="207"/>
      <c r="AGB136" s="207"/>
      <c r="AGC136" s="207"/>
      <c r="AGD136" s="207"/>
      <c r="AGE136" s="207"/>
      <c r="AGF136" s="207"/>
      <c r="AGG136" s="207"/>
      <c r="AGH136" s="207"/>
      <c r="AGI136" s="207"/>
      <c r="AGJ136" s="207"/>
      <c r="AGK136" s="207"/>
      <c r="AGL136" s="207"/>
      <c r="AGM136" s="207"/>
      <c r="AGN136" s="207"/>
      <c r="AGO136" s="207"/>
      <c r="AGP136" s="207"/>
      <c r="AGQ136" s="207"/>
      <c r="AGR136" s="207"/>
      <c r="AGS136" s="207"/>
      <c r="AGT136" s="207"/>
      <c r="AGU136" s="207"/>
      <c r="AGV136" s="207"/>
      <c r="AGW136" s="207"/>
      <c r="AGX136" s="207"/>
      <c r="AGY136" s="207"/>
      <c r="AGZ136" s="207"/>
      <c r="AHA136" s="207"/>
      <c r="AHB136" s="207"/>
      <c r="AHC136" s="207"/>
      <c r="AHD136" s="207"/>
      <c r="AHE136" s="207"/>
      <c r="AHF136" s="207"/>
      <c r="AHG136" s="207"/>
      <c r="AHH136" s="207"/>
      <c r="AHI136" s="207"/>
      <c r="AHJ136" s="207"/>
      <c r="AHK136" s="207"/>
      <c r="AHL136" s="207"/>
      <c r="AHM136" s="207"/>
      <c r="AHN136" s="207"/>
      <c r="AHO136" s="207"/>
      <c r="AHP136" s="207"/>
      <c r="AHQ136" s="207"/>
      <c r="AHR136" s="207"/>
      <c r="AHS136" s="207"/>
      <c r="AHT136" s="207"/>
      <c r="AHU136" s="207"/>
      <c r="AHV136" s="207"/>
      <c r="AHW136" s="207"/>
      <c r="AHX136" s="207"/>
      <c r="AHY136" s="207"/>
      <c r="AHZ136" s="207"/>
      <c r="AIA136" s="207"/>
      <c r="AIB136" s="207"/>
      <c r="AIC136" s="207"/>
      <c r="AID136" s="207"/>
      <c r="AIE136" s="207"/>
      <c r="AIF136" s="207"/>
      <c r="AIG136" s="207"/>
      <c r="AIH136" s="207"/>
      <c r="AII136" s="207"/>
      <c r="AIJ136" s="207"/>
      <c r="AIK136" s="207"/>
      <c r="AIL136" s="207"/>
      <c r="AIM136" s="207"/>
      <c r="AIN136" s="207"/>
      <c r="AIO136" s="207"/>
      <c r="AIP136" s="207"/>
      <c r="AIQ136" s="207"/>
      <c r="AIR136" s="207"/>
      <c r="AIS136" s="207"/>
      <c r="AIT136" s="207"/>
      <c r="AIU136" s="207"/>
      <c r="AIV136" s="207"/>
      <c r="AIW136" s="207"/>
      <c r="AIX136" s="207"/>
      <c r="AIY136" s="207"/>
      <c r="AIZ136" s="207"/>
      <c r="AJA136" s="207"/>
      <c r="AJB136" s="207"/>
      <c r="AJC136" s="207"/>
      <c r="AJD136" s="207"/>
      <c r="AJE136" s="207"/>
      <c r="AJF136" s="207"/>
      <c r="AJG136" s="207"/>
      <c r="AJH136" s="207"/>
      <c r="AJI136" s="207"/>
      <c r="AJJ136" s="207"/>
      <c r="AJK136" s="207"/>
      <c r="AJL136" s="207"/>
      <c r="AJM136" s="207"/>
      <c r="AJN136" s="207"/>
      <c r="AJO136" s="207"/>
      <c r="AJP136" s="207"/>
      <c r="AJQ136" s="207"/>
      <c r="AJR136" s="207"/>
      <c r="AJS136" s="207"/>
      <c r="AJT136" s="207"/>
      <c r="AJU136" s="207"/>
      <c r="AJV136" s="207"/>
      <c r="AJW136" s="207"/>
      <c r="AJX136" s="207"/>
      <c r="AJY136" s="207"/>
      <c r="AJZ136" s="207"/>
      <c r="AKA136" s="207"/>
      <c r="AKB136" s="207"/>
      <c r="AKC136" s="207"/>
      <c r="AKD136" s="207"/>
      <c r="AKE136" s="207"/>
      <c r="AKF136" s="207"/>
      <c r="AKG136" s="207"/>
      <c r="AKH136" s="207"/>
      <c r="AKI136" s="207"/>
      <c r="AKJ136" s="207"/>
      <c r="AKK136" s="207"/>
      <c r="AKL136" s="207"/>
      <c r="AKM136" s="207"/>
      <c r="AKN136" s="207"/>
      <c r="AKO136" s="207"/>
      <c r="AKP136" s="207"/>
      <c r="AKQ136" s="207"/>
      <c r="AKR136" s="207"/>
      <c r="AKS136" s="207"/>
      <c r="AKT136" s="207"/>
      <c r="AKU136" s="207"/>
      <c r="AKV136" s="207"/>
      <c r="AKW136" s="207"/>
      <c r="AKX136" s="207"/>
      <c r="AKY136" s="207"/>
      <c r="AKZ136" s="207"/>
      <c r="ALA136" s="207"/>
      <c r="ALB136" s="207"/>
      <c r="ALC136" s="207"/>
      <c r="ALD136" s="207"/>
      <c r="ALE136" s="207"/>
      <c r="ALF136" s="207"/>
      <c r="ALG136" s="207"/>
      <c r="ALH136" s="207"/>
      <c r="ALI136" s="207"/>
      <c r="ALJ136" s="207"/>
      <c r="ALK136" s="207"/>
      <c r="ALL136" s="207"/>
      <c r="ALM136" s="207"/>
      <c r="ALN136" s="207"/>
      <c r="ALO136" s="207"/>
      <c r="ALP136" s="207"/>
      <c r="ALQ136" s="207"/>
      <c r="ALR136" s="207"/>
      <c r="ALS136" s="207"/>
      <c r="ALT136" s="207"/>
      <c r="ALU136" s="207"/>
      <c r="ALV136" s="207"/>
      <c r="ALW136" s="207"/>
      <c r="ALX136" s="207"/>
      <c r="ALY136" s="207"/>
      <c r="ALZ136" s="207"/>
      <c r="AMA136" s="207"/>
      <c r="AMB136" s="207"/>
      <c r="AMC136" s="207"/>
      <c r="AMD136" s="207"/>
      <c r="AME136" s="207"/>
      <c r="AMF136" s="207"/>
      <c r="AMG136" s="207"/>
      <c r="AMH136" s="207"/>
      <c r="AMI136" s="207"/>
      <c r="AMJ136" s="207"/>
      <c r="AMK136" s="207"/>
    </row>
    <row r="137" spans="1:1025" ht="18" customHeight="1" x14ac:dyDescent="0.25">
      <c r="B137" s="76"/>
      <c r="C137" s="147" t="s">
        <v>370</v>
      </c>
      <c r="D137" s="113" t="s">
        <v>33</v>
      </c>
      <c r="E137" s="121" t="s">
        <v>348</v>
      </c>
      <c r="F137" s="121" t="s">
        <v>236</v>
      </c>
      <c r="G137" s="121" t="s">
        <v>332</v>
      </c>
      <c r="H137" s="121" t="s">
        <v>333</v>
      </c>
      <c r="I137" s="140"/>
      <c r="J137" s="132"/>
      <c r="K137" s="142"/>
      <c r="L137" s="203">
        <v>72</v>
      </c>
      <c r="M137" s="203">
        <v>72</v>
      </c>
    </row>
    <row r="138" spans="1:1025" s="237" customFormat="1" ht="18.75" customHeight="1" x14ac:dyDescent="0.25">
      <c r="A138" s="229"/>
      <c r="B138" s="230" t="s">
        <v>372</v>
      </c>
      <c r="C138" s="231" t="s">
        <v>179</v>
      </c>
      <c r="D138" s="232" t="s">
        <v>33</v>
      </c>
      <c r="E138" s="233" t="s">
        <v>276</v>
      </c>
      <c r="F138" s="233" t="s">
        <v>334</v>
      </c>
      <c r="G138" s="233"/>
      <c r="H138" s="233"/>
      <c r="I138" s="235">
        <f>I150</f>
        <v>714.58</v>
      </c>
      <c r="J138" s="235">
        <f>J150</f>
        <v>812.43000000000006</v>
      </c>
      <c r="K138" s="235">
        <f>J138-L138</f>
        <v>-210.73000000000002</v>
      </c>
      <c r="L138" s="236">
        <f>L150</f>
        <v>1023.1600000000001</v>
      </c>
      <c r="M138" s="236">
        <f>M150</f>
        <v>1023.1600000000001</v>
      </c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29"/>
      <c r="CX138" s="229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  <c r="EQ138" s="229"/>
      <c r="ER138" s="229"/>
      <c r="ES138" s="229"/>
      <c r="ET138" s="229"/>
      <c r="EU138" s="229"/>
      <c r="EV138" s="229"/>
      <c r="EW138" s="229"/>
      <c r="EX138" s="229"/>
      <c r="EY138" s="229"/>
      <c r="EZ138" s="229"/>
      <c r="FA138" s="229"/>
      <c r="FB138" s="229"/>
      <c r="FC138" s="229"/>
      <c r="FD138" s="229"/>
      <c r="FE138" s="229"/>
      <c r="FF138" s="229"/>
      <c r="FG138" s="229"/>
      <c r="FH138" s="229"/>
      <c r="FI138" s="229"/>
      <c r="FJ138" s="229"/>
      <c r="FK138" s="229"/>
      <c r="FL138" s="229"/>
      <c r="FM138" s="229"/>
      <c r="FN138" s="229"/>
      <c r="FO138" s="229"/>
      <c r="FP138" s="229"/>
      <c r="FQ138" s="229"/>
      <c r="FR138" s="229"/>
      <c r="FS138" s="229"/>
      <c r="FT138" s="229"/>
      <c r="FU138" s="229"/>
      <c r="FV138" s="229"/>
      <c r="FW138" s="229"/>
      <c r="FX138" s="229"/>
      <c r="FY138" s="229"/>
      <c r="FZ138" s="229"/>
      <c r="GA138" s="229"/>
      <c r="GB138" s="229"/>
      <c r="GC138" s="229"/>
      <c r="GD138" s="229"/>
      <c r="GE138" s="229"/>
      <c r="GF138" s="229"/>
      <c r="GG138" s="229"/>
      <c r="GH138" s="229"/>
      <c r="GI138" s="229"/>
      <c r="GJ138" s="229"/>
      <c r="GK138" s="229"/>
      <c r="GL138" s="229"/>
      <c r="GM138" s="229"/>
      <c r="GN138" s="229"/>
      <c r="GO138" s="229"/>
      <c r="GP138" s="229"/>
      <c r="GQ138" s="229"/>
      <c r="GR138" s="229"/>
      <c r="GS138" s="229"/>
      <c r="GT138" s="229"/>
      <c r="GU138" s="229"/>
      <c r="GV138" s="229"/>
      <c r="GW138" s="229"/>
      <c r="GX138" s="229"/>
      <c r="GY138" s="229"/>
      <c r="GZ138" s="229"/>
      <c r="HA138" s="229"/>
      <c r="HB138" s="229"/>
      <c r="HC138" s="229"/>
      <c r="HD138" s="229"/>
      <c r="HE138" s="229"/>
      <c r="HF138" s="229"/>
      <c r="HG138" s="229"/>
      <c r="HH138" s="229"/>
      <c r="HI138" s="229"/>
      <c r="HJ138" s="229"/>
      <c r="HK138" s="229"/>
      <c r="HL138" s="229"/>
      <c r="HM138" s="229"/>
      <c r="HN138" s="229"/>
      <c r="HO138" s="229"/>
      <c r="HP138" s="229"/>
      <c r="HQ138" s="229"/>
      <c r="HR138" s="229"/>
      <c r="HS138" s="229"/>
      <c r="HT138" s="229"/>
      <c r="HU138" s="229"/>
      <c r="HV138" s="229"/>
      <c r="HW138" s="229"/>
      <c r="HX138" s="229"/>
      <c r="HY138" s="229"/>
      <c r="HZ138" s="229"/>
      <c r="IA138" s="229"/>
      <c r="IB138" s="229"/>
      <c r="IC138" s="229"/>
      <c r="ID138" s="229"/>
      <c r="IE138" s="229"/>
      <c r="IF138" s="229"/>
      <c r="IG138" s="229"/>
      <c r="IH138" s="229"/>
      <c r="II138" s="229"/>
      <c r="IJ138" s="229"/>
      <c r="IK138" s="229"/>
      <c r="IL138" s="229"/>
      <c r="IM138" s="229"/>
      <c r="IN138" s="229"/>
      <c r="IO138" s="229"/>
      <c r="IP138" s="229"/>
      <c r="IQ138" s="229"/>
      <c r="IR138" s="229"/>
      <c r="IS138" s="229"/>
      <c r="IT138" s="229"/>
      <c r="IU138" s="229"/>
      <c r="IV138" s="229"/>
      <c r="IW138" s="229"/>
      <c r="IX138" s="229"/>
      <c r="IY138" s="229"/>
      <c r="IZ138" s="229"/>
      <c r="JA138" s="229"/>
      <c r="JB138" s="229"/>
      <c r="JC138" s="229"/>
      <c r="JD138" s="229"/>
      <c r="JE138" s="229"/>
      <c r="JF138" s="229"/>
      <c r="JG138" s="229"/>
      <c r="JH138" s="229"/>
      <c r="JI138" s="229"/>
      <c r="JJ138" s="229"/>
      <c r="JK138" s="229"/>
      <c r="JL138" s="229"/>
      <c r="JM138" s="229"/>
      <c r="JN138" s="229"/>
      <c r="JO138" s="229"/>
      <c r="JP138" s="229"/>
      <c r="JQ138" s="229"/>
      <c r="JR138" s="229"/>
      <c r="JS138" s="229"/>
      <c r="JT138" s="229"/>
      <c r="JU138" s="229"/>
      <c r="JV138" s="229"/>
      <c r="JW138" s="229"/>
      <c r="JX138" s="229"/>
      <c r="JY138" s="229"/>
      <c r="JZ138" s="229"/>
      <c r="KA138" s="229"/>
      <c r="KB138" s="229"/>
      <c r="KC138" s="229"/>
      <c r="KD138" s="229"/>
      <c r="KE138" s="229"/>
      <c r="KF138" s="229"/>
      <c r="KG138" s="229"/>
      <c r="KH138" s="229"/>
      <c r="KI138" s="229"/>
      <c r="KJ138" s="229"/>
      <c r="KK138" s="229"/>
      <c r="KL138" s="229"/>
      <c r="KM138" s="229"/>
      <c r="KN138" s="229"/>
      <c r="KO138" s="229"/>
      <c r="KP138" s="229"/>
      <c r="KQ138" s="229"/>
      <c r="KR138" s="229"/>
      <c r="KS138" s="229"/>
      <c r="KT138" s="229"/>
      <c r="KU138" s="229"/>
      <c r="KV138" s="229"/>
      <c r="KW138" s="229"/>
      <c r="KX138" s="229"/>
      <c r="KY138" s="229"/>
      <c r="KZ138" s="229"/>
      <c r="LA138" s="229"/>
      <c r="LB138" s="229"/>
      <c r="LC138" s="229"/>
      <c r="LD138" s="229"/>
      <c r="LE138" s="229"/>
      <c r="LF138" s="229"/>
      <c r="LG138" s="229"/>
      <c r="LH138" s="229"/>
      <c r="LI138" s="229"/>
      <c r="LJ138" s="229"/>
      <c r="LK138" s="229"/>
      <c r="LL138" s="229"/>
      <c r="LM138" s="229"/>
      <c r="LN138" s="229"/>
      <c r="LO138" s="229"/>
      <c r="LP138" s="229"/>
      <c r="LQ138" s="229"/>
      <c r="LR138" s="229"/>
      <c r="LS138" s="229"/>
      <c r="LT138" s="229"/>
      <c r="LU138" s="229"/>
      <c r="LV138" s="229"/>
      <c r="LW138" s="229"/>
      <c r="LX138" s="229"/>
      <c r="LY138" s="229"/>
      <c r="LZ138" s="229"/>
      <c r="MA138" s="229"/>
      <c r="MB138" s="229"/>
      <c r="MC138" s="229"/>
      <c r="MD138" s="229"/>
      <c r="ME138" s="229"/>
      <c r="MF138" s="229"/>
      <c r="MG138" s="229"/>
      <c r="MH138" s="229"/>
      <c r="MI138" s="229"/>
      <c r="MJ138" s="229"/>
      <c r="MK138" s="229"/>
      <c r="ML138" s="229"/>
      <c r="MM138" s="229"/>
      <c r="MN138" s="229"/>
      <c r="MO138" s="229"/>
      <c r="MP138" s="229"/>
      <c r="MQ138" s="229"/>
      <c r="MR138" s="229"/>
      <c r="MS138" s="229"/>
      <c r="MT138" s="229"/>
      <c r="MU138" s="229"/>
      <c r="MV138" s="229"/>
      <c r="MW138" s="229"/>
      <c r="MX138" s="229"/>
      <c r="MY138" s="229"/>
      <c r="MZ138" s="229"/>
      <c r="NA138" s="229"/>
      <c r="NB138" s="229"/>
      <c r="NC138" s="229"/>
      <c r="ND138" s="229"/>
      <c r="NE138" s="229"/>
      <c r="NF138" s="229"/>
      <c r="NG138" s="229"/>
      <c r="NH138" s="229"/>
      <c r="NI138" s="229"/>
      <c r="NJ138" s="229"/>
      <c r="NK138" s="229"/>
      <c r="NL138" s="229"/>
      <c r="NM138" s="229"/>
      <c r="NN138" s="229"/>
      <c r="NO138" s="229"/>
      <c r="NP138" s="229"/>
      <c r="NQ138" s="229"/>
      <c r="NR138" s="229"/>
      <c r="NS138" s="229"/>
      <c r="NT138" s="229"/>
      <c r="NU138" s="229"/>
      <c r="NV138" s="229"/>
      <c r="NW138" s="229"/>
      <c r="NX138" s="229"/>
      <c r="NY138" s="229"/>
      <c r="NZ138" s="229"/>
      <c r="OA138" s="229"/>
      <c r="OB138" s="229"/>
      <c r="OC138" s="229"/>
      <c r="OD138" s="229"/>
      <c r="OE138" s="229"/>
      <c r="OF138" s="229"/>
      <c r="OG138" s="229"/>
      <c r="OH138" s="229"/>
      <c r="OI138" s="229"/>
      <c r="OJ138" s="229"/>
      <c r="OK138" s="229"/>
      <c r="OL138" s="229"/>
      <c r="OM138" s="229"/>
      <c r="ON138" s="229"/>
      <c r="OO138" s="229"/>
      <c r="OP138" s="229"/>
      <c r="OQ138" s="229"/>
      <c r="OR138" s="229"/>
      <c r="OS138" s="229"/>
      <c r="OT138" s="229"/>
      <c r="OU138" s="229"/>
      <c r="OV138" s="229"/>
      <c r="OW138" s="229"/>
      <c r="OX138" s="229"/>
      <c r="OY138" s="229"/>
      <c r="OZ138" s="229"/>
      <c r="PA138" s="229"/>
      <c r="PB138" s="229"/>
      <c r="PC138" s="229"/>
      <c r="PD138" s="229"/>
      <c r="PE138" s="229"/>
      <c r="PF138" s="229"/>
      <c r="PG138" s="229"/>
      <c r="PH138" s="229"/>
      <c r="PI138" s="229"/>
      <c r="PJ138" s="229"/>
      <c r="PK138" s="229"/>
      <c r="PL138" s="229"/>
      <c r="PM138" s="229"/>
      <c r="PN138" s="229"/>
      <c r="PO138" s="229"/>
      <c r="PP138" s="229"/>
      <c r="PQ138" s="229"/>
      <c r="PR138" s="229"/>
      <c r="PS138" s="229"/>
      <c r="PT138" s="229"/>
      <c r="PU138" s="229"/>
      <c r="PV138" s="229"/>
      <c r="PW138" s="229"/>
      <c r="PX138" s="229"/>
      <c r="PY138" s="229"/>
      <c r="PZ138" s="229"/>
      <c r="QA138" s="229"/>
      <c r="QB138" s="229"/>
      <c r="QC138" s="229"/>
      <c r="QD138" s="229"/>
      <c r="QE138" s="229"/>
      <c r="QF138" s="229"/>
      <c r="QG138" s="229"/>
      <c r="QH138" s="229"/>
      <c r="QI138" s="229"/>
      <c r="QJ138" s="229"/>
      <c r="QK138" s="229"/>
      <c r="QL138" s="229"/>
      <c r="QM138" s="229"/>
      <c r="QN138" s="229"/>
      <c r="QO138" s="229"/>
      <c r="QP138" s="229"/>
      <c r="QQ138" s="229"/>
      <c r="QR138" s="229"/>
      <c r="QS138" s="229"/>
      <c r="QT138" s="229"/>
      <c r="QU138" s="229"/>
      <c r="QV138" s="229"/>
      <c r="QW138" s="229"/>
      <c r="QX138" s="229"/>
      <c r="QY138" s="229"/>
      <c r="QZ138" s="229"/>
      <c r="RA138" s="229"/>
      <c r="RB138" s="229"/>
      <c r="RC138" s="229"/>
      <c r="RD138" s="229"/>
      <c r="RE138" s="229"/>
      <c r="RF138" s="229"/>
      <c r="RG138" s="229"/>
      <c r="RH138" s="229"/>
      <c r="RI138" s="229"/>
      <c r="RJ138" s="229"/>
      <c r="RK138" s="229"/>
      <c r="RL138" s="229"/>
      <c r="RM138" s="229"/>
      <c r="RN138" s="229"/>
      <c r="RO138" s="229"/>
      <c r="RP138" s="229"/>
      <c r="RQ138" s="229"/>
      <c r="RR138" s="229"/>
      <c r="RS138" s="229"/>
      <c r="RT138" s="229"/>
      <c r="RU138" s="229"/>
      <c r="RV138" s="229"/>
      <c r="RW138" s="229"/>
      <c r="RX138" s="229"/>
      <c r="RY138" s="229"/>
      <c r="RZ138" s="229"/>
      <c r="SA138" s="229"/>
      <c r="SB138" s="229"/>
      <c r="SC138" s="229"/>
      <c r="SD138" s="229"/>
      <c r="SE138" s="229"/>
      <c r="SF138" s="229"/>
      <c r="SG138" s="229"/>
      <c r="SH138" s="229"/>
      <c r="SI138" s="229"/>
      <c r="SJ138" s="229"/>
      <c r="SK138" s="229"/>
      <c r="SL138" s="229"/>
      <c r="SM138" s="229"/>
      <c r="SN138" s="229"/>
      <c r="SO138" s="229"/>
      <c r="SP138" s="229"/>
      <c r="SQ138" s="229"/>
      <c r="SR138" s="229"/>
      <c r="SS138" s="229"/>
      <c r="ST138" s="229"/>
      <c r="SU138" s="229"/>
      <c r="SV138" s="229"/>
      <c r="SW138" s="229"/>
      <c r="SX138" s="229"/>
      <c r="SY138" s="229"/>
      <c r="SZ138" s="229"/>
      <c r="TA138" s="229"/>
      <c r="TB138" s="229"/>
      <c r="TC138" s="229"/>
      <c r="TD138" s="229"/>
      <c r="TE138" s="229"/>
      <c r="TF138" s="229"/>
      <c r="TG138" s="229"/>
      <c r="TH138" s="229"/>
      <c r="TI138" s="229"/>
      <c r="TJ138" s="229"/>
      <c r="TK138" s="229"/>
      <c r="TL138" s="229"/>
      <c r="TM138" s="229"/>
      <c r="TN138" s="229"/>
      <c r="TO138" s="229"/>
      <c r="TP138" s="229"/>
      <c r="TQ138" s="229"/>
      <c r="TR138" s="229"/>
      <c r="TS138" s="229"/>
      <c r="TT138" s="229"/>
      <c r="TU138" s="229"/>
      <c r="TV138" s="229"/>
      <c r="TW138" s="229"/>
      <c r="TX138" s="229"/>
      <c r="TY138" s="229"/>
      <c r="TZ138" s="229"/>
      <c r="UA138" s="229"/>
      <c r="UB138" s="229"/>
      <c r="UC138" s="229"/>
      <c r="UD138" s="229"/>
      <c r="UE138" s="229"/>
      <c r="UF138" s="229"/>
      <c r="UG138" s="229"/>
      <c r="UH138" s="229"/>
      <c r="UI138" s="229"/>
      <c r="UJ138" s="229"/>
      <c r="UK138" s="229"/>
      <c r="UL138" s="229"/>
      <c r="UM138" s="229"/>
      <c r="UN138" s="229"/>
      <c r="UO138" s="229"/>
      <c r="UP138" s="229"/>
      <c r="UQ138" s="229"/>
      <c r="UR138" s="229"/>
      <c r="US138" s="229"/>
      <c r="UT138" s="229"/>
      <c r="UU138" s="229"/>
      <c r="UV138" s="229"/>
      <c r="UW138" s="229"/>
      <c r="UX138" s="229"/>
      <c r="UY138" s="229"/>
      <c r="UZ138" s="229"/>
      <c r="VA138" s="229"/>
      <c r="VB138" s="229"/>
      <c r="VC138" s="229"/>
      <c r="VD138" s="229"/>
      <c r="VE138" s="229"/>
      <c r="VF138" s="229"/>
      <c r="VG138" s="229"/>
      <c r="VH138" s="229"/>
      <c r="VI138" s="229"/>
      <c r="VJ138" s="229"/>
      <c r="VK138" s="229"/>
      <c r="VL138" s="229"/>
      <c r="VM138" s="229"/>
      <c r="VN138" s="229"/>
      <c r="VO138" s="229"/>
      <c r="VP138" s="229"/>
      <c r="VQ138" s="229"/>
      <c r="VR138" s="229"/>
      <c r="VS138" s="229"/>
      <c r="VT138" s="229"/>
      <c r="VU138" s="229"/>
      <c r="VV138" s="229"/>
      <c r="VW138" s="229"/>
      <c r="VX138" s="229"/>
      <c r="VY138" s="229"/>
      <c r="VZ138" s="229"/>
      <c r="WA138" s="229"/>
      <c r="WB138" s="229"/>
      <c r="WC138" s="229"/>
      <c r="WD138" s="229"/>
      <c r="WE138" s="229"/>
      <c r="WF138" s="229"/>
      <c r="WG138" s="229"/>
      <c r="WH138" s="229"/>
      <c r="WI138" s="229"/>
      <c r="WJ138" s="229"/>
      <c r="WK138" s="229"/>
      <c r="WL138" s="229"/>
      <c r="WM138" s="229"/>
      <c r="WN138" s="229"/>
      <c r="WO138" s="229"/>
      <c r="WP138" s="229"/>
      <c r="WQ138" s="229"/>
      <c r="WR138" s="229"/>
      <c r="WS138" s="229"/>
      <c r="WT138" s="229"/>
      <c r="WU138" s="229"/>
      <c r="WV138" s="229"/>
      <c r="WW138" s="229"/>
      <c r="WX138" s="229"/>
      <c r="WY138" s="229"/>
      <c r="WZ138" s="229"/>
      <c r="XA138" s="229"/>
      <c r="XB138" s="229"/>
      <c r="XC138" s="229"/>
      <c r="XD138" s="229"/>
      <c r="XE138" s="229"/>
      <c r="XF138" s="229"/>
      <c r="XG138" s="229"/>
      <c r="XH138" s="229"/>
      <c r="XI138" s="229"/>
      <c r="XJ138" s="229"/>
      <c r="XK138" s="229"/>
      <c r="XL138" s="229"/>
      <c r="XM138" s="229"/>
      <c r="XN138" s="229"/>
      <c r="XO138" s="229"/>
      <c r="XP138" s="229"/>
      <c r="XQ138" s="229"/>
      <c r="XR138" s="229"/>
      <c r="XS138" s="229"/>
      <c r="XT138" s="229"/>
      <c r="XU138" s="229"/>
      <c r="XV138" s="229"/>
      <c r="XW138" s="229"/>
      <c r="XX138" s="229"/>
      <c r="XY138" s="229"/>
      <c r="XZ138" s="229"/>
      <c r="YA138" s="229"/>
      <c r="YB138" s="229"/>
      <c r="YC138" s="229"/>
      <c r="YD138" s="229"/>
      <c r="YE138" s="229"/>
      <c r="YF138" s="229"/>
      <c r="YG138" s="229"/>
      <c r="YH138" s="229"/>
      <c r="YI138" s="229"/>
      <c r="YJ138" s="229"/>
      <c r="YK138" s="229"/>
      <c r="YL138" s="229"/>
      <c r="YM138" s="229"/>
      <c r="YN138" s="229"/>
      <c r="YO138" s="229"/>
      <c r="YP138" s="229"/>
      <c r="YQ138" s="229"/>
      <c r="YR138" s="229"/>
      <c r="YS138" s="229"/>
      <c r="YT138" s="229"/>
      <c r="YU138" s="229"/>
      <c r="YV138" s="229"/>
      <c r="YW138" s="229"/>
      <c r="YX138" s="229"/>
      <c r="YY138" s="229"/>
      <c r="YZ138" s="229"/>
      <c r="ZA138" s="229"/>
      <c r="ZB138" s="229"/>
      <c r="ZC138" s="229"/>
      <c r="ZD138" s="229"/>
      <c r="ZE138" s="229"/>
      <c r="ZF138" s="229"/>
      <c r="ZG138" s="229"/>
      <c r="ZH138" s="229"/>
      <c r="ZI138" s="229"/>
      <c r="ZJ138" s="229"/>
      <c r="ZK138" s="229"/>
      <c r="ZL138" s="229"/>
      <c r="ZM138" s="229"/>
      <c r="ZN138" s="229"/>
      <c r="ZO138" s="229"/>
      <c r="ZP138" s="229"/>
      <c r="ZQ138" s="229"/>
      <c r="ZR138" s="229"/>
      <c r="ZS138" s="229"/>
      <c r="ZT138" s="229"/>
      <c r="ZU138" s="229"/>
      <c r="ZV138" s="229"/>
      <c r="ZW138" s="229"/>
      <c r="ZX138" s="229"/>
      <c r="ZY138" s="229"/>
      <c r="ZZ138" s="229"/>
      <c r="AAA138" s="229"/>
      <c r="AAB138" s="229"/>
      <c r="AAC138" s="229"/>
      <c r="AAD138" s="229"/>
      <c r="AAE138" s="229"/>
      <c r="AAF138" s="229"/>
      <c r="AAG138" s="229"/>
      <c r="AAH138" s="229"/>
      <c r="AAI138" s="229"/>
      <c r="AAJ138" s="229"/>
      <c r="AAK138" s="229"/>
      <c r="AAL138" s="229"/>
      <c r="AAM138" s="229"/>
      <c r="AAN138" s="229"/>
      <c r="AAO138" s="229"/>
      <c r="AAP138" s="229"/>
      <c r="AAQ138" s="229"/>
      <c r="AAR138" s="229"/>
      <c r="AAS138" s="229"/>
      <c r="AAT138" s="229"/>
      <c r="AAU138" s="229"/>
      <c r="AAV138" s="229"/>
      <c r="AAW138" s="229"/>
      <c r="AAX138" s="229"/>
      <c r="AAY138" s="229"/>
      <c r="AAZ138" s="229"/>
      <c r="ABA138" s="229"/>
      <c r="ABB138" s="229"/>
      <c r="ABC138" s="229"/>
      <c r="ABD138" s="229"/>
      <c r="ABE138" s="229"/>
      <c r="ABF138" s="229"/>
      <c r="ABG138" s="229"/>
      <c r="ABH138" s="229"/>
      <c r="ABI138" s="229"/>
      <c r="ABJ138" s="229"/>
      <c r="ABK138" s="229"/>
      <c r="ABL138" s="229"/>
      <c r="ABM138" s="229"/>
      <c r="ABN138" s="229"/>
      <c r="ABO138" s="229"/>
      <c r="ABP138" s="229"/>
      <c r="ABQ138" s="229"/>
      <c r="ABR138" s="229"/>
      <c r="ABS138" s="229"/>
      <c r="ABT138" s="229"/>
      <c r="ABU138" s="229"/>
      <c r="ABV138" s="229"/>
      <c r="ABW138" s="229"/>
      <c r="ABX138" s="229"/>
      <c r="ABY138" s="229"/>
      <c r="ABZ138" s="229"/>
      <c r="ACA138" s="229"/>
      <c r="ACB138" s="229"/>
      <c r="ACC138" s="229"/>
      <c r="ACD138" s="229"/>
      <c r="ACE138" s="229"/>
      <c r="ACF138" s="229"/>
      <c r="ACG138" s="229"/>
      <c r="ACH138" s="229"/>
      <c r="ACI138" s="229"/>
      <c r="ACJ138" s="229"/>
      <c r="ACK138" s="229"/>
      <c r="ACL138" s="229"/>
      <c r="ACM138" s="229"/>
      <c r="ACN138" s="229"/>
      <c r="ACO138" s="229"/>
      <c r="ACP138" s="229"/>
      <c r="ACQ138" s="229"/>
      <c r="ACR138" s="229"/>
      <c r="ACS138" s="229"/>
      <c r="ACT138" s="229"/>
      <c r="ACU138" s="229"/>
      <c r="ACV138" s="229"/>
      <c r="ACW138" s="229"/>
      <c r="ACX138" s="229"/>
      <c r="ACY138" s="229"/>
      <c r="ACZ138" s="229"/>
      <c r="ADA138" s="229"/>
      <c r="ADB138" s="229"/>
      <c r="ADC138" s="229"/>
      <c r="ADD138" s="229"/>
      <c r="ADE138" s="229"/>
      <c r="ADF138" s="229"/>
      <c r="ADG138" s="229"/>
      <c r="ADH138" s="229"/>
      <c r="ADI138" s="229"/>
      <c r="ADJ138" s="229"/>
      <c r="ADK138" s="229"/>
      <c r="ADL138" s="229"/>
      <c r="ADM138" s="229"/>
      <c r="ADN138" s="229"/>
      <c r="ADO138" s="229"/>
      <c r="ADP138" s="229"/>
      <c r="ADQ138" s="229"/>
      <c r="ADR138" s="229"/>
      <c r="ADS138" s="229"/>
      <c r="ADT138" s="229"/>
      <c r="ADU138" s="229"/>
      <c r="ADV138" s="229"/>
      <c r="ADW138" s="229"/>
      <c r="ADX138" s="229"/>
      <c r="ADY138" s="229"/>
      <c r="ADZ138" s="229"/>
      <c r="AEA138" s="229"/>
      <c r="AEB138" s="229"/>
      <c r="AEC138" s="229"/>
      <c r="AED138" s="229"/>
      <c r="AEE138" s="229"/>
      <c r="AEF138" s="229"/>
      <c r="AEG138" s="229"/>
      <c r="AEH138" s="229"/>
      <c r="AEI138" s="229"/>
      <c r="AEJ138" s="229"/>
      <c r="AEK138" s="229"/>
      <c r="AEL138" s="229"/>
      <c r="AEM138" s="229"/>
      <c r="AEN138" s="229"/>
      <c r="AEO138" s="229"/>
      <c r="AEP138" s="229"/>
      <c r="AEQ138" s="229"/>
      <c r="AER138" s="229"/>
      <c r="AES138" s="229"/>
      <c r="AET138" s="229"/>
      <c r="AEU138" s="229"/>
      <c r="AEV138" s="229"/>
      <c r="AEW138" s="229"/>
      <c r="AEX138" s="229"/>
      <c r="AEY138" s="229"/>
      <c r="AEZ138" s="229"/>
      <c r="AFA138" s="229"/>
      <c r="AFB138" s="229"/>
      <c r="AFC138" s="229"/>
      <c r="AFD138" s="229"/>
      <c r="AFE138" s="229"/>
      <c r="AFF138" s="229"/>
      <c r="AFG138" s="229"/>
      <c r="AFH138" s="229"/>
      <c r="AFI138" s="229"/>
      <c r="AFJ138" s="229"/>
      <c r="AFK138" s="229"/>
      <c r="AFL138" s="229"/>
      <c r="AFM138" s="229"/>
      <c r="AFN138" s="229"/>
      <c r="AFO138" s="229"/>
      <c r="AFP138" s="229"/>
      <c r="AFQ138" s="229"/>
      <c r="AFR138" s="229"/>
      <c r="AFS138" s="229"/>
      <c r="AFT138" s="229"/>
      <c r="AFU138" s="229"/>
      <c r="AFV138" s="229"/>
      <c r="AFW138" s="229"/>
      <c r="AFX138" s="229"/>
      <c r="AFY138" s="229"/>
      <c r="AFZ138" s="229"/>
      <c r="AGA138" s="229"/>
      <c r="AGB138" s="229"/>
      <c r="AGC138" s="229"/>
      <c r="AGD138" s="229"/>
      <c r="AGE138" s="229"/>
      <c r="AGF138" s="229"/>
      <c r="AGG138" s="229"/>
      <c r="AGH138" s="229"/>
      <c r="AGI138" s="229"/>
      <c r="AGJ138" s="229"/>
      <c r="AGK138" s="229"/>
      <c r="AGL138" s="229"/>
      <c r="AGM138" s="229"/>
      <c r="AGN138" s="229"/>
      <c r="AGO138" s="229"/>
      <c r="AGP138" s="229"/>
      <c r="AGQ138" s="229"/>
      <c r="AGR138" s="229"/>
      <c r="AGS138" s="229"/>
      <c r="AGT138" s="229"/>
      <c r="AGU138" s="229"/>
      <c r="AGV138" s="229"/>
      <c r="AGW138" s="229"/>
      <c r="AGX138" s="229"/>
      <c r="AGY138" s="229"/>
      <c r="AGZ138" s="229"/>
      <c r="AHA138" s="229"/>
      <c r="AHB138" s="229"/>
      <c r="AHC138" s="229"/>
      <c r="AHD138" s="229"/>
      <c r="AHE138" s="229"/>
      <c r="AHF138" s="229"/>
      <c r="AHG138" s="229"/>
      <c r="AHH138" s="229"/>
      <c r="AHI138" s="229"/>
      <c r="AHJ138" s="229"/>
      <c r="AHK138" s="229"/>
      <c r="AHL138" s="229"/>
      <c r="AHM138" s="229"/>
      <c r="AHN138" s="229"/>
      <c r="AHO138" s="229"/>
      <c r="AHP138" s="229"/>
      <c r="AHQ138" s="229"/>
      <c r="AHR138" s="229"/>
      <c r="AHS138" s="229"/>
      <c r="AHT138" s="229"/>
      <c r="AHU138" s="229"/>
      <c r="AHV138" s="229"/>
      <c r="AHW138" s="229"/>
      <c r="AHX138" s="229"/>
      <c r="AHY138" s="229"/>
      <c r="AHZ138" s="229"/>
      <c r="AIA138" s="229"/>
      <c r="AIB138" s="229"/>
      <c r="AIC138" s="229"/>
      <c r="AID138" s="229"/>
      <c r="AIE138" s="229"/>
      <c r="AIF138" s="229"/>
      <c r="AIG138" s="229"/>
      <c r="AIH138" s="229"/>
      <c r="AII138" s="229"/>
      <c r="AIJ138" s="229"/>
      <c r="AIK138" s="229"/>
      <c r="AIL138" s="229"/>
      <c r="AIM138" s="229"/>
      <c r="AIN138" s="229"/>
      <c r="AIO138" s="229"/>
      <c r="AIP138" s="229"/>
      <c r="AIQ138" s="229"/>
      <c r="AIR138" s="229"/>
      <c r="AIS138" s="229"/>
      <c r="AIT138" s="229"/>
      <c r="AIU138" s="229"/>
      <c r="AIV138" s="229"/>
      <c r="AIW138" s="229"/>
      <c r="AIX138" s="229"/>
      <c r="AIY138" s="229"/>
      <c r="AIZ138" s="229"/>
      <c r="AJA138" s="229"/>
      <c r="AJB138" s="229"/>
      <c r="AJC138" s="229"/>
      <c r="AJD138" s="229"/>
      <c r="AJE138" s="229"/>
      <c r="AJF138" s="229"/>
      <c r="AJG138" s="229"/>
      <c r="AJH138" s="229"/>
      <c r="AJI138" s="229"/>
      <c r="AJJ138" s="229"/>
      <c r="AJK138" s="229"/>
      <c r="AJL138" s="229"/>
      <c r="AJM138" s="229"/>
      <c r="AJN138" s="229"/>
      <c r="AJO138" s="229"/>
      <c r="AJP138" s="229"/>
      <c r="AJQ138" s="229"/>
      <c r="AJR138" s="229"/>
      <c r="AJS138" s="229"/>
      <c r="AJT138" s="229"/>
      <c r="AJU138" s="229"/>
      <c r="AJV138" s="229"/>
      <c r="AJW138" s="229"/>
      <c r="AJX138" s="229"/>
      <c r="AJY138" s="229"/>
      <c r="AJZ138" s="229"/>
      <c r="AKA138" s="229"/>
      <c r="AKB138" s="229"/>
      <c r="AKC138" s="229"/>
      <c r="AKD138" s="229"/>
      <c r="AKE138" s="229"/>
      <c r="AKF138" s="229"/>
      <c r="AKG138" s="229"/>
      <c r="AKH138" s="229"/>
      <c r="AKI138" s="229"/>
      <c r="AKJ138" s="229"/>
      <c r="AKK138" s="229"/>
      <c r="AKL138" s="229"/>
      <c r="AKM138" s="229"/>
      <c r="AKN138" s="229"/>
      <c r="AKO138" s="229"/>
      <c r="AKP138" s="229"/>
      <c r="AKQ138" s="229"/>
      <c r="AKR138" s="229"/>
      <c r="AKS138" s="229"/>
      <c r="AKT138" s="229"/>
      <c r="AKU138" s="229"/>
      <c r="AKV138" s="229"/>
      <c r="AKW138" s="229"/>
      <c r="AKX138" s="229"/>
      <c r="AKY138" s="229"/>
      <c r="AKZ138" s="229"/>
      <c r="ALA138" s="229"/>
      <c r="ALB138" s="229"/>
      <c r="ALC138" s="229"/>
      <c r="ALD138" s="229"/>
      <c r="ALE138" s="229"/>
      <c r="ALF138" s="229"/>
      <c r="ALG138" s="229"/>
      <c r="ALH138" s="229"/>
      <c r="ALI138" s="229"/>
      <c r="ALJ138" s="229"/>
      <c r="ALK138" s="229"/>
      <c r="ALL138" s="229"/>
      <c r="ALM138" s="229"/>
      <c r="ALN138" s="229"/>
      <c r="ALO138" s="229"/>
      <c r="ALP138" s="229"/>
      <c r="ALQ138" s="229"/>
      <c r="ALR138" s="229"/>
      <c r="ALS138" s="229"/>
      <c r="ALT138" s="229"/>
      <c r="ALU138" s="229"/>
      <c r="ALV138" s="229"/>
      <c r="ALW138" s="229"/>
      <c r="ALX138" s="229"/>
      <c r="ALY138" s="229"/>
      <c r="ALZ138" s="229"/>
      <c r="AMA138" s="229"/>
      <c r="AMB138" s="229"/>
      <c r="AMC138" s="229"/>
      <c r="AMD138" s="229"/>
      <c r="AME138" s="229"/>
      <c r="AMF138" s="229"/>
      <c r="AMG138" s="229"/>
      <c r="AMH138" s="229"/>
      <c r="AMI138" s="229"/>
      <c r="AMJ138" s="229"/>
      <c r="AMK138" s="229"/>
    </row>
    <row r="139" spans="1:1025" s="237" customFormat="1" ht="13.8" hidden="1" x14ac:dyDescent="0.25">
      <c r="A139" s="229"/>
      <c r="B139" s="230"/>
      <c r="C139" s="238"/>
      <c r="D139" s="232"/>
      <c r="E139" s="233"/>
      <c r="F139" s="233"/>
      <c r="G139" s="243"/>
      <c r="H139" s="233"/>
      <c r="I139" s="235"/>
      <c r="J139" s="235"/>
      <c r="K139" s="240"/>
      <c r="L139" s="241"/>
      <c r="M139" s="241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  <c r="EF139" s="229"/>
      <c r="EG139" s="229"/>
      <c r="EH139" s="229"/>
      <c r="EI139" s="229"/>
      <c r="EJ139" s="229"/>
      <c r="EK139" s="229"/>
      <c r="EL139" s="229"/>
      <c r="EM139" s="229"/>
      <c r="EN139" s="229"/>
      <c r="EO139" s="229"/>
      <c r="EP139" s="229"/>
      <c r="EQ139" s="229"/>
      <c r="ER139" s="229"/>
      <c r="ES139" s="229"/>
      <c r="ET139" s="229"/>
      <c r="EU139" s="229"/>
      <c r="EV139" s="229"/>
      <c r="EW139" s="229"/>
      <c r="EX139" s="229"/>
      <c r="EY139" s="229"/>
      <c r="EZ139" s="229"/>
      <c r="FA139" s="229"/>
      <c r="FB139" s="229"/>
      <c r="FC139" s="229"/>
      <c r="FD139" s="229"/>
      <c r="FE139" s="229"/>
      <c r="FF139" s="229"/>
      <c r="FG139" s="229"/>
      <c r="FH139" s="229"/>
      <c r="FI139" s="229"/>
      <c r="FJ139" s="229"/>
      <c r="FK139" s="229"/>
      <c r="FL139" s="229"/>
      <c r="FM139" s="229"/>
      <c r="FN139" s="229"/>
      <c r="FO139" s="229"/>
      <c r="FP139" s="229"/>
      <c r="FQ139" s="229"/>
      <c r="FR139" s="229"/>
      <c r="FS139" s="229"/>
      <c r="FT139" s="229"/>
      <c r="FU139" s="229"/>
      <c r="FV139" s="229"/>
      <c r="FW139" s="229"/>
      <c r="FX139" s="229"/>
      <c r="FY139" s="229"/>
      <c r="FZ139" s="229"/>
      <c r="GA139" s="229"/>
      <c r="GB139" s="229"/>
      <c r="GC139" s="229"/>
      <c r="GD139" s="229"/>
      <c r="GE139" s="229"/>
      <c r="GF139" s="229"/>
      <c r="GG139" s="229"/>
      <c r="GH139" s="229"/>
      <c r="GI139" s="229"/>
      <c r="GJ139" s="229"/>
      <c r="GK139" s="229"/>
      <c r="GL139" s="229"/>
      <c r="GM139" s="229"/>
      <c r="GN139" s="229"/>
      <c r="GO139" s="229"/>
      <c r="GP139" s="229"/>
      <c r="GQ139" s="229"/>
      <c r="GR139" s="229"/>
      <c r="GS139" s="229"/>
      <c r="GT139" s="229"/>
      <c r="GU139" s="229"/>
      <c r="GV139" s="229"/>
      <c r="GW139" s="229"/>
      <c r="GX139" s="229"/>
      <c r="GY139" s="229"/>
      <c r="GZ139" s="229"/>
      <c r="HA139" s="229"/>
      <c r="HB139" s="229"/>
      <c r="HC139" s="229"/>
      <c r="HD139" s="229"/>
      <c r="HE139" s="229"/>
      <c r="HF139" s="229"/>
      <c r="HG139" s="229"/>
      <c r="HH139" s="229"/>
      <c r="HI139" s="229"/>
      <c r="HJ139" s="229"/>
      <c r="HK139" s="229"/>
      <c r="HL139" s="229"/>
      <c r="HM139" s="229"/>
      <c r="HN139" s="229"/>
      <c r="HO139" s="229"/>
      <c r="HP139" s="229"/>
      <c r="HQ139" s="229"/>
      <c r="HR139" s="229"/>
      <c r="HS139" s="229"/>
      <c r="HT139" s="229"/>
      <c r="HU139" s="229"/>
      <c r="HV139" s="229"/>
      <c r="HW139" s="229"/>
      <c r="HX139" s="229"/>
      <c r="HY139" s="229"/>
      <c r="HZ139" s="229"/>
      <c r="IA139" s="229"/>
      <c r="IB139" s="229"/>
      <c r="IC139" s="229"/>
      <c r="ID139" s="229"/>
      <c r="IE139" s="229"/>
      <c r="IF139" s="229"/>
      <c r="IG139" s="229"/>
      <c r="IH139" s="229"/>
      <c r="II139" s="229"/>
      <c r="IJ139" s="229"/>
      <c r="IK139" s="229"/>
      <c r="IL139" s="229"/>
      <c r="IM139" s="229"/>
      <c r="IN139" s="229"/>
      <c r="IO139" s="229"/>
      <c r="IP139" s="229"/>
      <c r="IQ139" s="229"/>
      <c r="IR139" s="229"/>
      <c r="IS139" s="229"/>
      <c r="IT139" s="229"/>
      <c r="IU139" s="229"/>
      <c r="IV139" s="229"/>
      <c r="IW139" s="229"/>
      <c r="IX139" s="229"/>
      <c r="IY139" s="229"/>
      <c r="IZ139" s="229"/>
      <c r="JA139" s="229"/>
      <c r="JB139" s="229"/>
      <c r="JC139" s="229"/>
      <c r="JD139" s="229"/>
      <c r="JE139" s="229"/>
      <c r="JF139" s="229"/>
      <c r="JG139" s="229"/>
      <c r="JH139" s="229"/>
      <c r="JI139" s="229"/>
      <c r="JJ139" s="229"/>
      <c r="JK139" s="229"/>
      <c r="JL139" s="229"/>
      <c r="JM139" s="229"/>
      <c r="JN139" s="229"/>
      <c r="JO139" s="229"/>
      <c r="JP139" s="229"/>
      <c r="JQ139" s="229"/>
      <c r="JR139" s="229"/>
      <c r="JS139" s="229"/>
      <c r="JT139" s="229"/>
      <c r="JU139" s="229"/>
      <c r="JV139" s="229"/>
      <c r="JW139" s="229"/>
      <c r="JX139" s="229"/>
      <c r="JY139" s="229"/>
      <c r="JZ139" s="229"/>
      <c r="KA139" s="229"/>
      <c r="KB139" s="229"/>
      <c r="KC139" s="229"/>
      <c r="KD139" s="229"/>
      <c r="KE139" s="229"/>
      <c r="KF139" s="229"/>
      <c r="KG139" s="229"/>
      <c r="KH139" s="229"/>
      <c r="KI139" s="229"/>
      <c r="KJ139" s="229"/>
      <c r="KK139" s="229"/>
      <c r="KL139" s="229"/>
      <c r="KM139" s="229"/>
      <c r="KN139" s="229"/>
      <c r="KO139" s="229"/>
      <c r="KP139" s="229"/>
      <c r="KQ139" s="229"/>
      <c r="KR139" s="229"/>
      <c r="KS139" s="229"/>
      <c r="KT139" s="229"/>
      <c r="KU139" s="229"/>
      <c r="KV139" s="229"/>
      <c r="KW139" s="229"/>
      <c r="KX139" s="229"/>
      <c r="KY139" s="229"/>
      <c r="KZ139" s="229"/>
      <c r="LA139" s="229"/>
      <c r="LB139" s="229"/>
      <c r="LC139" s="229"/>
      <c r="LD139" s="229"/>
      <c r="LE139" s="229"/>
      <c r="LF139" s="229"/>
      <c r="LG139" s="229"/>
      <c r="LH139" s="229"/>
      <c r="LI139" s="229"/>
      <c r="LJ139" s="229"/>
      <c r="LK139" s="229"/>
      <c r="LL139" s="229"/>
      <c r="LM139" s="229"/>
      <c r="LN139" s="229"/>
      <c r="LO139" s="229"/>
      <c r="LP139" s="229"/>
      <c r="LQ139" s="229"/>
      <c r="LR139" s="229"/>
      <c r="LS139" s="229"/>
      <c r="LT139" s="229"/>
      <c r="LU139" s="229"/>
      <c r="LV139" s="229"/>
      <c r="LW139" s="229"/>
      <c r="LX139" s="229"/>
      <c r="LY139" s="229"/>
      <c r="LZ139" s="229"/>
      <c r="MA139" s="229"/>
      <c r="MB139" s="229"/>
      <c r="MC139" s="229"/>
      <c r="MD139" s="229"/>
      <c r="ME139" s="229"/>
      <c r="MF139" s="229"/>
      <c r="MG139" s="229"/>
      <c r="MH139" s="229"/>
      <c r="MI139" s="229"/>
      <c r="MJ139" s="229"/>
      <c r="MK139" s="229"/>
      <c r="ML139" s="229"/>
      <c r="MM139" s="229"/>
      <c r="MN139" s="229"/>
      <c r="MO139" s="229"/>
      <c r="MP139" s="229"/>
      <c r="MQ139" s="229"/>
      <c r="MR139" s="229"/>
      <c r="MS139" s="229"/>
      <c r="MT139" s="229"/>
      <c r="MU139" s="229"/>
      <c r="MV139" s="229"/>
      <c r="MW139" s="229"/>
      <c r="MX139" s="229"/>
      <c r="MY139" s="229"/>
      <c r="MZ139" s="229"/>
      <c r="NA139" s="229"/>
      <c r="NB139" s="229"/>
      <c r="NC139" s="229"/>
      <c r="ND139" s="229"/>
      <c r="NE139" s="229"/>
      <c r="NF139" s="229"/>
      <c r="NG139" s="229"/>
      <c r="NH139" s="229"/>
      <c r="NI139" s="229"/>
      <c r="NJ139" s="229"/>
      <c r="NK139" s="229"/>
      <c r="NL139" s="229"/>
      <c r="NM139" s="229"/>
      <c r="NN139" s="229"/>
      <c r="NO139" s="229"/>
      <c r="NP139" s="229"/>
      <c r="NQ139" s="229"/>
      <c r="NR139" s="229"/>
      <c r="NS139" s="229"/>
      <c r="NT139" s="229"/>
      <c r="NU139" s="229"/>
      <c r="NV139" s="229"/>
      <c r="NW139" s="229"/>
      <c r="NX139" s="229"/>
      <c r="NY139" s="229"/>
      <c r="NZ139" s="229"/>
      <c r="OA139" s="229"/>
      <c r="OB139" s="229"/>
      <c r="OC139" s="229"/>
      <c r="OD139" s="229"/>
      <c r="OE139" s="229"/>
      <c r="OF139" s="229"/>
      <c r="OG139" s="229"/>
      <c r="OH139" s="229"/>
      <c r="OI139" s="229"/>
      <c r="OJ139" s="229"/>
      <c r="OK139" s="229"/>
      <c r="OL139" s="229"/>
      <c r="OM139" s="229"/>
      <c r="ON139" s="229"/>
      <c r="OO139" s="229"/>
      <c r="OP139" s="229"/>
      <c r="OQ139" s="229"/>
      <c r="OR139" s="229"/>
      <c r="OS139" s="229"/>
      <c r="OT139" s="229"/>
      <c r="OU139" s="229"/>
      <c r="OV139" s="229"/>
      <c r="OW139" s="229"/>
      <c r="OX139" s="229"/>
      <c r="OY139" s="229"/>
      <c r="OZ139" s="229"/>
      <c r="PA139" s="229"/>
      <c r="PB139" s="229"/>
      <c r="PC139" s="229"/>
      <c r="PD139" s="229"/>
      <c r="PE139" s="229"/>
      <c r="PF139" s="229"/>
      <c r="PG139" s="229"/>
      <c r="PH139" s="229"/>
      <c r="PI139" s="229"/>
      <c r="PJ139" s="229"/>
      <c r="PK139" s="229"/>
      <c r="PL139" s="229"/>
      <c r="PM139" s="229"/>
      <c r="PN139" s="229"/>
      <c r="PO139" s="229"/>
      <c r="PP139" s="229"/>
      <c r="PQ139" s="229"/>
      <c r="PR139" s="229"/>
      <c r="PS139" s="229"/>
      <c r="PT139" s="229"/>
      <c r="PU139" s="229"/>
      <c r="PV139" s="229"/>
      <c r="PW139" s="229"/>
      <c r="PX139" s="229"/>
      <c r="PY139" s="229"/>
      <c r="PZ139" s="229"/>
      <c r="QA139" s="229"/>
      <c r="QB139" s="229"/>
      <c r="QC139" s="229"/>
      <c r="QD139" s="229"/>
      <c r="QE139" s="229"/>
      <c r="QF139" s="229"/>
      <c r="QG139" s="229"/>
      <c r="QH139" s="229"/>
      <c r="QI139" s="229"/>
      <c r="QJ139" s="229"/>
      <c r="QK139" s="229"/>
      <c r="QL139" s="229"/>
      <c r="QM139" s="229"/>
      <c r="QN139" s="229"/>
      <c r="QO139" s="229"/>
      <c r="QP139" s="229"/>
      <c r="QQ139" s="229"/>
      <c r="QR139" s="229"/>
      <c r="QS139" s="229"/>
      <c r="QT139" s="229"/>
      <c r="QU139" s="229"/>
      <c r="QV139" s="229"/>
      <c r="QW139" s="229"/>
      <c r="QX139" s="229"/>
      <c r="QY139" s="229"/>
      <c r="QZ139" s="229"/>
      <c r="RA139" s="229"/>
      <c r="RB139" s="229"/>
      <c r="RC139" s="229"/>
      <c r="RD139" s="229"/>
      <c r="RE139" s="229"/>
      <c r="RF139" s="229"/>
      <c r="RG139" s="229"/>
      <c r="RH139" s="229"/>
      <c r="RI139" s="229"/>
      <c r="RJ139" s="229"/>
      <c r="RK139" s="229"/>
      <c r="RL139" s="229"/>
      <c r="RM139" s="229"/>
      <c r="RN139" s="229"/>
      <c r="RO139" s="229"/>
      <c r="RP139" s="229"/>
      <c r="RQ139" s="229"/>
      <c r="RR139" s="229"/>
      <c r="RS139" s="229"/>
      <c r="RT139" s="229"/>
      <c r="RU139" s="229"/>
      <c r="RV139" s="229"/>
      <c r="RW139" s="229"/>
      <c r="RX139" s="229"/>
      <c r="RY139" s="229"/>
      <c r="RZ139" s="229"/>
      <c r="SA139" s="229"/>
      <c r="SB139" s="229"/>
      <c r="SC139" s="229"/>
      <c r="SD139" s="229"/>
      <c r="SE139" s="229"/>
      <c r="SF139" s="229"/>
      <c r="SG139" s="229"/>
      <c r="SH139" s="229"/>
      <c r="SI139" s="229"/>
      <c r="SJ139" s="229"/>
      <c r="SK139" s="229"/>
      <c r="SL139" s="229"/>
      <c r="SM139" s="229"/>
      <c r="SN139" s="229"/>
      <c r="SO139" s="229"/>
      <c r="SP139" s="229"/>
      <c r="SQ139" s="229"/>
      <c r="SR139" s="229"/>
      <c r="SS139" s="229"/>
      <c r="ST139" s="229"/>
      <c r="SU139" s="229"/>
      <c r="SV139" s="229"/>
      <c r="SW139" s="229"/>
      <c r="SX139" s="229"/>
      <c r="SY139" s="229"/>
      <c r="SZ139" s="229"/>
      <c r="TA139" s="229"/>
      <c r="TB139" s="229"/>
      <c r="TC139" s="229"/>
      <c r="TD139" s="229"/>
      <c r="TE139" s="229"/>
      <c r="TF139" s="229"/>
      <c r="TG139" s="229"/>
      <c r="TH139" s="229"/>
      <c r="TI139" s="229"/>
      <c r="TJ139" s="229"/>
      <c r="TK139" s="229"/>
      <c r="TL139" s="229"/>
      <c r="TM139" s="229"/>
      <c r="TN139" s="229"/>
      <c r="TO139" s="229"/>
      <c r="TP139" s="229"/>
      <c r="TQ139" s="229"/>
      <c r="TR139" s="229"/>
      <c r="TS139" s="229"/>
      <c r="TT139" s="229"/>
      <c r="TU139" s="229"/>
      <c r="TV139" s="229"/>
      <c r="TW139" s="229"/>
      <c r="TX139" s="229"/>
      <c r="TY139" s="229"/>
      <c r="TZ139" s="229"/>
      <c r="UA139" s="229"/>
      <c r="UB139" s="229"/>
      <c r="UC139" s="229"/>
      <c r="UD139" s="229"/>
      <c r="UE139" s="229"/>
      <c r="UF139" s="229"/>
      <c r="UG139" s="229"/>
      <c r="UH139" s="229"/>
      <c r="UI139" s="229"/>
      <c r="UJ139" s="229"/>
      <c r="UK139" s="229"/>
      <c r="UL139" s="229"/>
      <c r="UM139" s="229"/>
      <c r="UN139" s="229"/>
      <c r="UO139" s="229"/>
      <c r="UP139" s="229"/>
      <c r="UQ139" s="229"/>
      <c r="UR139" s="229"/>
      <c r="US139" s="229"/>
      <c r="UT139" s="229"/>
      <c r="UU139" s="229"/>
      <c r="UV139" s="229"/>
      <c r="UW139" s="229"/>
      <c r="UX139" s="229"/>
      <c r="UY139" s="229"/>
      <c r="UZ139" s="229"/>
      <c r="VA139" s="229"/>
      <c r="VB139" s="229"/>
      <c r="VC139" s="229"/>
      <c r="VD139" s="229"/>
      <c r="VE139" s="229"/>
      <c r="VF139" s="229"/>
      <c r="VG139" s="229"/>
      <c r="VH139" s="229"/>
      <c r="VI139" s="229"/>
      <c r="VJ139" s="229"/>
      <c r="VK139" s="229"/>
      <c r="VL139" s="229"/>
      <c r="VM139" s="229"/>
      <c r="VN139" s="229"/>
      <c r="VO139" s="229"/>
      <c r="VP139" s="229"/>
      <c r="VQ139" s="229"/>
      <c r="VR139" s="229"/>
      <c r="VS139" s="229"/>
      <c r="VT139" s="229"/>
      <c r="VU139" s="229"/>
      <c r="VV139" s="229"/>
      <c r="VW139" s="229"/>
      <c r="VX139" s="229"/>
      <c r="VY139" s="229"/>
      <c r="VZ139" s="229"/>
      <c r="WA139" s="229"/>
      <c r="WB139" s="229"/>
      <c r="WC139" s="229"/>
      <c r="WD139" s="229"/>
      <c r="WE139" s="229"/>
      <c r="WF139" s="229"/>
      <c r="WG139" s="229"/>
      <c r="WH139" s="229"/>
      <c r="WI139" s="229"/>
      <c r="WJ139" s="229"/>
      <c r="WK139" s="229"/>
      <c r="WL139" s="229"/>
      <c r="WM139" s="229"/>
      <c r="WN139" s="229"/>
      <c r="WO139" s="229"/>
      <c r="WP139" s="229"/>
      <c r="WQ139" s="229"/>
      <c r="WR139" s="229"/>
      <c r="WS139" s="229"/>
      <c r="WT139" s="229"/>
      <c r="WU139" s="229"/>
      <c r="WV139" s="229"/>
      <c r="WW139" s="229"/>
      <c r="WX139" s="229"/>
      <c r="WY139" s="229"/>
      <c r="WZ139" s="229"/>
      <c r="XA139" s="229"/>
      <c r="XB139" s="229"/>
      <c r="XC139" s="229"/>
      <c r="XD139" s="229"/>
      <c r="XE139" s="229"/>
      <c r="XF139" s="229"/>
      <c r="XG139" s="229"/>
      <c r="XH139" s="229"/>
      <c r="XI139" s="229"/>
      <c r="XJ139" s="229"/>
      <c r="XK139" s="229"/>
      <c r="XL139" s="229"/>
      <c r="XM139" s="229"/>
      <c r="XN139" s="229"/>
      <c r="XO139" s="229"/>
      <c r="XP139" s="229"/>
      <c r="XQ139" s="229"/>
      <c r="XR139" s="229"/>
      <c r="XS139" s="229"/>
      <c r="XT139" s="229"/>
      <c r="XU139" s="229"/>
      <c r="XV139" s="229"/>
      <c r="XW139" s="229"/>
      <c r="XX139" s="229"/>
      <c r="XY139" s="229"/>
      <c r="XZ139" s="229"/>
      <c r="YA139" s="229"/>
      <c r="YB139" s="229"/>
      <c r="YC139" s="229"/>
      <c r="YD139" s="229"/>
      <c r="YE139" s="229"/>
      <c r="YF139" s="229"/>
      <c r="YG139" s="229"/>
      <c r="YH139" s="229"/>
      <c r="YI139" s="229"/>
      <c r="YJ139" s="229"/>
      <c r="YK139" s="229"/>
      <c r="YL139" s="229"/>
      <c r="YM139" s="229"/>
      <c r="YN139" s="229"/>
      <c r="YO139" s="229"/>
      <c r="YP139" s="229"/>
      <c r="YQ139" s="229"/>
      <c r="YR139" s="229"/>
      <c r="YS139" s="229"/>
      <c r="YT139" s="229"/>
      <c r="YU139" s="229"/>
      <c r="YV139" s="229"/>
      <c r="YW139" s="229"/>
      <c r="YX139" s="229"/>
      <c r="YY139" s="229"/>
      <c r="YZ139" s="229"/>
      <c r="ZA139" s="229"/>
      <c r="ZB139" s="229"/>
      <c r="ZC139" s="229"/>
      <c r="ZD139" s="229"/>
      <c r="ZE139" s="229"/>
      <c r="ZF139" s="229"/>
      <c r="ZG139" s="229"/>
      <c r="ZH139" s="229"/>
      <c r="ZI139" s="229"/>
      <c r="ZJ139" s="229"/>
      <c r="ZK139" s="229"/>
      <c r="ZL139" s="229"/>
      <c r="ZM139" s="229"/>
      <c r="ZN139" s="229"/>
      <c r="ZO139" s="229"/>
      <c r="ZP139" s="229"/>
      <c r="ZQ139" s="229"/>
      <c r="ZR139" s="229"/>
      <c r="ZS139" s="229"/>
      <c r="ZT139" s="229"/>
      <c r="ZU139" s="229"/>
      <c r="ZV139" s="229"/>
      <c r="ZW139" s="229"/>
      <c r="ZX139" s="229"/>
      <c r="ZY139" s="229"/>
      <c r="ZZ139" s="229"/>
      <c r="AAA139" s="229"/>
      <c r="AAB139" s="229"/>
      <c r="AAC139" s="229"/>
      <c r="AAD139" s="229"/>
      <c r="AAE139" s="229"/>
      <c r="AAF139" s="229"/>
      <c r="AAG139" s="229"/>
      <c r="AAH139" s="229"/>
      <c r="AAI139" s="229"/>
      <c r="AAJ139" s="229"/>
      <c r="AAK139" s="229"/>
      <c r="AAL139" s="229"/>
      <c r="AAM139" s="229"/>
      <c r="AAN139" s="229"/>
      <c r="AAO139" s="229"/>
      <c r="AAP139" s="229"/>
      <c r="AAQ139" s="229"/>
      <c r="AAR139" s="229"/>
      <c r="AAS139" s="229"/>
      <c r="AAT139" s="229"/>
      <c r="AAU139" s="229"/>
      <c r="AAV139" s="229"/>
      <c r="AAW139" s="229"/>
      <c r="AAX139" s="229"/>
      <c r="AAY139" s="229"/>
      <c r="AAZ139" s="229"/>
      <c r="ABA139" s="229"/>
      <c r="ABB139" s="229"/>
      <c r="ABC139" s="229"/>
      <c r="ABD139" s="229"/>
      <c r="ABE139" s="229"/>
      <c r="ABF139" s="229"/>
      <c r="ABG139" s="229"/>
      <c r="ABH139" s="229"/>
      <c r="ABI139" s="229"/>
      <c r="ABJ139" s="229"/>
      <c r="ABK139" s="229"/>
      <c r="ABL139" s="229"/>
      <c r="ABM139" s="229"/>
      <c r="ABN139" s="229"/>
      <c r="ABO139" s="229"/>
      <c r="ABP139" s="229"/>
      <c r="ABQ139" s="229"/>
      <c r="ABR139" s="229"/>
      <c r="ABS139" s="229"/>
      <c r="ABT139" s="229"/>
      <c r="ABU139" s="229"/>
      <c r="ABV139" s="229"/>
      <c r="ABW139" s="229"/>
      <c r="ABX139" s="229"/>
      <c r="ABY139" s="229"/>
      <c r="ABZ139" s="229"/>
      <c r="ACA139" s="229"/>
      <c r="ACB139" s="229"/>
      <c r="ACC139" s="229"/>
      <c r="ACD139" s="229"/>
      <c r="ACE139" s="229"/>
      <c r="ACF139" s="229"/>
      <c r="ACG139" s="229"/>
      <c r="ACH139" s="229"/>
      <c r="ACI139" s="229"/>
      <c r="ACJ139" s="229"/>
      <c r="ACK139" s="229"/>
      <c r="ACL139" s="229"/>
      <c r="ACM139" s="229"/>
      <c r="ACN139" s="229"/>
      <c r="ACO139" s="229"/>
      <c r="ACP139" s="229"/>
      <c r="ACQ139" s="229"/>
      <c r="ACR139" s="229"/>
      <c r="ACS139" s="229"/>
      <c r="ACT139" s="229"/>
      <c r="ACU139" s="229"/>
      <c r="ACV139" s="229"/>
      <c r="ACW139" s="229"/>
      <c r="ACX139" s="229"/>
      <c r="ACY139" s="229"/>
      <c r="ACZ139" s="229"/>
      <c r="ADA139" s="229"/>
      <c r="ADB139" s="229"/>
      <c r="ADC139" s="229"/>
      <c r="ADD139" s="229"/>
      <c r="ADE139" s="229"/>
      <c r="ADF139" s="229"/>
      <c r="ADG139" s="229"/>
      <c r="ADH139" s="229"/>
      <c r="ADI139" s="229"/>
      <c r="ADJ139" s="229"/>
      <c r="ADK139" s="229"/>
      <c r="ADL139" s="229"/>
      <c r="ADM139" s="229"/>
      <c r="ADN139" s="229"/>
      <c r="ADO139" s="229"/>
      <c r="ADP139" s="229"/>
      <c r="ADQ139" s="229"/>
      <c r="ADR139" s="229"/>
      <c r="ADS139" s="229"/>
      <c r="ADT139" s="229"/>
      <c r="ADU139" s="229"/>
      <c r="ADV139" s="229"/>
      <c r="ADW139" s="229"/>
      <c r="ADX139" s="229"/>
      <c r="ADY139" s="229"/>
      <c r="ADZ139" s="229"/>
      <c r="AEA139" s="229"/>
      <c r="AEB139" s="229"/>
      <c r="AEC139" s="229"/>
      <c r="AED139" s="229"/>
      <c r="AEE139" s="229"/>
      <c r="AEF139" s="229"/>
      <c r="AEG139" s="229"/>
      <c r="AEH139" s="229"/>
      <c r="AEI139" s="229"/>
      <c r="AEJ139" s="229"/>
      <c r="AEK139" s="229"/>
      <c r="AEL139" s="229"/>
      <c r="AEM139" s="229"/>
      <c r="AEN139" s="229"/>
      <c r="AEO139" s="229"/>
      <c r="AEP139" s="229"/>
      <c r="AEQ139" s="229"/>
      <c r="AER139" s="229"/>
      <c r="AES139" s="229"/>
      <c r="AET139" s="229"/>
      <c r="AEU139" s="229"/>
      <c r="AEV139" s="229"/>
      <c r="AEW139" s="229"/>
      <c r="AEX139" s="229"/>
      <c r="AEY139" s="229"/>
      <c r="AEZ139" s="229"/>
      <c r="AFA139" s="229"/>
      <c r="AFB139" s="229"/>
      <c r="AFC139" s="229"/>
      <c r="AFD139" s="229"/>
      <c r="AFE139" s="229"/>
      <c r="AFF139" s="229"/>
      <c r="AFG139" s="229"/>
      <c r="AFH139" s="229"/>
      <c r="AFI139" s="229"/>
      <c r="AFJ139" s="229"/>
      <c r="AFK139" s="229"/>
      <c r="AFL139" s="229"/>
      <c r="AFM139" s="229"/>
      <c r="AFN139" s="229"/>
      <c r="AFO139" s="229"/>
      <c r="AFP139" s="229"/>
      <c r="AFQ139" s="229"/>
      <c r="AFR139" s="229"/>
      <c r="AFS139" s="229"/>
      <c r="AFT139" s="229"/>
      <c r="AFU139" s="229"/>
      <c r="AFV139" s="229"/>
      <c r="AFW139" s="229"/>
      <c r="AFX139" s="229"/>
      <c r="AFY139" s="229"/>
      <c r="AFZ139" s="229"/>
      <c r="AGA139" s="229"/>
      <c r="AGB139" s="229"/>
      <c r="AGC139" s="229"/>
      <c r="AGD139" s="229"/>
      <c r="AGE139" s="229"/>
      <c r="AGF139" s="229"/>
      <c r="AGG139" s="229"/>
      <c r="AGH139" s="229"/>
      <c r="AGI139" s="229"/>
      <c r="AGJ139" s="229"/>
      <c r="AGK139" s="229"/>
      <c r="AGL139" s="229"/>
      <c r="AGM139" s="229"/>
      <c r="AGN139" s="229"/>
      <c r="AGO139" s="229"/>
      <c r="AGP139" s="229"/>
      <c r="AGQ139" s="229"/>
      <c r="AGR139" s="229"/>
      <c r="AGS139" s="229"/>
      <c r="AGT139" s="229"/>
      <c r="AGU139" s="229"/>
      <c r="AGV139" s="229"/>
      <c r="AGW139" s="229"/>
      <c r="AGX139" s="229"/>
      <c r="AGY139" s="229"/>
      <c r="AGZ139" s="229"/>
      <c r="AHA139" s="229"/>
      <c r="AHB139" s="229"/>
      <c r="AHC139" s="229"/>
      <c r="AHD139" s="229"/>
      <c r="AHE139" s="229"/>
      <c r="AHF139" s="229"/>
      <c r="AHG139" s="229"/>
      <c r="AHH139" s="229"/>
      <c r="AHI139" s="229"/>
      <c r="AHJ139" s="229"/>
      <c r="AHK139" s="229"/>
      <c r="AHL139" s="229"/>
      <c r="AHM139" s="229"/>
      <c r="AHN139" s="229"/>
      <c r="AHO139" s="229"/>
      <c r="AHP139" s="229"/>
      <c r="AHQ139" s="229"/>
      <c r="AHR139" s="229"/>
      <c r="AHS139" s="229"/>
      <c r="AHT139" s="229"/>
      <c r="AHU139" s="229"/>
      <c r="AHV139" s="229"/>
      <c r="AHW139" s="229"/>
      <c r="AHX139" s="229"/>
      <c r="AHY139" s="229"/>
      <c r="AHZ139" s="229"/>
      <c r="AIA139" s="229"/>
      <c r="AIB139" s="229"/>
      <c r="AIC139" s="229"/>
      <c r="AID139" s="229"/>
      <c r="AIE139" s="229"/>
      <c r="AIF139" s="229"/>
      <c r="AIG139" s="229"/>
      <c r="AIH139" s="229"/>
      <c r="AII139" s="229"/>
      <c r="AIJ139" s="229"/>
      <c r="AIK139" s="229"/>
      <c r="AIL139" s="229"/>
      <c r="AIM139" s="229"/>
      <c r="AIN139" s="229"/>
      <c r="AIO139" s="229"/>
      <c r="AIP139" s="229"/>
      <c r="AIQ139" s="229"/>
      <c r="AIR139" s="229"/>
      <c r="AIS139" s="229"/>
      <c r="AIT139" s="229"/>
      <c r="AIU139" s="229"/>
      <c r="AIV139" s="229"/>
      <c r="AIW139" s="229"/>
      <c r="AIX139" s="229"/>
      <c r="AIY139" s="229"/>
      <c r="AIZ139" s="229"/>
      <c r="AJA139" s="229"/>
      <c r="AJB139" s="229"/>
      <c r="AJC139" s="229"/>
      <c r="AJD139" s="229"/>
      <c r="AJE139" s="229"/>
      <c r="AJF139" s="229"/>
      <c r="AJG139" s="229"/>
      <c r="AJH139" s="229"/>
      <c r="AJI139" s="229"/>
      <c r="AJJ139" s="229"/>
      <c r="AJK139" s="229"/>
      <c r="AJL139" s="229"/>
      <c r="AJM139" s="229"/>
      <c r="AJN139" s="229"/>
      <c r="AJO139" s="229"/>
      <c r="AJP139" s="229"/>
      <c r="AJQ139" s="229"/>
      <c r="AJR139" s="229"/>
      <c r="AJS139" s="229"/>
      <c r="AJT139" s="229"/>
      <c r="AJU139" s="229"/>
      <c r="AJV139" s="229"/>
      <c r="AJW139" s="229"/>
      <c r="AJX139" s="229"/>
      <c r="AJY139" s="229"/>
      <c r="AJZ139" s="229"/>
      <c r="AKA139" s="229"/>
      <c r="AKB139" s="229"/>
      <c r="AKC139" s="229"/>
      <c r="AKD139" s="229"/>
      <c r="AKE139" s="229"/>
      <c r="AKF139" s="229"/>
      <c r="AKG139" s="229"/>
      <c r="AKH139" s="229"/>
      <c r="AKI139" s="229"/>
      <c r="AKJ139" s="229"/>
      <c r="AKK139" s="229"/>
      <c r="AKL139" s="229"/>
      <c r="AKM139" s="229"/>
      <c r="AKN139" s="229"/>
      <c r="AKO139" s="229"/>
      <c r="AKP139" s="229"/>
      <c r="AKQ139" s="229"/>
      <c r="AKR139" s="229"/>
      <c r="AKS139" s="229"/>
      <c r="AKT139" s="229"/>
      <c r="AKU139" s="229"/>
      <c r="AKV139" s="229"/>
      <c r="AKW139" s="229"/>
      <c r="AKX139" s="229"/>
      <c r="AKY139" s="229"/>
      <c r="AKZ139" s="229"/>
      <c r="ALA139" s="229"/>
      <c r="ALB139" s="229"/>
      <c r="ALC139" s="229"/>
      <c r="ALD139" s="229"/>
      <c r="ALE139" s="229"/>
      <c r="ALF139" s="229"/>
      <c r="ALG139" s="229"/>
      <c r="ALH139" s="229"/>
      <c r="ALI139" s="229"/>
      <c r="ALJ139" s="229"/>
      <c r="ALK139" s="229"/>
      <c r="ALL139" s="229"/>
      <c r="ALM139" s="229"/>
      <c r="ALN139" s="229"/>
      <c r="ALO139" s="229"/>
      <c r="ALP139" s="229"/>
      <c r="ALQ139" s="229"/>
      <c r="ALR139" s="229"/>
      <c r="ALS139" s="229"/>
      <c r="ALT139" s="229"/>
      <c r="ALU139" s="229"/>
      <c r="ALV139" s="229"/>
      <c r="ALW139" s="229"/>
      <c r="ALX139" s="229"/>
      <c r="ALY139" s="229"/>
      <c r="ALZ139" s="229"/>
      <c r="AMA139" s="229"/>
      <c r="AMB139" s="229"/>
      <c r="AMC139" s="229"/>
      <c r="AMD139" s="229"/>
      <c r="AME139" s="229"/>
      <c r="AMF139" s="229"/>
      <c r="AMG139" s="229"/>
      <c r="AMH139" s="229"/>
      <c r="AMI139" s="229"/>
      <c r="AMJ139" s="229"/>
      <c r="AMK139" s="229"/>
    </row>
    <row r="140" spans="1:1025" s="237" customFormat="1" ht="13.8" hidden="1" x14ac:dyDescent="0.25">
      <c r="A140" s="229"/>
      <c r="B140" s="242"/>
      <c r="C140" s="238"/>
      <c r="D140" s="232"/>
      <c r="E140" s="233"/>
      <c r="F140" s="233"/>
      <c r="G140" s="243"/>
      <c r="H140" s="243"/>
      <c r="I140" s="244"/>
      <c r="J140" s="244"/>
      <c r="K140" s="240"/>
      <c r="L140" s="241"/>
      <c r="M140" s="241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  <c r="EQ140" s="229"/>
      <c r="ER140" s="229"/>
      <c r="ES140" s="229"/>
      <c r="ET140" s="229"/>
      <c r="EU140" s="229"/>
      <c r="EV140" s="229"/>
      <c r="EW140" s="229"/>
      <c r="EX140" s="229"/>
      <c r="EY140" s="229"/>
      <c r="EZ140" s="229"/>
      <c r="FA140" s="229"/>
      <c r="FB140" s="229"/>
      <c r="FC140" s="229"/>
      <c r="FD140" s="229"/>
      <c r="FE140" s="229"/>
      <c r="FF140" s="229"/>
      <c r="FG140" s="229"/>
      <c r="FH140" s="229"/>
      <c r="FI140" s="229"/>
      <c r="FJ140" s="229"/>
      <c r="FK140" s="229"/>
      <c r="FL140" s="229"/>
      <c r="FM140" s="229"/>
      <c r="FN140" s="229"/>
      <c r="FO140" s="229"/>
      <c r="FP140" s="229"/>
      <c r="FQ140" s="229"/>
      <c r="FR140" s="229"/>
      <c r="FS140" s="229"/>
      <c r="FT140" s="229"/>
      <c r="FU140" s="229"/>
      <c r="FV140" s="229"/>
      <c r="FW140" s="229"/>
      <c r="FX140" s="229"/>
      <c r="FY140" s="229"/>
      <c r="FZ140" s="229"/>
      <c r="GA140" s="229"/>
      <c r="GB140" s="229"/>
      <c r="GC140" s="229"/>
      <c r="GD140" s="229"/>
      <c r="GE140" s="229"/>
      <c r="GF140" s="229"/>
      <c r="GG140" s="229"/>
      <c r="GH140" s="229"/>
      <c r="GI140" s="229"/>
      <c r="GJ140" s="229"/>
      <c r="GK140" s="229"/>
      <c r="GL140" s="229"/>
      <c r="GM140" s="229"/>
      <c r="GN140" s="229"/>
      <c r="GO140" s="229"/>
      <c r="GP140" s="229"/>
      <c r="GQ140" s="229"/>
      <c r="GR140" s="229"/>
      <c r="GS140" s="229"/>
      <c r="GT140" s="229"/>
      <c r="GU140" s="229"/>
      <c r="GV140" s="229"/>
      <c r="GW140" s="229"/>
      <c r="GX140" s="229"/>
      <c r="GY140" s="229"/>
      <c r="GZ140" s="229"/>
      <c r="HA140" s="229"/>
      <c r="HB140" s="229"/>
      <c r="HC140" s="229"/>
      <c r="HD140" s="229"/>
      <c r="HE140" s="229"/>
      <c r="HF140" s="229"/>
      <c r="HG140" s="229"/>
      <c r="HH140" s="229"/>
      <c r="HI140" s="229"/>
      <c r="HJ140" s="229"/>
      <c r="HK140" s="229"/>
      <c r="HL140" s="229"/>
      <c r="HM140" s="229"/>
      <c r="HN140" s="229"/>
      <c r="HO140" s="229"/>
      <c r="HP140" s="229"/>
      <c r="HQ140" s="229"/>
      <c r="HR140" s="229"/>
      <c r="HS140" s="229"/>
      <c r="HT140" s="229"/>
      <c r="HU140" s="229"/>
      <c r="HV140" s="229"/>
      <c r="HW140" s="229"/>
      <c r="HX140" s="229"/>
      <c r="HY140" s="229"/>
      <c r="HZ140" s="229"/>
      <c r="IA140" s="229"/>
      <c r="IB140" s="229"/>
      <c r="IC140" s="229"/>
      <c r="ID140" s="229"/>
      <c r="IE140" s="229"/>
      <c r="IF140" s="229"/>
      <c r="IG140" s="229"/>
      <c r="IH140" s="229"/>
      <c r="II140" s="229"/>
      <c r="IJ140" s="229"/>
      <c r="IK140" s="229"/>
      <c r="IL140" s="229"/>
      <c r="IM140" s="229"/>
      <c r="IN140" s="229"/>
      <c r="IO140" s="229"/>
      <c r="IP140" s="229"/>
      <c r="IQ140" s="229"/>
      <c r="IR140" s="229"/>
      <c r="IS140" s="229"/>
      <c r="IT140" s="229"/>
      <c r="IU140" s="229"/>
      <c r="IV140" s="229"/>
      <c r="IW140" s="229"/>
      <c r="IX140" s="229"/>
      <c r="IY140" s="229"/>
      <c r="IZ140" s="229"/>
      <c r="JA140" s="229"/>
      <c r="JB140" s="229"/>
      <c r="JC140" s="229"/>
      <c r="JD140" s="229"/>
      <c r="JE140" s="229"/>
      <c r="JF140" s="229"/>
      <c r="JG140" s="229"/>
      <c r="JH140" s="229"/>
      <c r="JI140" s="229"/>
      <c r="JJ140" s="229"/>
      <c r="JK140" s="229"/>
      <c r="JL140" s="229"/>
      <c r="JM140" s="229"/>
      <c r="JN140" s="229"/>
      <c r="JO140" s="229"/>
      <c r="JP140" s="229"/>
      <c r="JQ140" s="229"/>
      <c r="JR140" s="229"/>
      <c r="JS140" s="229"/>
      <c r="JT140" s="229"/>
      <c r="JU140" s="229"/>
      <c r="JV140" s="229"/>
      <c r="JW140" s="229"/>
      <c r="JX140" s="229"/>
      <c r="JY140" s="229"/>
      <c r="JZ140" s="229"/>
      <c r="KA140" s="229"/>
      <c r="KB140" s="229"/>
      <c r="KC140" s="229"/>
      <c r="KD140" s="229"/>
      <c r="KE140" s="229"/>
      <c r="KF140" s="229"/>
      <c r="KG140" s="229"/>
      <c r="KH140" s="229"/>
      <c r="KI140" s="229"/>
      <c r="KJ140" s="229"/>
      <c r="KK140" s="229"/>
      <c r="KL140" s="229"/>
      <c r="KM140" s="229"/>
      <c r="KN140" s="229"/>
      <c r="KO140" s="229"/>
      <c r="KP140" s="229"/>
      <c r="KQ140" s="229"/>
      <c r="KR140" s="229"/>
      <c r="KS140" s="229"/>
      <c r="KT140" s="229"/>
      <c r="KU140" s="229"/>
      <c r="KV140" s="229"/>
      <c r="KW140" s="229"/>
      <c r="KX140" s="229"/>
      <c r="KY140" s="229"/>
      <c r="KZ140" s="229"/>
      <c r="LA140" s="229"/>
      <c r="LB140" s="229"/>
      <c r="LC140" s="229"/>
      <c r="LD140" s="229"/>
      <c r="LE140" s="229"/>
      <c r="LF140" s="229"/>
      <c r="LG140" s="229"/>
      <c r="LH140" s="229"/>
      <c r="LI140" s="229"/>
      <c r="LJ140" s="229"/>
      <c r="LK140" s="229"/>
      <c r="LL140" s="229"/>
      <c r="LM140" s="229"/>
      <c r="LN140" s="229"/>
      <c r="LO140" s="229"/>
      <c r="LP140" s="229"/>
      <c r="LQ140" s="229"/>
      <c r="LR140" s="229"/>
      <c r="LS140" s="229"/>
      <c r="LT140" s="229"/>
      <c r="LU140" s="229"/>
      <c r="LV140" s="229"/>
      <c r="LW140" s="229"/>
      <c r="LX140" s="229"/>
      <c r="LY140" s="229"/>
      <c r="LZ140" s="229"/>
      <c r="MA140" s="229"/>
      <c r="MB140" s="229"/>
      <c r="MC140" s="229"/>
      <c r="MD140" s="229"/>
      <c r="ME140" s="229"/>
      <c r="MF140" s="229"/>
      <c r="MG140" s="229"/>
      <c r="MH140" s="229"/>
      <c r="MI140" s="229"/>
      <c r="MJ140" s="229"/>
      <c r="MK140" s="229"/>
      <c r="ML140" s="229"/>
      <c r="MM140" s="229"/>
      <c r="MN140" s="229"/>
      <c r="MO140" s="229"/>
      <c r="MP140" s="229"/>
      <c r="MQ140" s="229"/>
      <c r="MR140" s="229"/>
      <c r="MS140" s="229"/>
      <c r="MT140" s="229"/>
      <c r="MU140" s="229"/>
      <c r="MV140" s="229"/>
      <c r="MW140" s="229"/>
      <c r="MX140" s="229"/>
      <c r="MY140" s="229"/>
      <c r="MZ140" s="229"/>
      <c r="NA140" s="229"/>
      <c r="NB140" s="229"/>
      <c r="NC140" s="229"/>
      <c r="ND140" s="229"/>
      <c r="NE140" s="229"/>
      <c r="NF140" s="229"/>
      <c r="NG140" s="229"/>
      <c r="NH140" s="229"/>
      <c r="NI140" s="229"/>
      <c r="NJ140" s="229"/>
      <c r="NK140" s="229"/>
      <c r="NL140" s="229"/>
      <c r="NM140" s="229"/>
      <c r="NN140" s="229"/>
      <c r="NO140" s="229"/>
      <c r="NP140" s="229"/>
      <c r="NQ140" s="229"/>
      <c r="NR140" s="229"/>
      <c r="NS140" s="229"/>
      <c r="NT140" s="229"/>
      <c r="NU140" s="229"/>
      <c r="NV140" s="229"/>
      <c r="NW140" s="229"/>
      <c r="NX140" s="229"/>
      <c r="NY140" s="229"/>
      <c r="NZ140" s="229"/>
      <c r="OA140" s="229"/>
      <c r="OB140" s="229"/>
      <c r="OC140" s="229"/>
      <c r="OD140" s="229"/>
      <c r="OE140" s="229"/>
      <c r="OF140" s="229"/>
      <c r="OG140" s="229"/>
      <c r="OH140" s="229"/>
      <c r="OI140" s="229"/>
      <c r="OJ140" s="229"/>
      <c r="OK140" s="229"/>
      <c r="OL140" s="229"/>
      <c r="OM140" s="229"/>
      <c r="ON140" s="229"/>
      <c r="OO140" s="229"/>
      <c r="OP140" s="229"/>
      <c r="OQ140" s="229"/>
      <c r="OR140" s="229"/>
      <c r="OS140" s="229"/>
      <c r="OT140" s="229"/>
      <c r="OU140" s="229"/>
      <c r="OV140" s="229"/>
      <c r="OW140" s="229"/>
      <c r="OX140" s="229"/>
      <c r="OY140" s="229"/>
      <c r="OZ140" s="229"/>
      <c r="PA140" s="229"/>
      <c r="PB140" s="229"/>
      <c r="PC140" s="229"/>
      <c r="PD140" s="229"/>
      <c r="PE140" s="229"/>
      <c r="PF140" s="229"/>
      <c r="PG140" s="229"/>
      <c r="PH140" s="229"/>
      <c r="PI140" s="229"/>
      <c r="PJ140" s="229"/>
      <c r="PK140" s="229"/>
      <c r="PL140" s="229"/>
      <c r="PM140" s="229"/>
      <c r="PN140" s="229"/>
      <c r="PO140" s="229"/>
      <c r="PP140" s="229"/>
      <c r="PQ140" s="229"/>
      <c r="PR140" s="229"/>
      <c r="PS140" s="229"/>
      <c r="PT140" s="229"/>
      <c r="PU140" s="229"/>
      <c r="PV140" s="229"/>
      <c r="PW140" s="229"/>
      <c r="PX140" s="229"/>
      <c r="PY140" s="229"/>
      <c r="PZ140" s="229"/>
      <c r="QA140" s="229"/>
      <c r="QB140" s="229"/>
      <c r="QC140" s="229"/>
      <c r="QD140" s="229"/>
      <c r="QE140" s="229"/>
      <c r="QF140" s="229"/>
      <c r="QG140" s="229"/>
      <c r="QH140" s="229"/>
      <c r="QI140" s="229"/>
      <c r="QJ140" s="229"/>
      <c r="QK140" s="229"/>
      <c r="QL140" s="229"/>
      <c r="QM140" s="229"/>
      <c r="QN140" s="229"/>
      <c r="QO140" s="229"/>
      <c r="QP140" s="229"/>
      <c r="QQ140" s="229"/>
      <c r="QR140" s="229"/>
      <c r="QS140" s="229"/>
      <c r="QT140" s="229"/>
      <c r="QU140" s="229"/>
      <c r="QV140" s="229"/>
      <c r="QW140" s="229"/>
      <c r="QX140" s="229"/>
      <c r="QY140" s="229"/>
      <c r="QZ140" s="229"/>
      <c r="RA140" s="229"/>
      <c r="RB140" s="229"/>
      <c r="RC140" s="229"/>
      <c r="RD140" s="229"/>
      <c r="RE140" s="229"/>
      <c r="RF140" s="229"/>
      <c r="RG140" s="229"/>
      <c r="RH140" s="229"/>
      <c r="RI140" s="229"/>
      <c r="RJ140" s="229"/>
      <c r="RK140" s="229"/>
      <c r="RL140" s="229"/>
      <c r="RM140" s="229"/>
      <c r="RN140" s="229"/>
      <c r="RO140" s="229"/>
      <c r="RP140" s="229"/>
      <c r="RQ140" s="229"/>
      <c r="RR140" s="229"/>
      <c r="RS140" s="229"/>
      <c r="RT140" s="229"/>
      <c r="RU140" s="229"/>
      <c r="RV140" s="229"/>
      <c r="RW140" s="229"/>
      <c r="RX140" s="229"/>
      <c r="RY140" s="229"/>
      <c r="RZ140" s="229"/>
      <c r="SA140" s="229"/>
      <c r="SB140" s="229"/>
      <c r="SC140" s="229"/>
      <c r="SD140" s="229"/>
      <c r="SE140" s="229"/>
      <c r="SF140" s="229"/>
      <c r="SG140" s="229"/>
      <c r="SH140" s="229"/>
      <c r="SI140" s="229"/>
      <c r="SJ140" s="229"/>
      <c r="SK140" s="229"/>
      <c r="SL140" s="229"/>
      <c r="SM140" s="229"/>
      <c r="SN140" s="229"/>
      <c r="SO140" s="229"/>
      <c r="SP140" s="229"/>
      <c r="SQ140" s="229"/>
      <c r="SR140" s="229"/>
      <c r="SS140" s="229"/>
      <c r="ST140" s="229"/>
      <c r="SU140" s="229"/>
      <c r="SV140" s="229"/>
      <c r="SW140" s="229"/>
      <c r="SX140" s="229"/>
      <c r="SY140" s="229"/>
      <c r="SZ140" s="229"/>
      <c r="TA140" s="229"/>
      <c r="TB140" s="229"/>
      <c r="TC140" s="229"/>
      <c r="TD140" s="229"/>
      <c r="TE140" s="229"/>
      <c r="TF140" s="229"/>
      <c r="TG140" s="229"/>
      <c r="TH140" s="229"/>
      <c r="TI140" s="229"/>
      <c r="TJ140" s="229"/>
      <c r="TK140" s="229"/>
      <c r="TL140" s="229"/>
      <c r="TM140" s="229"/>
      <c r="TN140" s="229"/>
      <c r="TO140" s="229"/>
      <c r="TP140" s="229"/>
      <c r="TQ140" s="229"/>
      <c r="TR140" s="229"/>
      <c r="TS140" s="229"/>
      <c r="TT140" s="229"/>
      <c r="TU140" s="229"/>
      <c r="TV140" s="229"/>
      <c r="TW140" s="229"/>
      <c r="TX140" s="229"/>
      <c r="TY140" s="229"/>
      <c r="TZ140" s="229"/>
      <c r="UA140" s="229"/>
      <c r="UB140" s="229"/>
      <c r="UC140" s="229"/>
      <c r="UD140" s="229"/>
      <c r="UE140" s="229"/>
      <c r="UF140" s="229"/>
      <c r="UG140" s="229"/>
      <c r="UH140" s="229"/>
      <c r="UI140" s="229"/>
      <c r="UJ140" s="229"/>
      <c r="UK140" s="229"/>
      <c r="UL140" s="229"/>
      <c r="UM140" s="229"/>
      <c r="UN140" s="229"/>
      <c r="UO140" s="229"/>
      <c r="UP140" s="229"/>
      <c r="UQ140" s="229"/>
      <c r="UR140" s="229"/>
      <c r="US140" s="229"/>
      <c r="UT140" s="229"/>
      <c r="UU140" s="229"/>
      <c r="UV140" s="229"/>
      <c r="UW140" s="229"/>
      <c r="UX140" s="229"/>
      <c r="UY140" s="229"/>
      <c r="UZ140" s="229"/>
      <c r="VA140" s="229"/>
      <c r="VB140" s="229"/>
      <c r="VC140" s="229"/>
      <c r="VD140" s="229"/>
      <c r="VE140" s="229"/>
      <c r="VF140" s="229"/>
      <c r="VG140" s="229"/>
      <c r="VH140" s="229"/>
      <c r="VI140" s="229"/>
      <c r="VJ140" s="229"/>
      <c r="VK140" s="229"/>
      <c r="VL140" s="229"/>
      <c r="VM140" s="229"/>
      <c r="VN140" s="229"/>
      <c r="VO140" s="229"/>
      <c r="VP140" s="229"/>
      <c r="VQ140" s="229"/>
      <c r="VR140" s="229"/>
      <c r="VS140" s="229"/>
      <c r="VT140" s="229"/>
      <c r="VU140" s="229"/>
      <c r="VV140" s="229"/>
      <c r="VW140" s="229"/>
      <c r="VX140" s="229"/>
      <c r="VY140" s="229"/>
      <c r="VZ140" s="229"/>
      <c r="WA140" s="229"/>
      <c r="WB140" s="229"/>
      <c r="WC140" s="229"/>
      <c r="WD140" s="229"/>
      <c r="WE140" s="229"/>
      <c r="WF140" s="229"/>
      <c r="WG140" s="229"/>
      <c r="WH140" s="229"/>
      <c r="WI140" s="229"/>
      <c r="WJ140" s="229"/>
      <c r="WK140" s="229"/>
      <c r="WL140" s="229"/>
      <c r="WM140" s="229"/>
      <c r="WN140" s="229"/>
      <c r="WO140" s="229"/>
      <c r="WP140" s="229"/>
      <c r="WQ140" s="229"/>
      <c r="WR140" s="229"/>
      <c r="WS140" s="229"/>
      <c r="WT140" s="229"/>
      <c r="WU140" s="229"/>
      <c r="WV140" s="229"/>
      <c r="WW140" s="229"/>
      <c r="WX140" s="229"/>
      <c r="WY140" s="229"/>
      <c r="WZ140" s="229"/>
      <c r="XA140" s="229"/>
      <c r="XB140" s="229"/>
      <c r="XC140" s="229"/>
      <c r="XD140" s="229"/>
      <c r="XE140" s="229"/>
      <c r="XF140" s="229"/>
      <c r="XG140" s="229"/>
      <c r="XH140" s="229"/>
      <c r="XI140" s="229"/>
      <c r="XJ140" s="229"/>
      <c r="XK140" s="229"/>
      <c r="XL140" s="229"/>
      <c r="XM140" s="229"/>
      <c r="XN140" s="229"/>
      <c r="XO140" s="229"/>
      <c r="XP140" s="229"/>
      <c r="XQ140" s="229"/>
      <c r="XR140" s="229"/>
      <c r="XS140" s="229"/>
      <c r="XT140" s="229"/>
      <c r="XU140" s="229"/>
      <c r="XV140" s="229"/>
      <c r="XW140" s="229"/>
      <c r="XX140" s="229"/>
      <c r="XY140" s="229"/>
      <c r="XZ140" s="229"/>
      <c r="YA140" s="229"/>
      <c r="YB140" s="229"/>
      <c r="YC140" s="229"/>
      <c r="YD140" s="229"/>
      <c r="YE140" s="229"/>
      <c r="YF140" s="229"/>
      <c r="YG140" s="229"/>
      <c r="YH140" s="229"/>
      <c r="YI140" s="229"/>
      <c r="YJ140" s="229"/>
      <c r="YK140" s="229"/>
      <c r="YL140" s="229"/>
      <c r="YM140" s="229"/>
      <c r="YN140" s="229"/>
      <c r="YO140" s="229"/>
      <c r="YP140" s="229"/>
      <c r="YQ140" s="229"/>
      <c r="YR140" s="229"/>
      <c r="YS140" s="229"/>
      <c r="YT140" s="229"/>
      <c r="YU140" s="229"/>
      <c r="YV140" s="229"/>
      <c r="YW140" s="229"/>
      <c r="YX140" s="229"/>
      <c r="YY140" s="229"/>
      <c r="YZ140" s="229"/>
      <c r="ZA140" s="229"/>
      <c r="ZB140" s="229"/>
      <c r="ZC140" s="229"/>
      <c r="ZD140" s="229"/>
      <c r="ZE140" s="229"/>
      <c r="ZF140" s="229"/>
      <c r="ZG140" s="229"/>
      <c r="ZH140" s="229"/>
      <c r="ZI140" s="229"/>
      <c r="ZJ140" s="229"/>
      <c r="ZK140" s="229"/>
      <c r="ZL140" s="229"/>
      <c r="ZM140" s="229"/>
      <c r="ZN140" s="229"/>
      <c r="ZO140" s="229"/>
      <c r="ZP140" s="229"/>
      <c r="ZQ140" s="229"/>
      <c r="ZR140" s="229"/>
      <c r="ZS140" s="229"/>
      <c r="ZT140" s="229"/>
      <c r="ZU140" s="229"/>
      <c r="ZV140" s="229"/>
      <c r="ZW140" s="229"/>
      <c r="ZX140" s="229"/>
      <c r="ZY140" s="229"/>
      <c r="ZZ140" s="229"/>
      <c r="AAA140" s="229"/>
      <c r="AAB140" s="229"/>
      <c r="AAC140" s="229"/>
      <c r="AAD140" s="229"/>
      <c r="AAE140" s="229"/>
      <c r="AAF140" s="229"/>
      <c r="AAG140" s="229"/>
      <c r="AAH140" s="229"/>
      <c r="AAI140" s="229"/>
      <c r="AAJ140" s="229"/>
      <c r="AAK140" s="229"/>
      <c r="AAL140" s="229"/>
      <c r="AAM140" s="229"/>
      <c r="AAN140" s="229"/>
      <c r="AAO140" s="229"/>
      <c r="AAP140" s="229"/>
      <c r="AAQ140" s="229"/>
      <c r="AAR140" s="229"/>
      <c r="AAS140" s="229"/>
      <c r="AAT140" s="229"/>
      <c r="AAU140" s="229"/>
      <c r="AAV140" s="229"/>
      <c r="AAW140" s="229"/>
      <c r="AAX140" s="229"/>
      <c r="AAY140" s="229"/>
      <c r="AAZ140" s="229"/>
      <c r="ABA140" s="229"/>
      <c r="ABB140" s="229"/>
      <c r="ABC140" s="229"/>
      <c r="ABD140" s="229"/>
      <c r="ABE140" s="229"/>
      <c r="ABF140" s="229"/>
      <c r="ABG140" s="229"/>
      <c r="ABH140" s="229"/>
      <c r="ABI140" s="229"/>
      <c r="ABJ140" s="229"/>
      <c r="ABK140" s="229"/>
      <c r="ABL140" s="229"/>
      <c r="ABM140" s="229"/>
      <c r="ABN140" s="229"/>
      <c r="ABO140" s="229"/>
      <c r="ABP140" s="229"/>
      <c r="ABQ140" s="229"/>
      <c r="ABR140" s="229"/>
      <c r="ABS140" s="229"/>
      <c r="ABT140" s="229"/>
      <c r="ABU140" s="229"/>
      <c r="ABV140" s="229"/>
      <c r="ABW140" s="229"/>
      <c r="ABX140" s="229"/>
      <c r="ABY140" s="229"/>
      <c r="ABZ140" s="229"/>
      <c r="ACA140" s="229"/>
      <c r="ACB140" s="229"/>
      <c r="ACC140" s="229"/>
      <c r="ACD140" s="229"/>
      <c r="ACE140" s="229"/>
      <c r="ACF140" s="229"/>
      <c r="ACG140" s="229"/>
      <c r="ACH140" s="229"/>
      <c r="ACI140" s="229"/>
      <c r="ACJ140" s="229"/>
      <c r="ACK140" s="229"/>
      <c r="ACL140" s="229"/>
      <c r="ACM140" s="229"/>
      <c r="ACN140" s="229"/>
      <c r="ACO140" s="229"/>
      <c r="ACP140" s="229"/>
      <c r="ACQ140" s="229"/>
      <c r="ACR140" s="229"/>
      <c r="ACS140" s="229"/>
      <c r="ACT140" s="229"/>
      <c r="ACU140" s="229"/>
      <c r="ACV140" s="229"/>
      <c r="ACW140" s="229"/>
      <c r="ACX140" s="229"/>
      <c r="ACY140" s="229"/>
      <c r="ACZ140" s="229"/>
      <c r="ADA140" s="229"/>
      <c r="ADB140" s="229"/>
      <c r="ADC140" s="229"/>
      <c r="ADD140" s="229"/>
      <c r="ADE140" s="229"/>
      <c r="ADF140" s="229"/>
      <c r="ADG140" s="229"/>
      <c r="ADH140" s="229"/>
      <c r="ADI140" s="229"/>
      <c r="ADJ140" s="229"/>
      <c r="ADK140" s="229"/>
      <c r="ADL140" s="229"/>
      <c r="ADM140" s="229"/>
      <c r="ADN140" s="229"/>
      <c r="ADO140" s="229"/>
      <c r="ADP140" s="229"/>
      <c r="ADQ140" s="229"/>
      <c r="ADR140" s="229"/>
      <c r="ADS140" s="229"/>
      <c r="ADT140" s="229"/>
      <c r="ADU140" s="229"/>
      <c r="ADV140" s="229"/>
      <c r="ADW140" s="229"/>
      <c r="ADX140" s="229"/>
      <c r="ADY140" s="229"/>
      <c r="ADZ140" s="229"/>
      <c r="AEA140" s="229"/>
      <c r="AEB140" s="229"/>
      <c r="AEC140" s="229"/>
      <c r="AED140" s="229"/>
      <c r="AEE140" s="229"/>
      <c r="AEF140" s="229"/>
      <c r="AEG140" s="229"/>
      <c r="AEH140" s="229"/>
      <c r="AEI140" s="229"/>
      <c r="AEJ140" s="229"/>
      <c r="AEK140" s="229"/>
      <c r="AEL140" s="229"/>
      <c r="AEM140" s="229"/>
      <c r="AEN140" s="229"/>
      <c r="AEO140" s="229"/>
      <c r="AEP140" s="229"/>
      <c r="AEQ140" s="229"/>
      <c r="AER140" s="229"/>
      <c r="AES140" s="229"/>
      <c r="AET140" s="229"/>
      <c r="AEU140" s="229"/>
      <c r="AEV140" s="229"/>
      <c r="AEW140" s="229"/>
      <c r="AEX140" s="229"/>
      <c r="AEY140" s="229"/>
      <c r="AEZ140" s="229"/>
      <c r="AFA140" s="229"/>
      <c r="AFB140" s="229"/>
      <c r="AFC140" s="229"/>
      <c r="AFD140" s="229"/>
      <c r="AFE140" s="229"/>
      <c r="AFF140" s="229"/>
      <c r="AFG140" s="229"/>
      <c r="AFH140" s="229"/>
      <c r="AFI140" s="229"/>
      <c r="AFJ140" s="229"/>
      <c r="AFK140" s="229"/>
      <c r="AFL140" s="229"/>
      <c r="AFM140" s="229"/>
      <c r="AFN140" s="229"/>
      <c r="AFO140" s="229"/>
      <c r="AFP140" s="229"/>
      <c r="AFQ140" s="229"/>
      <c r="AFR140" s="229"/>
      <c r="AFS140" s="229"/>
      <c r="AFT140" s="229"/>
      <c r="AFU140" s="229"/>
      <c r="AFV140" s="229"/>
      <c r="AFW140" s="229"/>
      <c r="AFX140" s="229"/>
      <c r="AFY140" s="229"/>
      <c r="AFZ140" s="229"/>
      <c r="AGA140" s="229"/>
      <c r="AGB140" s="229"/>
      <c r="AGC140" s="229"/>
      <c r="AGD140" s="229"/>
      <c r="AGE140" s="229"/>
      <c r="AGF140" s="229"/>
      <c r="AGG140" s="229"/>
      <c r="AGH140" s="229"/>
      <c r="AGI140" s="229"/>
      <c r="AGJ140" s="229"/>
      <c r="AGK140" s="229"/>
      <c r="AGL140" s="229"/>
      <c r="AGM140" s="229"/>
      <c r="AGN140" s="229"/>
      <c r="AGO140" s="229"/>
      <c r="AGP140" s="229"/>
      <c r="AGQ140" s="229"/>
      <c r="AGR140" s="229"/>
      <c r="AGS140" s="229"/>
      <c r="AGT140" s="229"/>
      <c r="AGU140" s="229"/>
      <c r="AGV140" s="229"/>
      <c r="AGW140" s="229"/>
      <c r="AGX140" s="229"/>
      <c r="AGY140" s="229"/>
      <c r="AGZ140" s="229"/>
      <c r="AHA140" s="229"/>
      <c r="AHB140" s="229"/>
      <c r="AHC140" s="229"/>
      <c r="AHD140" s="229"/>
      <c r="AHE140" s="229"/>
      <c r="AHF140" s="229"/>
      <c r="AHG140" s="229"/>
      <c r="AHH140" s="229"/>
      <c r="AHI140" s="229"/>
      <c r="AHJ140" s="229"/>
      <c r="AHK140" s="229"/>
      <c r="AHL140" s="229"/>
      <c r="AHM140" s="229"/>
      <c r="AHN140" s="229"/>
      <c r="AHO140" s="229"/>
      <c r="AHP140" s="229"/>
      <c r="AHQ140" s="229"/>
      <c r="AHR140" s="229"/>
      <c r="AHS140" s="229"/>
      <c r="AHT140" s="229"/>
      <c r="AHU140" s="229"/>
      <c r="AHV140" s="229"/>
      <c r="AHW140" s="229"/>
      <c r="AHX140" s="229"/>
      <c r="AHY140" s="229"/>
      <c r="AHZ140" s="229"/>
      <c r="AIA140" s="229"/>
      <c r="AIB140" s="229"/>
      <c r="AIC140" s="229"/>
      <c r="AID140" s="229"/>
      <c r="AIE140" s="229"/>
      <c r="AIF140" s="229"/>
      <c r="AIG140" s="229"/>
      <c r="AIH140" s="229"/>
      <c r="AII140" s="229"/>
      <c r="AIJ140" s="229"/>
      <c r="AIK140" s="229"/>
      <c r="AIL140" s="229"/>
      <c r="AIM140" s="229"/>
      <c r="AIN140" s="229"/>
      <c r="AIO140" s="229"/>
      <c r="AIP140" s="229"/>
      <c r="AIQ140" s="229"/>
      <c r="AIR140" s="229"/>
      <c r="AIS140" s="229"/>
      <c r="AIT140" s="229"/>
      <c r="AIU140" s="229"/>
      <c r="AIV140" s="229"/>
      <c r="AIW140" s="229"/>
      <c r="AIX140" s="229"/>
      <c r="AIY140" s="229"/>
      <c r="AIZ140" s="229"/>
      <c r="AJA140" s="229"/>
      <c r="AJB140" s="229"/>
      <c r="AJC140" s="229"/>
      <c r="AJD140" s="229"/>
      <c r="AJE140" s="229"/>
      <c r="AJF140" s="229"/>
      <c r="AJG140" s="229"/>
      <c r="AJH140" s="229"/>
      <c r="AJI140" s="229"/>
      <c r="AJJ140" s="229"/>
      <c r="AJK140" s="229"/>
      <c r="AJL140" s="229"/>
      <c r="AJM140" s="229"/>
      <c r="AJN140" s="229"/>
      <c r="AJO140" s="229"/>
      <c r="AJP140" s="229"/>
      <c r="AJQ140" s="229"/>
      <c r="AJR140" s="229"/>
      <c r="AJS140" s="229"/>
      <c r="AJT140" s="229"/>
      <c r="AJU140" s="229"/>
      <c r="AJV140" s="229"/>
      <c r="AJW140" s="229"/>
      <c r="AJX140" s="229"/>
      <c r="AJY140" s="229"/>
      <c r="AJZ140" s="229"/>
      <c r="AKA140" s="229"/>
      <c r="AKB140" s="229"/>
      <c r="AKC140" s="229"/>
      <c r="AKD140" s="229"/>
      <c r="AKE140" s="229"/>
      <c r="AKF140" s="229"/>
      <c r="AKG140" s="229"/>
      <c r="AKH140" s="229"/>
      <c r="AKI140" s="229"/>
      <c r="AKJ140" s="229"/>
      <c r="AKK140" s="229"/>
      <c r="AKL140" s="229"/>
      <c r="AKM140" s="229"/>
      <c r="AKN140" s="229"/>
      <c r="AKO140" s="229"/>
      <c r="AKP140" s="229"/>
      <c r="AKQ140" s="229"/>
      <c r="AKR140" s="229"/>
      <c r="AKS140" s="229"/>
      <c r="AKT140" s="229"/>
      <c r="AKU140" s="229"/>
      <c r="AKV140" s="229"/>
      <c r="AKW140" s="229"/>
      <c r="AKX140" s="229"/>
      <c r="AKY140" s="229"/>
      <c r="AKZ140" s="229"/>
      <c r="ALA140" s="229"/>
      <c r="ALB140" s="229"/>
      <c r="ALC140" s="229"/>
      <c r="ALD140" s="229"/>
      <c r="ALE140" s="229"/>
      <c r="ALF140" s="229"/>
      <c r="ALG140" s="229"/>
      <c r="ALH140" s="229"/>
      <c r="ALI140" s="229"/>
      <c r="ALJ140" s="229"/>
      <c r="ALK140" s="229"/>
      <c r="ALL140" s="229"/>
      <c r="ALM140" s="229"/>
      <c r="ALN140" s="229"/>
      <c r="ALO140" s="229"/>
      <c r="ALP140" s="229"/>
      <c r="ALQ140" s="229"/>
      <c r="ALR140" s="229"/>
      <c r="ALS140" s="229"/>
      <c r="ALT140" s="229"/>
      <c r="ALU140" s="229"/>
      <c r="ALV140" s="229"/>
      <c r="ALW140" s="229"/>
      <c r="ALX140" s="229"/>
      <c r="ALY140" s="229"/>
      <c r="ALZ140" s="229"/>
      <c r="AMA140" s="229"/>
      <c r="AMB140" s="229"/>
      <c r="AMC140" s="229"/>
      <c r="AMD140" s="229"/>
      <c r="AME140" s="229"/>
      <c r="AMF140" s="229"/>
      <c r="AMG140" s="229"/>
      <c r="AMH140" s="229"/>
      <c r="AMI140" s="229"/>
      <c r="AMJ140" s="229"/>
      <c r="AMK140" s="229"/>
    </row>
    <row r="141" spans="1:1025" s="237" customFormat="1" ht="12.75" hidden="1" customHeight="1" x14ac:dyDescent="0.25">
      <c r="A141" s="229"/>
      <c r="B141" s="242"/>
      <c r="C141" s="245" t="s">
        <v>328</v>
      </c>
      <c r="D141" s="246" t="s">
        <v>33</v>
      </c>
      <c r="E141" s="243" t="s">
        <v>276</v>
      </c>
      <c r="F141" s="243" t="s">
        <v>310</v>
      </c>
      <c r="G141" s="243" t="s">
        <v>252</v>
      </c>
      <c r="H141" s="243"/>
      <c r="I141" s="244"/>
      <c r="J141" s="244" t="e">
        <f>J142</f>
        <v>#REF!</v>
      </c>
      <c r="K141" s="240"/>
      <c r="L141" s="241"/>
      <c r="M141" s="241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  <c r="BW141" s="229"/>
      <c r="BX141" s="229"/>
      <c r="BY141" s="229"/>
      <c r="BZ141" s="229"/>
      <c r="CA141" s="229"/>
      <c r="CB141" s="229"/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  <c r="CM141" s="229"/>
      <c r="CN141" s="229"/>
      <c r="CO141" s="229"/>
      <c r="CP141" s="229"/>
      <c r="CQ141" s="229"/>
      <c r="CR141" s="229"/>
      <c r="CS141" s="229"/>
      <c r="CT141" s="229"/>
      <c r="CU141" s="229"/>
      <c r="CV141" s="229"/>
      <c r="CW141" s="229"/>
      <c r="CX141" s="229"/>
      <c r="CY141" s="229"/>
      <c r="CZ141" s="22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  <c r="EF141" s="229"/>
      <c r="EG141" s="229"/>
      <c r="EH141" s="229"/>
      <c r="EI141" s="229"/>
      <c r="EJ141" s="229"/>
      <c r="EK141" s="229"/>
      <c r="EL141" s="229"/>
      <c r="EM141" s="229"/>
      <c r="EN141" s="229"/>
      <c r="EO141" s="229"/>
      <c r="EP141" s="229"/>
      <c r="EQ141" s="229"/>
      <c r="ER141" s="229"/>
      <c r="ES141" s="229"/>
      <c r="ET141" s="229"/>
      <c r="EU141" s="229"/>
      <c r="EV141" s="229"/>
      <c r="EW141" s="229"/>
      <c r="EX141" s="229"/>
      <c r="EY141" s="229"/>
      <c r="EZ141" s="229"/>
      <c r="FA141" s="229"/>
      <c r="FB141" s="229"/>
      <c r="FC141" s="229"/>
      <c r="FD141" s="229"/>
      <c r="FE141" s="229"/>
      <c r="FF141" s="229"/>
      <c r="FG141" s="229"/>
      <c r="FH141" s="229"/>
      <c r="FI141" s="229"/>
      <c r="FJ141" s="229"/>
      <c r="FK141" s="229"/>
      <c r="FL141" s="229"/>
      <c r="FM141" s="229"/>
      <c r="FN141" s="229"/>
      <c r="FO141" s="229"/>
      <c r="FP141" s="229"/>
      <c r="FQ141" s="229"/>
      <c r="FR141" s="229"/>
      <c r="FS141" s="229"/>
      <c r="FT141" s="229"/>
      <c r="FU141" s="229"/>
      <c r="FV141" s="229"/>
      <c r="FW141" s="229"/>
      <c r="FX141" s="229"/>
      <c r="FY141" s="229"/>
      <c r="FZ141" s="229"/>
      <c r="GA141" s="229"/>
      <c r="GB141" s="229"/>
      <c r="GC141" s="229"/>
      <c r="GD141" s="229"/>
      <c r="GE141" s="229"/>
      <c r="GF141" s="229"/>
      <c r="GG141" s="229"/>
      <c r="GH141" s="229"/>
      <c r="GI141" s="229"/>
      <c r="GJ141" s="229"/>
      <c r="GK141" s="229"/>
      <c r="GL141" s="229"/>
      <c r="GM141" s="229"/>
      <c r="GN141" s="229"/>
      <c r="GO141" s="229"/>
      <c r="GP141" s="229"/>
      <c r="GQ141" s="229"/>
      <c r="GR141" s="229"/>
      <c r="GS141" s="229"/>
      <c r="GT141" s="229"/>
      <c r="GU141" s="229"/>
      <c r="GV141" s="229"/>
      <c r="GW141" s="229"/>
      <c r="GX141" s="229"/>
      <c r="GY141" s="229"/>
      <c r="GZ141" s="229"/>
      <c r="HA141" s="229"/>
      <c r="HB141" s="229"/>
      <c r="HC141" s="229"/>
      <c r="HD141" s="229"/>
      <c r="HE141" s="229"/>
      <c r="HF141" s="229"/>
      <c r="HG141" s="229"/>
      <c r="HH141" s="229"/>
      <c r="HI141" s="229"/>
      <c r="HJ141" s="229"/>
      <c r="HK141" s="229"/>
      <c r="HL141" s="229"/>
      <c r="HM141" s="229"/>
      <c r="HN141" s="229"/>
      <c r="HO141" s="229"/>
      <c r="HP141" s="229"/>
      <c r="HQ141" s="229"/>
      <c r="HR141" s="229"/>
      <c r="HS141" s="229"/>
      <c r="HT141" s="229"/>
      <c r="HU141" s="229"/>
      <c r="HV141" s="229"/>
      <c r="HW141" s="229"/>
      <c r="HX141" s="229"/>
      <c r="HY141" s="229"/>
      <c r="HZ141" s="229"/>
      <c r="IA141" s="229"/>
      <c r="IB141" s="229"/>
      <c r="IC141" s="229"/>
      <c r="ID141" s="229"/>
      <c r="IE141" s="229"/>
      <c r="IF141" s="229"/>
      <c r="IG141" s="229"/>
      <c r="IH141" s="229"/>
      <c r="II141" s="229"/>
      <c r="IJ141" s="229"/>
      <c r="IK141" s="229"/>
      <c r="IL141" s="229"/>
      <c r="IM141" s="229"/>
      <c r="IN141" s="229"/>
      <c r="IO141" s="229"/>
      <c r="IP141" s="229"/>
      <c r="IQ141" s="229"/>
      <c r="IR141" s="229"/>
      <c r="IS141" s="229"/>
      <c r="IT141" s="229"/>
      <c r="IU141" s="229"/>
      <c r="IV141" s="229"/>
      <c r="IW141" s="229"/>
      <c r="IX141" s="229"/>
      <c r="IY141" s="229"/>
      <c r="IZ141" s="229"/>
      <c r="JA141" s="229"/>
      <c r="JB141" s="229"/>
      <c r="JC141" s="229"/>
      <c r="JD141" s="229"/>
      <c r="JE141" s="229"/>
      <c r="JF141" s="229"/>
      <c r="JG141" s="229"/>
      <c r="JH141" s="229"/>
      <c r="JI141" s="229"/>
      <c r="JJ141" s="229"/>
      <c r="JK141" s="229"/>
      <c r="JL141" s="229"/>
      <c r="JM141" s="229"/>
      <c r="JN141" s="229"/>
      <c r="JO141" s="229"/>
      <c r="JP141" s="229"/>
      <c r="JQ141" s="229"/>
      <c r="JR141" s="229"/>
      <c r="JS141" s="229"/>
      <c r="JT141" s="229"/>
      <c r="JU141" s="229"/>
      <c r="JV141" s="229"/>
      <c r="JW141" s="229"/>
      <c r="JX141" s="229"/>
      <c r="JY141" s="229"/>
      <c r="JZ141" s="229"/>
      <c r="KA141" s="229"/>
      <c r="KB141" s="229"/>
      <c r="KC141" s="229"/>
      <c r="KD141" s="229"/>
      <c r="KE141" s="229"/>
      <c r="KF141" s="229"/>
      <c r="KG141" s="229"/>
      <c r="KH141" s="229"/>
      <c r="KI141" s="229"/>
      <c r="KJ141" s="229"/>
      <c r="KK141" s="229"/>
      <c r="KL141" s="229"/>
      <c r="KM141" s="229"/>
      <c r="KN141" s="229"/>
      <c r="KO141" s="229"/>
      <c r="KP141" s="229"/>
      <c r="KQ141" s="229"/>
      <c r="KR141" s="229"/>
      <c r="KS141" s="229"/>
      <c r="KT141" s="229"/>
      <c r="KU141" s="229"/>
      <c r="KV141" s="229"/>
      <c r="KW141" s="229"/>
      <c r="KX141" s="229"/>
      <c r="KY141" s="229"/>
      <c r="KZ141" s="229"/>
      <c r="LA141" s="229"/>
      <c r="LB141" s="229"/>
      <c r="LC141" s="229"/>
      <c r="LD141" s="229"/>
      <c r="LE141" s="229"/>
      <c r="LF141" s="229"/>
      <c r="LG141" s="229"/>
      <c r="LH141" s="229"/>
      <c r="LI141" s="229"/>
      <c r="LJ141" s="229"/>
      <c r="LK141" s="229"/>
      <c r="LL141" s="229"/>
      <c r="LM141" s="229"/>
      <c r="LN141" s="229"/>
      <c r="LO141" s="229"/>
      <c r="LP141" s="229"/>
      <c r="LQ141" s="229"/>
      <c r="LR141" s="229"/>
      <c r="LS141" s="229"/>
      <c r="LT141" s="229"/>
      <c r="LU141" s="229"/>
      <c r="LV141" s="229"/>
      <c r="LW141" s="229"/>
      <c r="LX141" s="229"/>
      <c r="LY141" s="229"/>
      <c r="LZ141" s="229"/>
      <c r="MA141" s="229"/>
      <c r="MB141" s="229"/>
      <c r="MC141" s="229"/>
      <c r="MD141" s="229"/>
      <c r="ME141" s="229"/>
      <c r="MF141" s="229"/>
      <c r="MG141" s="229"/>
      <c r="MH141" s="229"/>
      <c r="MI141" s="229"/>
      <c r="MJ141" s="229"/>
      <c r="MK141" s="229"/>
      <c r="ML141" s="229"/>
      <c r="MM141" s="229"/>
      <c r="MN141" s="229"/>
      <c r="MO141" s="229"/>
      <c r="MP141" s="229"/>
      <c r="MQ141" s="229"/>
      <c r="MR141" s="229"/>
      <c r="MS141" s="229"/>
      <c r="MT141" s="229"/>
      <c r="MU141" s="229"/>
      <c r="MV141" s="229"/>
      <c r="MW141" s="229"/>
      <c r="MX141" s="229"/>
      <c r="MY141" s="229"/>
      <c r="MZ141" s="229"/>
      <c r="NA141" s="229"/>
      <c r="NB141" s="229"/>
      <c r="NC141" s="229"/>
      <c r="ND141" s="229"/>
      <c r="NE141" s="229"/>
      <c r="NF141" s="229"/>
      <c r="NG141" s="229"/>
      <c r="NH141" s="229"/>
      <c r="NI141" s="229"/>
      <c r="NJ141" s="229"/>
      <c r="NK141" s="229"/>
      <c r="NL141" s="229"/>
      <c r="NM141" s="229"/>
      <c r="NN141" s="229"/>
      <c r="NO141" s="229"/>
      <c r="NP141" s="229"/>
      <c r="NQ141" s="229"/>
      <c r="NR141" s="229"/>
      <c r="NS141" s="229"/>
      <c r="NT141" s="229"/>
      <c r="NU141" s="229"/>
      <c r="NV141" s="229"/>
      <c r="NW141" s="229"/>
      <c r="NX141" s="229"/>
      <c r="NY141" s="229"/>
      <c r="NZ141" s="229"/>
      <c r="OA141" s="229"/>
      <c r="OB141" s="229"/>
      <c r="OC141" s="229"/>
      <c r="OD141" s="229"/>
      <c r="OE141" s="229"/>
      <c r="OF141" s="229"/>
      <c r="OG141" s="229"/>
      <c r="OH141" s="229"/>
      <c r="OI141" s="229"/>
      <c r="OJ141" s="229"/>
      <c r="OK141" s="229"/>
      <c r="OL141" s="229"/>
      <c r="OM141" s="229"/>
      <c r="ON141" s="229"/>
      <c r="OO141" s="229"/>
      <c r="OP141" s="229"/>
      <c r="OQ141" s="229"/>
      <c r="OR141" s="229"/>
      <c r="OS141" s="229"/>
      <c r="OT141" s="229"/>
      <c r="OU141" s="229"/>
      <c r="OV141" s="229"/>
      <c r="OW141" s="229"/>
      <c r="OX141" s="229"/>
      <c r="OY141" s="229"/>
      <c r="OZ141" s="229"/>
      <c r="PA141" s="229"/>
      <c r="PB141" s="229"/>
      <c r="PC141" s="229"/>
      <c r="PD141" s="229"/>
      <c r="PE141" s="229"/>
      <c r="PF141" s="229"/>
      <c r="PG141" s="229"/>
      <c r="PH141" s="229"/>
      <c r="PI141" s="229"/>
      <c r="PJ141" s="229"/>
      <c r="PK141" s="229"/>
      <c r="PL141" s="229"/>
      <c r="PM141" s="229"/>
      <c r="PN141" s="229"/>
      <c r="PO141" s="229"/>
      <c r="PP141" s="229"/>
      <c r="PQ141" s="229"/>
      <c r="PR141" s="229"/>
      <c r="PS141" s="229"/>
      <c r="PT141" s="229"/>
      <c r="PU141" s="229"/>
      <c r="PV141" s="229"/>
      <c r="PW141" s="229"/>
      <c r="PX141" s="229"/>
      <c r="PY141" s="229"/>
      <c r="PZ141" s="229"/>
      <c r="QA141" s="229"/>
      <c r="QB141" s="229"/>
      <c r="QC141" s="229"/>
      <c r="QD141" s="229"/>
      <c r="QE141" s="229"/>
      <c r="QF141" s="229"/>
      <c r="QG141" s="229"/>
      <c r="QH141" s="229"/>
      <c r="QI141" s="229"/>
      <c r="QJ141" s="229"/>
      <c r="QK141" s="229"/>
      <c r="QL141" s="229"/>
      <c r="QM141" s="229"/>
      <c r="QN141" s="229"/>
      <c r="QO141" s="229"/>
      <c r="QP141" s="229"/>
      <c r="QQ141" s="229"/>
      <c r="QR141" s="229"/>
      <c r="QS141" s="229"/>
      <c r="QT141" s="229"/>
      <c r="QU141" s="229"/>
      <c r="QV141" s="229"/>
      <c r="QW141" s="229"/>
      <c r="QX141" s="229"/>
      <c r="QY141" s="229"/>
      <c r="QZ141" s="229"/>
      <c r="RA141" s="229"/>
      <c r="RB141" s="229"/>
      <c r="RC141" s="229"/>
      <c r="RD141" s="229"/>
      <c r="RE141" s="229"/>
      <c r="RF141" s="229"/>
      <c r="RG141" s="229"/>
      <c r="RH141" s="229"/>
      <c r="RI141" s="229"/>
      <c r="RJ141" s="229"/>
      <c r="RK141" s="229"/>
      <c r="RL141" s="229"/>
      <c r="RM141" s="229"/>
      <c r="RN141" s="229"/>
      <c r="RO141" s="229"/>
      <c r="RP141" s="229"/>
      <c r="RQ141" s="229"/>
      <c r="RR141" s="229"/>
      <c r="RS141" s="229"/>
      <c r="RT141" s="229"/>
      <c r="RU141" s="229"/>
      <c r="RV141" s="229"/>
      <c r="RW141" s="229"/>
      <c r="RX141" s="229"/>
      <c r="RY141" s="229"/>
      <c r="RZ141" s="229"/>
      <c r="SA141" s="229"/>
      <c r="SB141" s="229"/>
      <c r="SC141" s="229"/>
      <c r="SD141" s="229"/>
      <c r="SE141" s="229"/>
      <c r="SF141" s="229"/>
      <c r="SG141" s="229"/>
      <c r="SH141" s="229"/>
      <c r="SI141" s="229"/>
      <c r="SJ141" s="229"/>
      <c r="SK141" s="229"/>
      <c r="SL141" s="229"/>
      <c r="SM141" s="229"/>
      <c r="SN141" s="229"/>
      <c r="SO141" s="229"/>
      <c r="SP141" s="229"/>
      <c r="SQ141" s="229"/>
      <c r="SR141" s="229"/>
      <c r="SS141" s="229"/>
      <c r="ST141" s="229"/>
      <c r="SU141" s="229"/>
      <c r="SV141" s="229"/>
      <c r="SW141" s="229"/>
      <c r="SX141" s="229"/>
      <c r="SY141" s="229"/>
      <c r="SZ141" s="229"/>
      <c r="TA141" s="229"/>
      <c r="TB141" s="229"/>
      <c r="TC141" s="229"/>
      <c r="TD141" s="229"/>
      <c r="TE141" s="229"/>
      <c r="TF141" s="229"/>
      <c r="TG141" s="229"/>
      <c r="TH141" s="229"/>
      <c r="TI141" s="229"/>
      <c r="TJ141" s="229"/>
      <c r="TK141" s="229"/>
      <c r="TL141" s="229"/>
      <c r="TM141" s="229"/>
      <c r="TN141" s="229"/>
      <c r="TO141" s="229"/>
      <c r="TP141" s="229"/>
      <c r="TQ141" s="229"/>
      <c r="TR141" s="229"/>
      <c r="TS141" s="229"/>
      <c r="TT141" s="229"/>
      <c r="TU141" s="229"/>
      <c r="TV141" s="229"/>
      <c r="TW141" s="229"/>
      <c r="TX141" s="229"/>
      <c r="TY141" s="229"/>
      <c r="TZ141" s="229"/>
      <c r="UA141" s="229"/>
      <c r="UB141" s="229"/>
      <c r="UC141" s="229"/>
      <c r="UD141" s="229"/>
      <c r="UE141" s="229"/>
      <c r="UF141" s="229"/>
      <c r="UG141" s="229"/>
      <c r="UH141" s="229"/>
      <c r="UI141" s="229"/>
      <c r="UJ141" s="229"/>
      <c r="UK141" s="229"/>
      <c r="UL141" s="229"/>
      <c r="UM141" s="229"/>
      <c r="UN141" s="229"/>
      <c r="UO141" s="229"/>
      <c r="UP141" s="229"/>
      <c r="UQ141" s="229"/>
      <c r="UR141" s="229"/>
      <c r="US141" s="229"/>
      <c r="UT141" s="229"/>
      <c r="UU141" s="229"/>
      <c r="UV141" s="229"/>
      <c r="UW141" s="229"/>
      <c r="UX141" s="229"/>
      <c r="UY141" s="229"/>
      <c r="UZ141" s="229"/>
      <c r="VA141" s="229"/>
      <c r="VB141" s="229"/>
      <c r="VC141" s="229"/>
      <c r="VD141" s="229"/>
      <c r="VE141" s="229"/>
      <c r="VF141" s="229"/>
      <c r="VG141" s="229"/>
      <c r="VH141" s="229"/>
      <c r="VI141" s="229"/>
      <c r="VJ141" s="229"/>
      <c r="VK141" s="229"/>
      <c r="VL141" s="229"/>
      <c r="VM141" s="229"/>
      <c r="VN141" s="229"/>
      <c r="VO141" s="229"/>
      <c r="VP141" s="229"/>
      <c r="VQ141" s="229"/>
      <c r="VR141" s="229"/>
      <c r="VS141" s="229"/>
      <c r="VT141" s="229"/>
      <c r="VU141" s="229"/>
      <c r="VV141" s="229"/>
      <c r="VW141" s="229"/>
      <c r="VX141" s="229"/>
      <c r="VY141" s="229"/>
      <c r="VZ141" s="229"/>
      <c r="WA141" s="229"/>
      <c r="WB141" s="229"/>
      <c r="WC141" s="229"/>
      <c r="WD141" s="229"/>
      <c r="WE141" s="229"/>
      <c r="WF141" s="229"/>
      <c r="WG141" s="229"/>
      <c r="WH141" s="229"/>
      <c r="WI141" s="229"/>
      <c r="WJ141" s="229"/>
      <c r="WK141" s="229"/>
      <c r="WL141" s="229"/>
      <c r="WM141" s="229"/>
      <c r="WN141" s="229"/>
      <c r="WO141" s="229"/>
      <c r="WP141" s="229"/>
      <c r="WQ141" s="229"/>
      <c r="WR141" s="229"/>
      <c r="WS141" s="229"/>
      <c r="WT141" s="229"/>
      <c r="WU141" s="229"/>
      <c r="WV141" s="229"/>
      <c r="WW141" s="229"/>
      <c r="WX141" s="229"/>
      <c r="WY141" s="229"/>
      <c r="WZ141" s="229"/>
      <c r="XA141" s="229"/>
      <c r="XB141" s="229"/>
      <c r="XC141" s="229"/>
      <c r="XD141" s="229"/>
      <c r="XE141" s="229"/>
      <c r="XF141" s="229"/>
      <c r="XG141" s="229"/>
      <c r="XH141" s="229"/>
      <c r="XI141" s="229"/>
      <c r="XJ141" s="229"/>
      <c r="XK141" s="229"/>
      <c r="XL141" s="229"/>
      <c r="XM141" s="229"/>
      <c r="XN141" s="229"/>
      <c r="XO141" s="229"/>
      <c r="XP141" s="229"/>
      <c r="XQ141" s="229"/>
      <c r="XR141" s="229"/>
      <c r="XS141" s="229"/>
      <c r="XT141" s="229"/>
      <c r="XU141" s="229"/>
      <c r="XV141" s="229"/>
      <c r="XW141" s="229"/>
      <c r="XX141" s="229"/>
      <c r="XY141" s="229"/>
      <c r="XZ141" s="229"/>
      <c r="YA141" s="229"/>
      <c r="YB141" s="229"/>
      <c r="YC141" s="229"/>
      <c r="YD141" s="229"/>
      <c r="YE141" s="229"/>
      <c r="YF141" s="229"/>
      <c r="YG141" s="229"/>
      <c r="YH141" s="229"/>
      <c r="YI141" s="229"/>
      <c r="YJ141" s="229"/>
      <c r="YK141" s="229"/>
      <c r="YL141" s="229"/>
      <c r="YM141" s="229"/>
      <c r="YN141" s="229"/>
      <c r="YO141" s="229"/>
      <c r="YP141" s="229"/>
      <c r="YQ141" s="229"/>
      <c r="YR141" s="229"/>
      <c r="YS141" s="229"/>
      <c r="YT141" s="229"/>
      <c r="YU141" s="229"/>
      <c r="YV141" s="229"/>
      <c r="YW141" s="229"/>
      <c r="YX141" s="229"/>
      <c r="YY141" s="229"/>
      <c r="YZ141" s="229"/>
      <c r="ZA141" s="229"/>
      <c r="ZB141" s="229"/>
      <c r="ZC141" s="229"/>
      <c r="ZD141" s="229"/>
      <c r="ZE141" s="229"/>
      <c r="ZF141" s="229"/>
      <c r="ZG141" s="229"/>
      <c r="ZH141" s="229"/>
      <c r="ZI141" s="229"/>
      <c r="ZJ141" s="229"/>
      <c r="ZK141" s="229"/>
      <c r="ZL141" s="229"/>
      <c r="ZM141" s="229"/>
      <c r="ZN141" s="229"/>
      <c r="ZO141" s="229"/>
      <c r="ZP141" s="229"/>
      <c r="ZQ141" s="229"/>
      <c r="ZR141" s="229"/>
      <c r="ZS141" s="229"/>
      <c r="ZT141" s="229"/>
      <c r="ZU141" s="229"/>
      <c r="ZV141" s="229"/>
      <c r="ZW141" s="229"/>
      <c r="ZX141" s="229"/>
      <c r="ZY141" s="229"/>
      <c r="ZZ141" s="229"/>
      <c r="AAA141" s="229"/>
      <c r="AAB141" s="229"/>
      <c r="AAC141" s="229"/>
      <c r="AAD141" s="229"/>
      <c r="AAE141" s="229"/>
      <c r="AAF141" s="229"/>
      <c r="AAG141" s="229"/>
      <c r="AAH141" s="229"/>
      <c r="AAI141" s="229"/>
      <c r="AAJ141" s="229"/>
      <c r="AAK141" s="229"/>
      <c r="AAL141" s="229"/>
      <c r="AAM141" s="229"/>
      <c r="AAN141" s="229"/>
      <c r="AAO141" s="229"/>
      <c r="AAP141" s="229"/>
      <c r="AAQ141" s="229"/>
      <c r="AAR141" s="229"/>
      <c r="AAS141" s="229"/>
      <c r="AAT141" s="229"/>
      <c r="AAU141" s="229"/>
      <c r="AAV141" s="229"/>
      <c r="AAW141" s="229"/>
      <c r="AAX141" s="229"/>
      <c r="AAY141" s="229"/>
      <c r="AAZ141" s="229"/>
      <c r="ABA141" s="229"/>
      <c r="ABB141" s="229"/>
      <c r="ABC141" s="229"/>
      <c r="ABD141" s="229"/>
      <c r="ABE141" s="229"/>
      <c r="ABF141" s="229"/>
      <c r="ABG141" s="229"/>
      <c r="ABH141" s="229"/>
      <c r="ABI141" s="229"/>
      <c r="ABJ141" s="229"/>
      <c r="ABK141" s="229"/>
      <c r="ABL141" s="229"/>
      <c r="ABM141" s="229"/>
      <c r="ABN141" s="229"/>
      <c r="ABO141" s="229"/>
      <c r="ABP141" s="229"/>
      <c r="ABQ141" s="229"/>
      <c r="ABR141" s="229"/>
      <c r="ABS141" s="229"/>
      <c r="ABT141" s="229"/>
      <c r="ABU141" s="229"/>
      <c r="ABV141" s="229"/>
      <c r="ABW141" s="229"/>
      <c r="ABX141" s="229"/>
      <c r="ABY141" s="229"/>
      <c r="ABZ141" s="229"/>
      <c r="ACA141" s="229"/>
      <c r="ACB141" s="229"/>
      <c r="ACC141" s="229"/>
      <c r="ACD141" s="229"/>
      <c r="ACE141" s="229"/>
      <c r="ACF141" s="229"/>
      <c r="ACG141" s="229"/>
      <c r="ACH141" s="229"/>
      <c r="ACI141" s="229"/>
      <c r="ACJ141" s="229"/>
      <c r="ACK141" s="229"/>
      <c r="ACL141" s="229"/>
      <c r="ACM141" s="229"/>
      <c r="ACN141" s="229"/>
      <c r="ACO141" s="229"/>
      <c r="ACP141" s="229"/>
      <c r="ACQ141" s="229"/>
      <c r="ACR141" s="229"/>
      <c r="ACS141" s="229"/>
      <c r="ACT141" s="229"/>
      <c r="ACU141" s="229"/>
      <c r="ACV141" s="229"/>
      <c r="ACW141" s="229"/>
      <c r="ACX141" s="229"/>
      <c r="ACY141" s="229"/>
      <c r="ACZ141" s="229"/>
      <c r="ADA141" s="229"/>
      <c r="ADB141" s="229"/>
      <c r="ADC141" s="229"/>
      <c r="ADD141" s="229"/>
      <c r="ADE141" s="229"/>
      <c r="ADF141" s="229"/>
      <c r="ADG141" s="229"/>
      <c r="ADH141" s="229"/>
      <c r="ADI141" s="229"/>
      <c r="ADJ141" s="229"/>
      <c r="ADK141" s="229"/>
      <c r="ADL141" s="229"/>
      <c r="ADM141" s="229"/>
      <c r="ADN141" s="229"/>
      <c r="ADO141" s="229"/>
      <c r="ADP141" s="229"/>
      <c r="ADQ141" s="229"/>
      <c r="ADR141" s="229"/>
      <c r="ADS141" s="229"/>
      <c r="ADT141" s="229"/>
      <c r="ADU141" s="229"/>
      <c r="ADV141" s="229"/>
      <c r="ADW141" s="229"/>
      <c r="ADX141" s="229"/>
      <c r="ADY141" s="229"/>
      <c r="ADZ141" s="229"/>
      <c r="AEA141" s="229"/>
      <c r="AEB141" s="229"/>
      <c r="AEC141" s="229"/>
      <c r="AED141" s="229"/>
      <c r="AEE141" s="229"/>
      <c r="AEF141" s="229"/>
      <c r="AEG141" s="229"/>
      <c r="AEH141" s="229"/>
      <c r="AEI141" s="229"/>
      <c r="AEJ141" s="229"/>
      <c r="AEK141" s="229"/>
      <c r="AEL141" s="229"/>
      <c r="AEM141" s="229"/>
      <c r="AEN141" s="229"/>
      <c r="AEO141" s="229"/>
      <c r="AEP141" s="229"/>
      <c r="AEQ141" s="229"/>
      <c r="AER141" s="229"/>
      <c r="AES141" s="229"/>
      <c r="AET141" s="229"/>
      <c r="AEU141" s="229"/>
      <c r="AEV141" s="229"/>
      <c r="AEW141" s="229"/>
      <c r="AEX141" s="229"/>
      <c r="AEY141" s="229"/>
      <c r="AEZ141" s="229"/>
      <c r="AFA141" s="229"/>
      <c r="AFB141" s="229"/>
      <c r="AFC141" s="229"/>
      <c r="AFD141" s="229"/>
      <c r="AFE141" s="229"/>
      <c r="AFF141" s="229"/>
      <c r="AFG141" s="229"/>
      <c r="AFH141" s="229"/>
      <c r="AFI141" s="229"/>
      <c r="AFJ141" s="229"/>
      <c r="AFK141" s="229"/>
      <c r="AFL141" s="229"/>
      <c r="AFM141" s="229"/>
      <c r="AFN141" s="229"/>
      <c r="AFO141" s="229"/>
      <c r="AFP141" s="229"/>
      <c r="AFQ141" s="229"/>
      <c r="AFR141" s="229"/>
      <c r="AFS141" s="229"/>
      <c r="AFT141" s="229"/>
      <c r="AFU141" s="229"/>
      <c r="AFV141" s="229"/>
      <c r="AFW141" s="229"/>
      <c r="AFX141" s="229"/>
      <c r="AFY141" s="229"/>
      <c r="AFZ141" s="229"/>
      <c r="AGA141" s="229"/>
      <c r="AGB141" s="229"/>
      <c r="AGC141" s="229"/>
      <c r="AGD141" s="229"/>
      <c r="AGE141" s="229"/>
      <c r="AGF141" s="229"/>
      <c r="AGG141" s="229"/>
      <c r="AGH141" s="229"/>
      <c r="AGI141" s="229"/>
      <c r="AGJ141" s="229"/>
      <c r="AGK141" s="229"/>
      <c r="AGL141" s="229"/>
      <c r="AGM141" s="229"/>
      <c r="AGN141" s="229"/>
      <c r="AGO141" s="229"/>
      <c r="AGP141" s="229"/>
      <c r="AGQ141" s="229"/>
      <c r="AGR141" s="229"/>
      <c r="AGS141" s="229"/>
      <c r="AGT141" s="229"/>
      <c r="AGU141" s="229"/>
      <c r="AGV141" s="229"/>
      <c r="AGW141" s="229"/>
      <c r="AGX141" s="229"/>
      <c r="AGY141" s="229"/>
      <c r="AGZ141" s="229"/>
      <c r="AHA141" s="229"/>
      <c r="AHB141" s="229"/>
      <c r="AHC141" s="229"/>
      <c r="AHD141" s="229"/>
      <c r="AHE141" s="229"/>
      <c r="AHF141" s="229"/>
      <c r="AHG141" s="229"/>
      <c r="AHH141" s="229"/>
      <c r="AHI141" s="229"/>
      <c r="AHJ141" s="229"/>
      <c r="AHK141" s="229"/>
      <c r="AHL141" s="229"/>
      <c r="AHM141" s="229"/>
      <c r="AHN141" s="229"/>
      <c r="AHO141" s="229"/>
      <c r="AHP141" s="229"/>
      <c r="AHQ141" s="229"/>
      <c r="AHR141" s="229"/>
      <c r="AHS141" s="229"/>
      <c r="AHT141" s="229"/>
      <c r="AHU141" s="229"/>
      <c r="AHV141" s="229"/>
      <c r="AHW141" s="229"/>
      <c r="AHX141" s="229"/>
      <c r="AHY141" s="229"/>
      <c r="AHZ141" s="229"/>
      <c r="AIA141" s="229"/>
      <c r="AIB141" s="229"/>
      <c r="AIC141" s="229"/>
      <c r="AID141" s="229"/>
      <c r="AIE141" s="229"/>
      <c r="AIF141" s="229"/>
      <c r="AIG141" s="229"/>
      <c r="AIH141" s="229"/>
      <c r="AII141" s="229"/>
      <c r="AIJ141" s="229"/>
      <c r="AIK141" s="229"/>
      <c r="AIL141" s="229"/>
      <c r="AIM141" s="229"/>
      <c r="AIN141" s="229"/>
      <c r="AIO141" s="229"/>
      <c r="AIP141" s="229"/>
      <c r="AIQ141" s="229"/>
      <c r="AIR141" s="229"/>
      <c r="AIS141" s="229"/>
      <c r="AIT141" s="229"/>
      <c r="AIU141" s="229"/>
      <c r="AIV141" s="229"/>
      <c r="AIW141" s="229"/>
      <c r="AIX141" s="229"/>
      <c r="AIY141" s="229"/>
      <c r="AIZ141" s="229"/>
      <c r="AJA141" s="229"/>
      <c r="AJB141" s="229"/>
      <c r="AJC141" s="229"/>
      <c r="AJD141" s="229"/>
      <c r="AJE141" s="229"/>
      <c r="AJF141" s="229"/>
      <c r="AJG141" s="229"/>
      <c r="AJH141" s="229"/>
      <c r="AJI141" s="229"/>
      <c r="AJJ141" s="229"/>
      <c r="AJK141" s="229"/>
      <c r="AJL141" s="229"/>
      <c r="AJM141" s="229"/>
      <c r="AJN141" s="229"/>
      <c r="AJO141" s="229"/>
      <c r="AJP141" s="229"/>
      <c r="AJQ141" s="229"/>
      <c r="AJR141" s="229"/>
      <c r="AJS141" s="229"/>
      <c r="AJT141" s="229"/>
      <c r="AJU141" s="229"/>
      <c r="AJV141" s="229"/>
      <c r="AJW141" s="229"/>
      <c r="AJX141" s="229"/>
      <c r="AJY141" s="229"/>
      <c r="AJZ141" s="229"/>
      <c r="AKA141" s="229"/>
      <c r="AKB141" s="229"/>
      <c r="AKC141" s="229"/>
      <c r="AKD141" s="229"/>
      <c r="AKE141" s="229"/>
      <c r="AKF141" s="229"/>
      <c r="AKG141" s="229"/>
      <c r="AKH141" s="229"/>
      <c r="AKI141" s="229"/>
      <c r="AKJ141" s="229"/>
      <c r="AKK141" s="229"/>
      <c r="AKL141" s="229"/>
      <c r="AKM141" s="229"/>
      <c r="AKN141" s="229"/>
      <c r="AKO141" s="229"/>
      <c r="AKP141" s="229"/>
      <c r="AKQ141" s="229"/>
      <c r="AKR141" s="229"/>
      <c r="AKS141" s="229"/>
      <c r="AKT141" s="229"/>
      <c r="AKU141" s="229"/>
      <c r="AKV141" s="229"/>
      <c r="AKW141" s="229"/>
      <c r="AKX141" s="229"/>
      <c r="AKY141" s="229"/>
      <c r="AKZ141" s="229"/>
      <c r="ALA141" s="229"/>
      <c r="ALB141" s="229"/>
      <c r="ALC141" s="229"/>
      <c r="ALD141" s="229"/>
      <c r="ALE141" s="229"/>
      <c r="ALF141" s="229"/>
      <c r="ALG141" s="229"/>
      <c r="ALH141" s="229"/>
      <c r="ALI141" s="229"/>
      <c r="ALJ141" s="229"/>
      <c r="ALK141" s="229"/>
      <c r="ALL141" s="229"/>
      <c r="ALM141" s="229"/>
      <c r="ALN141" s="229"/>
      <c r="ALO141" s="229"/>
      <c r="ALP141" s="229"/>
      <c r="ALQ141" s="229"/>
      <c r="ALR141" s="229"/>
      <c r="ALS141" s="229"/>
      <c r="ALT141" s="229"/>
      <c r="ALU141" s="229"/>
      <c r="ALV141" s="229"/>
      <c r="ALW141" s="229"/>
      <c r="ALX141" s="229"/>
      <c r="ALY141" s="229"/>
      <c r="ALZ141" s="229"/>
      <c r="AMA141" s="229"/>
      <c r="AMB141" s="229"/>
      <c r="AMC141" s="229"/>
      <c r="AMD141" s="229"/>
      <c r="AME141" s="229"/>
      <c r="AMF141" s="229"/>
      <c r="AMG141" s="229"/>
      <c r="AMH141" s="229"/>
      <c r="AMI141" s="229"/>
      <c r="AMJ141" s="229"/>
      <c r="AMK141" s="229"/>
    </row>
    <row r="142" spans="1:1025" s="237" customFormat="1" ht="41.4" hidden="1" x14ac:dyDescent="0.25">
      <c r="A142" s="229"/>
      <c r="B142" s="242"/>
      <c r="C142" s="245" t="s">
        <v>318</v>
      </c>
      <c r="D142" s="232" t="s">
        <v>33</v>
      </c>
      <c r="E142" s="233" t="s">
        <v>276</v>
      </c>
      <c r="F142" s="233" t="s">
        <v>310</v>
      </c>
      <c r="G142" s="243" t="s">
        <v>319</v>
      </c>
      <c r="H142" s="243"/>
      <c r="I142" s="244">
        <f>I143</f>
        <v>0</v>
      </c>
      <c r="J142" s="244" t="e">
        <f>J143</f>
        <v>#REF!</v>
      </c>
      <c r="K142" s="240"/>
      <c r="L142" s="241"/>
      <c r="M142" s="241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29"/>
      <c r="CX142" s="229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  <c r="EQ142" s="229"/>
      <c r="ER142" s="229"/>
      <c r="ES142" s="229"/>
      <c r="ET142" s="229"/>
      <c r="EU142" s="229"/>
      <c r="EV142" s="229"/>
      <c r="EW142" s="229"/>
      <c r="EX142" s="229"/>
      <c r="EY142" s="229"/>
      <c r="EZ142" s="229"/>
      <c r="FA142" s="229"/>
      <c r="FB142" s="229"/>
      <c r="FC142" s="229"/>
      <c r="FD142" s="229"/>
      <c r="FE142" s="229"/>
      <c r="FF142" s="229"/>
      <c r="FG142" s="229"/>
      <c r="FH142" s="229"/>
      <c r="FI142" s="229"/>
      <c r="FJ142" s="229"/>
      <c r="FK142" s="229"/>
      <c r="FL142" s="229"/>
      <c r="FM142" s="229"/>
      <c r="FN142" s="229"/>
      <c r="FO142" s="229"/>
      <c r="FP142" s="229"/>
      <c r="FQ142" s="229"/>
      <c r="FR142" s="229"/>
      <c r="FS142" s="229"/>
      <c r="FT142" s="229"/>
      <c r="FU142" s="229"/>
      <c r="FV142" s="229"/>
      <c r="FW142" s="229"/>
      <c r="FX142" s="229"/>
      <c r="FY142" s="229"/>
      <c r="FZ142" s="229"/>
      <c r="GA142" s="229"/>
      <c r="GB142" s="229"/>
      <c r="GC142" s="229"/>
      <c r="GD142" s="229"/>
      <c r="GE142" s="229"/>
      <c r="GF142" s="229"/>
      <c r="GG142" s="229"/>
      <c r="GH142" s="229"/>
      <c r="GI142" s="229"/>
      <c r="GJ142" s="229"/>
      <c r="GK142" s="229"/>
      <c r="GL142" s="229"/>
      <c r="GM142" s="229"/>
      <c r="GN142" s="229"/>
      <c r="GO142" s="229"/>
      <c r="GP142" s="229"/>
      <c r="GQ142" s="229"/>
      <c r="GR142" s="229"/>
      <c r="GS142" s="229"/>
      <c r="GT142" s="229"/>
      <c r="GU142" s="229"/>
      <c r="GV142" s="229"/>
      <c r="GW142" s="229"/>
      <c r="GX142" s="229"/>
      <c r="GY142" s="229"/>
      <c r="GZ142" s="229"/>
      <c r="HA142" s="229"/>
      <c r="HB142" s="229"/>
      <c r="HC142" s="229"/>
      <c r="HD142" s="229"/>
      <c r="HE142" s="229"/>
      <c r="HF142" s="229"/>
      <c r="HG142" s="229"/>
      <c r="HH142" s="229"/>
      <c r="HI142" s="229"/>
      <c r="HJ142" s="229"/>
      <c r="HK142" s="229"/>
      <c r="HL142" s="229"/>
      <c r="HM142" s="229"/>
      <c r="HN142" s="229"/>
      <c r="HO142" s="229"/>
      <c r="HP142" s="229"/>
      <c r="HQ142" s="229"/>
      <c r="HR142" s="229"/>
      <c r="HS142" s="229"/>
      <c r="HT142" s="229"/>
      <c r="HU142" s="229"/>
      <c r="HV142" s="229"/>
      <c r="HW142" s="229"/>
      <c r="HX142" s="229"/>
      <c r="HY142" s="229"/>
      <c r="HZ142" s="229"/>
      <c r="IA142" s="229"/>
      <c r="IB142" s="229"/>
      <c r="IC142" s="229"/>
      <c r="ID142" s="229"/>
      <c r="IE142" s="229"/>
      <c r="IF142" s="229"/>
      <c r="IG142" s="229"/>
      <c r="IH142" s="229"/>
      <c r="II142" s="229"/>
      <c r="IJ142" s="229"/>
      <c r="IK142" s="229"/>
      <c r="IL142" s="229"/>
      <c r="IM142" s="229"/>
      <c r="IN142" s="229"/>
      <c r="IO142" s="229"/>
      <c r="IP142" s="229"/>
      <c r="IQ142" s="229"/>
      <c r="IR142" s="229"/>
      <c r="IS142" s="229"/>
      <c r="IT142" s="229"/>
      <c r="IU142" s="229"/>
      <c r="IV142" s="229"/>
      <c r="IW142" s="229"/>
      <c r="IX142" s="229"/>
      <c r="IY142" s="229"/>
      <c r="IZ142" s="229"/>
      <c r="JA142" s="229"/>
      <c r="JB142" s="229"/>
      <c r="JC142" s="229"/>
      <c r="JD142" s="229"/>
      <c r="JE142" s="229"/>
      <c r="JF142" s="229"/>
      <c r="JG142" s="229"/>
      <c r="JH142" s="229"/>
      <c r="JI142" s="229"/>
      <c r="JJ142" s="229"/>
      <c r="JK142" s="229"/>
      <c r="JL142" s="229"/>
      <c r="JM142" s="229"/>
      <c r="JN142" s="229"/>
      <c r="JO142" s="229"/>
      <c r="JP142" s="229"/>
      <c r="JQ142" s="229"/>
      <c r="JR142" s="229"/>
      <c r="JS142" s="229"/>
      <c r="JT142" s="229"/>
      <c r="JU142" s="229"/>
      <c r="JV142" s="229"/>
      <c r="JW142" s="229"/>
      <c r="JX142" s="229"/>
      <c r="JY142" s="229"/>
      <c r="JZ142" s="229"/>
      <c r="KA142" s="229"/>
      <c r="KB142" s="229"/>
      <c r="KC142" s="229"/>
      <c r="KD142" s="229"/>
      <c r="KE142" s="229"/>
      <c r="KF142" s="229"/>
      <c r="KG142" s="229"/>
      <c r="KH142" s="229"/>
      <c r="KI142" s="229"/>
      <c r="KJ142" s="229"/>
      <c r="KK142" s="229"/>
      <c r="KL142" s="229"/>
      <c r="KM142" s="229"/>
      <c r="KN142" s="229"/>
      <c r="KO142" s="229"/>
      <c r="KP142" s="229"/>
      <c r="KQ142" s="229"/>
      <c r="KR142" s="229"/>
      <c r="KS142" s="229"/>
      <c r="KT142" s="229"/>
      <c r="KU142" s="229"/>
      <c r="KV142" s="229"/>
      <c r="KW142" s="229"/>
      <c r="KX142" s="229"/>
      <c r="KY142" s="229"/>
      <c r="KZ142" s="229"/>
      <c r="LA142" s="229"/>
      <c r="LB142" s="229"/>
      <c r="LC142" s="229"/>
      <c r="LD142" s="229"/>
      <c r="LE142" s="229"/>
      <c r="LF142" s="229"/>
      <c r="LG142" s="229"/>
      <c r="LH142" s="229"/>
      <c r="LI142" s="229"/>
      <c r="LJ142" s="229"/>
      <c r="LK142" s="229"/>
      <c r="LL142" s="229"/>
      <c r="LM142" s="229"/>
      <c r="LN142" s="229"/>
      <c r="LO142" s="229"/>
      <c r="LP142" s="229"/>
      <c r="LQ142" s="229"/>
      <c r="LR142" s="229"/>
      <c r="LS142" s="229"/>
      <c r="LT142" s="229"/>
      <c r="LU142" s="229"/>
      <c r="LV142" s="229"/>
      <c r="LW142" s="229"/>
      <c r="LX142" s="229"/>
      <c r="LY142" s="229"/>
      <c r="LZ142" s="229"/>
      <c r="MA142" s="229"/>
      <c r="MB142" s="229"/>
      <c r="MC142" s="229"/>
      <c r="MD142" s="229"/>
      <c r="ME142" s="229"/>
      <c r="MF142" s="229"/>
      <c r="MG142" s="229"/>
      <c r="MH142" s="229"/>
      <c r="MI142" s="229"/>
      <c r="MJ142" s="229"/>
      <c r="MK142" s="229"/>
      <c r="ML142" s="229"/>
      <c r="MM142" s="229"/>
      <c r="MN142" s="229"/>
      <c r="MO142" s="229"/>
      <c r="MP142" s="229"/>
      <c r="MQ142" s="229"/>
      <c r="MR142" s="229"/>
      <c r="MS142" s="229"/>
      <c r="MT142" s="229"/>
      <c r="MU142" s="229"/>
      <c r="MV142" s="229"/>
      <c r="MW142" s="229"/>
      <c r="MX142" s="229"/>
      <c r="MY142" s="229"/>
      <c r="MZ142" s="229"/>
      <c r="NA142" s="229"/>
      <c r="NB142" s="229"/>
      <c r="NC142" s="229"/>
      <c r="ND142" s="229"/>
      <c r="NE142" s="229"/>
      <c r="NF142" s="229"/>
      <c r="NG142" s="229"/>
      <c r="NH142" s="229"/>
      <c r="NI142" s="229"/>
      <c r="NJ142" s="229"/>
      <c r="NK142" s="229"/>
      <c r="NL142" s="229"/>
      <c r="NM142" s="229"/>
      <c r="NN142" s="229"/>
      <c r="NO142" s="229"/>
      <c r="NP142" s="229"/>
      <c r="NQ142" s="229"/>
      <c r="NR142" s="229"/>
      <c r="NS142" s="229"/>
      <c r="NT142" s="229"/>
      <c r="NU142" s="229"/>
      <c r="NV142" s="229"/>
      <c r="NW142" s="229"/>
      <c r="NX142" s="229"/>
      <c r="NY142" s="229"/>
      <c r="NZ142" s="229"/>
      <c r="OA142" s="229"/>
      <c r="OB142" s="229"/>
      <c r="OC142" s="229"/>
      <c r="OD142" s="229"/>
      <c r="OE142" s="229"/>
      <c r="OF142" s="229"/>
      <c r="OG142" s="229"/>
      <c r="OH142" s="229"/>
      <c r="OI142" s="229"/>
      <c r="OJ142" s="229"/>
      <c r="OK142" s="229"/>
      <c r="OL142" s="229"/>
      <c r="OM142" s="229"/>
      <c r="ON142" s="229"/>
      <c r="OO142" s="229"/>
      <c r="OP142" s="229"/>
      <c r="OQ142" s="229"/>
      <c r="OR142" s="229"/>
      <c r="OS142" s="229"/>
      <c r="OT142" s="229"/>
      <c r="OU142" s="229"/>
      <c r="OV142" s="229"/>
      <c r="OW142" s="229"/>
      <c r="OX142" s="229"/>
      <c r="OY142" s="229"/>
      <c r="OZ142" s="229"/>
      <c r="PA142" s="229"/>
      <c r="PB142" s="229"/>
      <c r="PC142" s="229"/>
      <c r="PD142" s="229"/>
      <c r="PE142" s="229"/>
      <c r="PF142" s="229"/>
      <c r="PG142" s="229"/>
      <c r="PH142" s="229"/>
      <c r="PI142" s="229"/>
      <c r="PJ142" s="229"/>
      <c r="PK142" s="229"/>
      <c r="PL142" s="229"/>
      <c r="PM142" s="229"/>
      <c r="PN142" s="229"/>
      <c r="PO142" s="229"/>
      <c r="PP142" s="229"/>
      <c r="PQ142" s="229"/>
      <c r="PR142" s="229"/>
      <c r="PS142" s="229"/>
      <c r="PT142" s="229"/>
      <c r="PU142" s="229"/>
      <c r="PV142" s="229"/>
      <c r="PW142" s="229"/>
      <c r="PX142" s="229"/>
      <c r="PY142" s="229"/>
      <c r="PZ142" s="229"/>
      <c r="QA142" s="229"/>
      <c r="QB142" s="229"/>
      <c r="QC142" s="229"/>
      <c r="QD142" s="229"/>
      <c r="QE142" s="229"/>
      <c r="QF142" s="229"/>
      <c r="QG142" s="229"/>
      <c r="QH142" s="229"/>
      <c r="QI142" s="229"/>
      <c r="QJ142" s="229"/>
      <c r="QK142" s="229"/>
      <c r="QL142" s="229"/>
      <c r="QM142" s="229"/>
      <c r="QN142" s="229"/>
      <c r="QO142" s="229"/>
      <c r="QP142" s="229"/>
      <c r="QQ142" s="229"/>
      <c r="QR142" s="229"/>
      <c r="QS142" s="229"/>
      <c r="QT142" s="229"/>
      <c r="QU142" s="229"/>
      <c r="QV142" s="229"/>
      <c r="QW142" s="229"/>
      <c r="QX142" s="229"/>
      <c r="QY142" s="229"/>
      <c r="QZ142" s="229"/>
      <c r="RA142" s="229"/>
      <c r="RB142" s="229"/>
      <c r="RC142" s="229"/>
      <c r="RD142" s="229"/>
      <c r="RE142" s="229"/>
      <c r="RF142" s="229"/>
      <c r="RG142" s="229"/>
      <c r="RH142" s="229"/>
      <c r="RI142" s="229"/>
      <c r="RJ142" s="229"/>
      <c r="RK142" s="229"/>
      <c r="RL142" s="229"/>
      <c r="RM142" s="229"/>
      <c r="RN142" s="229"/>
      <c r="RO142" s="229"/>
      <c r="RP142" s="229"/>
      <c r="RQ142" s="229"/>
      <c r="RR142" s="229"/>
      <c r="RS142" s="229"/>
      <c r="RT142" s="229"/>
      <c r="RU142" s="229"/>
      <c r="RV142" s="229"/>
      <c r="RW142" s="229"/>
      <c r="RX142" s="229"/>
      <c r="RY142" s="229"/>
      <c r="RZ142" s="229"/>
      <c r="SA142" s="229"/>
      <c r="SB142" s="229"/>
      <c r="SC142" s="229"/>
      <c r="SD142" s="229"/>
      <c r="SE142" s="229"/>
      <c r="SF142" s="229"/>
      <c r="SG142" s="229"/>
      <c r="SH142" s="229"/>
      <c r="SI142" s="229"/>
      <c r="SJ142" s="229"/>
      <c r="SK142" s="229"/>
      <c r="SL142" s="229"/>
      <c r="SM142" s="229"/>
      <c r="SN142" s="229"/>
      <c r="SO142" s="229"/>
      <c r="SP142" s="229"/>
      <c r="SQ142" s="229"/>
      <c r="SR142" s="229"/>
      <c r="SS142" s="229"/>
      <c r="ST142" s="229"/>
      <c r="SU142" s="229"/>
      <c r="SV142" s="229"/>
      <c r="SW142" s="229"/>
      <c r="SX142" s="229"/>
      <c r="SY142" s="229"/>
      <c r="SZ142" s="229"/>
      <c r="TA142" s="229"/>
      <c r="TB142" s="229"/>
      <c r="TC142" s="229"/>
      <c r="TD142" s="229"/>
      <c r="TE142" s="229"/>
      <c r="TF142" s="229"/>
      <c r="TG142" s="229"/>
      <c r="TH142" s="229"/>
      <c r="TI142" s="229"/>
      <c r="TJ142" s="229"/>
      <c r="TK142" s="229"/>
      <c r="TL142" s="229"/>
      <c r="TM142" s="229"/>
      <c r="TN142" s="229"/>
      <c r="TO142" s="229"/>
      <c r="TP142" s="229"/>
      <c r="TQ142" s="229"/>
      <c r="TR142" s="229"/>
      <c r="TS142" s="229"/>
      <c r="TT142" s="229"/>
      <c r="TU142" s="229"/>
      <c r="TV142" s="229"/>
      <c r="TW142" s="229"/>
      <c r="TX142" s="229"/>
      <c r="TY142" s="229"/>
      <c r="TZ142" s="229"/>
      <c r="UA142" s="229"/>
      <c r="UB142" s="229"/>
      <c r="UC142" s="229"/>
      <c r="UD142" s="229"/>
      <c r="UE142" s="229"/>
      <c r="UF142" s="229"/>
      <c r="UG142" s="229"/>
      <c r="UH142" s="229"/>
      <c r="UI142" s="229"/>
      <c r="UJ142" s="229"/>
      <c r="UK142" s="229"/>
      <c r="UL142" s="229"/>
      <c r="UM142" s="229"/>
      <c r="UN142" s="229"/>
      <c r="UO142" s="229"/>
      <c r="UP142" s="229"/>
      <c r="UQ142" s="229"/>
      <c r="UR142" s="229"/>
      <c r="US142" s="229"/>
      <c r="UT142" s="229"/>
      <c r="UU142" s="229"/>
      <c r="UV142" s="229"/>
      <c r="UW142" s="229"/>
      <c r="UX142" s="229"/>
      <c r="UY142" s="229"/>
      <c r="UZ142" s="229"/>
      <c r="VA142" s="229"/>
      <c r="VB142" s="229"/>
      <c r="VC142" s="229"/>
      <c r="VD142" s="229"/>
      <c r="VE142" s="229"/>
      <c r="VF142" s="229"/>
      <c r="VG142" s="229"/>
      <c r="VH142" s="229"/>
      <c r="VI142" s="229"/>
      <c r="VJ142" s="229"/>
      <c r="VK142" s="229"/>
      <c r="VL142" s="229"/>
      <c r="VM142" s="229"/>
      <c r="VN142" s="229"/>
      <c r="VO142" s="229"/>
      <c r="VP142" s="229"/>
      <c r="VQ142" s="229"/>
      <c r="VR142" s="229"/>
      <c r="VS142" s="229"/>
      <c r="VT142" s="229"/>
      <c r="VU142" s="229"/>
      <c r="VV142" s="229"/>
      <c r="VW142" s="229"/>
      <c r="VX142" s="229"/>
      <c r="VY142" s="229"/>
      <c r="VZ142" s="229"/>
      <c r="WA142" s="229"/>
      <c r="WB142" s="229"/>
      <c r="WC142" s="229"/>
      <c r="WD142" s="229"/>
      <c r="WE142" s="229"/>
      <c r="WF142" s="229"/>
      <c r="WG142" s="229"/>
      <c r="WH142" s="229"/>
      <c r="WI142" s="229"/>
      <c r="WJ142" s="229"/>
      <c r="WK142" s="229"/>
      <c r="WL142" s="229"/>
      <c r="WM142" s="229"/>
      <c r="WN142" s="229"/>
      <c r="WO142" s="229"/>
      <c r="WP142" s="229"/>
      <c r="WQ142" s="229"/>
      <c r="WR142" s="229"/>
      <c r="WS142" s="229"/>
      <c r="WT142" s="229"/>
      <c r="WU142" s="229"/>
      <c r="WV142" s="229"/>
      <c r="WW142" s="229"/>
      <c r="WX142" s="229"/>
      <c r="WY142" s="229"/>
      <c r="WZ142" s="229"/>
      <c r="XA142" s="229"/>
      <c r="XB142" s="229"/>
      <c r="XC142" s="229"/>
      <c r="XD142" s="229"/>
      <c r="XE142" s="229"/>
      <c r="XF142" s="229"/>
      <c r="XG142" s="229"/>
      <c r="XH142" s="229"/>
      <c r="XI142" s="229"/>
      <c r="XJ142" s="229"/>
      <c r="XK142" s="229"/>
      <c r="XL142" s="229"/>
      <c r="XM142" s="229"/>
      <c r="XN142" s="229"/>
      <c r="XO142" s="229"/>
      <c r="XP142" s="229"/>
      <c r="XQ142" s="229"/>
      <c r="XR142" s="229"/>
      <c r="XS142" s="229"/>
      <c r="XT142" s="229"/>
      <c r="XU142" s="229"/>
      <c r="XV142" s="229"/>
      <c r="XW142" s="229"/>
      <c r="XX142" s="229"/>
      <c r="XY142" s="229"/>
      <c r="XZ142" s="229"/>
      <c r="YA142" s="229"/>
      <c r="YB142" s="229"/>
      <c r="YC142" s="229"/>
      <c r="YD142" s="229"/>
      <c r="YE142" s="229"/>
      <c r="YF142" s="229"/>
      <c r="YG142" s="229"/>
      <c r="YH142" s="229"/>
      <c r="YI142" s="229"/>
      <c r="YJ142" s="229"/>
      <c r="YK142" s="229"/>
      <c r="YL142" s="229"/>
      <c r="YM142" s="229"/>
      <c r="YN142" s="229"/>
      <c r="YO142" s="229"/>
      <c r="YP142" s="229"/>
      <c r="YQ142" s="229"/>
      <c r="YR142" s="229"/>
      <c r="YS142" s="229"/>
      <c r="YT142" s="229"/>
      <c r="YU142" s="229"/>
      <c r="YV142" s="229"/>
      <c r="YW142" s="229"/>
      <c r="YX142" s="229"/>
      <c r="YY142" s="229"/>
      <c r="YZ142" s="229"/>
      <c r="ZA142" s="229"/>
      <c r="ZB142" s="229"/>
      <c r="ZC142" s="229"/>
      <c r="ZD142" s="229"/>
      <c r="ZE142" s="229"/>
      <c r="ZF142" s="229"/>
      <c r="ZG142" s="229"/>
      <c r="ZH142" s="229"/>
      <c r="ZI142" s="229"/>
      <c r="ZJ142" s="229"/>
      <c r="ZK142" s="229"/>
      <c r="ZL142" s="229"/>
      <c r="ZM142" s="229"/>
      <c r="ZN142" s="229"/>
      <c r="ZO142" s="229"/>
      <c r="ZP142" s="229"/>
      <c r="ZQ142" s="229"/>
      <c r="ZR142" s="229"/>
      <c r="ZS142" s="229"/>
      <c r="ZT142" s="229"/>
      <c r="ZU142" s="229"/>
      <c r="ZV142" s="229"/>
      <c r="ZW142" s="229"/>
      <c r="ZX142" s="229"/>
      <c r="ZY142" s="229"/>
      <c r="ZZ142" s="229"/>
      <c r="AAA142" s="229"/>
      <c r="AAB142" s="229"/>
      <c r="AAC142" s="229"/>
      <c r="AAD142" s="229"/>
      <c r="AAE142" s="229"/>
      <c r="AAF142" s="229"/>
      <c r="AAG142" s="229"/>
      <c r="AAH142" s="229"/>
      <c r="AAI142" s="229"/>
      <c r="AAJ142" s="229"/>
      <c r="AAK142" s="229"/>
      <c r="AAL142" s="229"/>
      <c r="AAM142" s="229"/>
      <c r="AAN142" s="229"/>
      <c r="AAO142" s="229"/>
      <c r="AAP142" s="229"/>
      <c r="AAQ142" s="229"/>
      <c r="AAR142" s="229"/>
      <c r="AAS142" s="229"/>
      <c r="AAT142" s="229"/>
      <c r="AAU142" s="229"/>
      <c r="AAV142" s="229"/>
      <c r="AAW142" s="229"/>
      <c r="AAX142" s="229"/>
      <c r="AAY142" s="229"/>
      <c r="AAZ142" s="229"/>
      <c r="ABA142" s="229"/>
      <c r="ABB142" s="229"/>
      <c r="ABC142" s="229"/>
      <c r="ABD142" s="229"/>
      <c r="ABE142" s="229"/>
      <c r="ABF142" s="229"/>
      <c r="ABG142" s="229"/>
      <c r="ABH142" s="229"/>
      <c r="ABI142" s="229"/>
      <c r="ABJ142" s="229"/>
      <c r="ABK142" s="229"/>
      <c r="ABL142" s="229"/>
      <c r="ABM142" s="229"/>
      <c r="ABN142" s="229"/>
      <c r="ABO142" s="229"/>
      <c r="ABP142" s="229"/>
      <c r="ABQ142" s="229"/>
      <c r="ABR142" s="229"/>
      <c r="ABS142" s="229"/>
      <c r="ABT142" s="229"/>
      <c r="ABU142" s="229"/>
      <c r="ABV142" s="229"/>
      <c r="ABW142" s="229"/>
      <c r="ABX142" s="229"/>
      <c r="ABY142" s="229"/>
      <c r="ABZ142" s="229"/>
      <c r="ACA142" s="229"/>
      <c r="ACB142" s="229"/>
      <c r="ACC142" s="229"/>
      <c r="ACD142" s="229"/>
      <c r="ACE142" s="229"/>
      <c r="ACF142" s="229"/>
      <c r="ACG142" s="229"/>
      <c r="ACH142" s="229"/>
      <c r="ACI142" s="229"/>
      <c r="ACJ142" s="229"/>
      <c r="ACK142" s="229"/>
      <c r="ACL142" s="229"/>
      <c r="ACM142" s="229"/>
      <c r="ACN142" s="229"/>
      <c r="ACO142" s="229"/>
      <c r="ACP142" s="229"/>
      <c r="ACQ142" s="229"/>
      <c r="ACR142" s="229"/>
      <c r="ACS142" s="229"/>
      <c r="ACT142" s="229"/>
      <c r="ACU142" s="229"/>
      <c r="ACV142" s="229"/>
      <c r="ACW142" s="229"/>
      <c r="ACX142" s="229"/>
      <c r="ACY142" s="229"/>
      <c r="ACZ142" s="229"/>
      <c r="ADA142" s="229"/>
      <c r="ADB142" s="229"/>
      <c r="ADC142" s="229"/>
      <c r="ADD142" s="229"/>
      <c r="ADE142" s="229"/>
      <c r="ADF142" s="229"/>
      <c r="ADG142" s="229"/>
      <c r="ADH142" s="229"/>
      <c r="ADI142" s="229"/>
      <c r="ADJ142" s="229"/>
      <c r="ADK142" s="229"/>
      <c r="ADL142" s="229"/>
      <c r="ADM142" s="229"/>
      <c r="ADN142" s="229"/>
      <c r="ADO142" s="229"/>
      <c r="ADP142" s="229"/>
      <c r="ADQ142" s="229"/>
      <c r="ADR142" s="229"/>
      <c r="ADS142" s="229"/>
      <c r="ADT142" s="229"/>
      <c r="ADU142" s="229"/>
      <c r="ADV142" s="229"/>
      <c r="ADW142" s="229"/>
      <c r="ADX142" s="229"/>
      <c r="ADY142" s="229"/>
      <c r="ADZ142" s="229"/>
      <c r="AEA142" s="229"/>
      <c r="AEB142" s="229"/>
      <c r="AEC142" s="229"/>
      <c r="AED142" s="229"/>
      <c r="AEE142" s="229"/>
      <c r="AEF142" s="229"/>
      <c r="AEG142" s="229"/>
      <c r="AEH142" s="229"/>
      <c r="AEI142" s="229"/>
      <c r="AEJ142" s="229"/>
      <c r="AEK142" s="229"/>
      <c r="AEL142" s="229"/>
      <c r="AEM142" s="229"/>
      <c r="AEN142" s="229"/>
      <c r="AEO142" s="229"/>
      <c r="AEP142" s="229"/>
      <c r="AEQ142" s="229"/>
      <c r="AER142" s="229"/>
      <c r="AES142" s="229"/>
      <c r="AET142" s="229"/>
      <c r="AEU142" s="229"/>
      <c r="AEV142" s="229"/>
      <c r="AEW142" s="229"/>
      <c r="AEX142" s="229"/>
      <c r="AEY142" s="229"/>
      <c r="AEZ142" s="229"/>
      <c r="AFA142" s="229"/>
      <c r="AFB142" s="229"/>
      <c r="AFC142" s="229"/>
      <c r="AFD142" s="229"/>
      <c r="AFE142" s="229"/>
      <c r="AFF142" s="229"/>
      <c r="AFG142" s="229"/>
      <c r="AFH142" s="229"/>
      <c r="AFI142" s="229"/>
      <c r="AFJ142" s="229"/>
      <c r="AFK142" s="229"/>
      <c r="AFL142" s="229"/>
      <c r="AFM142" s="229"/>
      <c r="AFN142" s="229"/>
      <c r="AFO142" s="229"/>
      <c r="AFP142" s="229"/>
      <c r="AFQ142" s="229"/>
      <c r="AFR142" s="229"/>
      <c r="AFS142" s="229"/>
      <c r="AFT142" s="229"/>
      <c r="AFU142" s="229"/>
      <c r="AFV142" s="229"/>
      <c r="AFW142" s="229"/>
      <c r="AFX142" s="229"/>
      <c r="AFY142" s="229"/>
      <c r="AFZ142" s="229"/>
      <c r="AGA142" s="229"/>
      <c r="AGB142" s="229"/>
      <c r="AGC142" s="229"/>
      <c r="AGD142" s="229"/>
      <c r="AGE142" s="229"/>
      <c r="AGF142" s="229"/>
      <c r="AGG142" s="229"/>
      <c r="AGH142" s="229"/>
      <c r="AGI142" s="229"/>
      <c r="AGJ142" s="229"/>
      <c r="AGK142" s="229"/>
      <c r="AGL142" s="229"/>
      <c r="AGM142" s="229"/>
      <c r="AGN142" s="229"/>
      <c r="AGO142" s="229"/>
      <c r="AGP142" s="229"/>
      <c r="AGQ142" s="229"/>
      <c r="AGR142" s="229"/>
      <c r="AGS142" s="229"/>
      <c r="AGT142" s="229"/>
      <c r="AGU142" s="229"/>
      <c r="AGV142" s="229"/>
      <c r="AGW142" s="229"/>
      <c r="AGX142" s="229"/>
      <c r="AGY142" s="229"/>
      <c r="AGZ142" s="229"/>
      <c r="AHA142" s="229"/>
      <c r="AHB142" s="229"/>
      <c r="AHC142" s="229"/>
      <c r="AHD142" s="229"/>
      <c r="AHE142" s="229"/>
      <c r="AHF142" s="229"/>
      <c r="AHG142" s="229"/>
      <c r="AHH142" s="229"/>
      <c r="AHI142" s="229"/>
      <c r="AHJ142" s="229"/>
      <c r="AHK142" s="229"/>
      <c r="AHL142" s="229"/>
      <c r="AHM142" s="229"/>
      <c r="AHN142" s="229"/>
      <c r="AHO142" s="229"/>
      <c r="AHP142" s="229"/>
      <c r="AHQ142" s="229"/>
      <c r="AHR142" s="229"/>
      <c r="AHS142" s="229"/>
      <c r="AHT142" s="229"/>
      <c r="AHU142" s="229"/>
      <c r="AHV142" s="229"/>
      <c r="AHW142" s="229"/>
      <c r="AHX142" s="229"/>
      <c r="AHY142" s="229"/>
      <c r="AHZ142" s="229"/>
      <c r="AIA142" s="229"/>
      <c r="AIB142" s="229"/>
      <c r="AIC142" s="229"/>
      <c r="AID142" s="229"/>
      <c r="AIE142" s="229"/>
      <c r="AIF142" s="229"/>
      <c r="AIG142" s="229"/>
      <c r="AIH142" s="229"/>
      <c r="AII142" s="229"/>
      <c r="AIJ142" s="229"/>
      <c r="AIK142" s="229"/>
      <c r="AIL142" s="229"/>
      <c r="AIM142" s="229"/>
      <c r="AIN142" s="229"/>
      <c r="AIO142" s="229"/>
      <c r="AIP142" s="229"/>
      <c r="AIQ142" s="229"/>
      <c r="AIR142" s="229"/>
      <c r="AIS142" s="229"/>
      <c r="AIT142" s="229"/>
      <c r="AIU142" s="229"/>
      <c r="AIV142" s="229"/>
      <c r="AIW142" s="229"/>
      <c r="AIX142" s="229"/>
      <c r="AIY142" s="229"/>
      <c r="AIZ142" s="229"/>
      <c r="AJA142" s="229"/>
      <c r="AJB142" s="229"/>
      <c r="AJC142" s="229"/>
      <c r="AJD142" s="229"/>
      <c r="AJE142" s="229"/>
      <c r="AJF142" s="229"/>
      <c r="AJG142" s="229"/>
      <c r="AJH142" s="229"/>
      <c r="AJI142" s="229"/>
      <c r="AJJ142" s="229"/>
      <c r="AJK142" s="229"/>
      <c r="AJL142" s="229"/>
      <c r="AJM142" s="229"/>
      <c r="AJN142" s="229"/>
      <c r="AJO142" s="229"/>
      <c r="AJP142" s="229"/>
      <c r="AJQ142" s="229"/>
      <c r="AJR142" s="229"/>
      <c r="AJS142" s="229"/>
      <c r="AJT142" s="229"/>
      <c r="AJU142" s="229"/>
      <c r="AJV142" s="229"/>
      <c r="AJW142" s="229"/>
      <c r="AJX142" s="229"/>
      <c r="AJY142" s="229"/>
      <c r="AJZ142" s="229"/>
      <c r="AKA142" s="229"/>
      <c r="AKB142" s="229"/>
      <c r="AKC142" s="229"/>
      <c r="AKD142" s="229"/>
      <c r="AKE142" s="229"/>
      <c r="AKF142" s="229"/>
      <c r="AKG142" s="229"/>
      <c r="AKH142" s="229"/>
      <c r="AKI142" s="229"/>
      <c r="AKJ142" s="229"/>
      <c r="AKK142" s="229"/>
      <c r="AKL142" s="229"/>
      <c r="AKM142" s="229"/>
      <c r="AKN142" s="229"/>
      <c r="AKO142" s="229"/>
      <c r="AKP142" s="229"/>
      <c r="AKQ142" s="229"/>
      <c r="AKR142" s="229"/>
      <c r="AKS142" s="229"/>
      <c r="AKT142" s="229"/>
      <c r="AKU142" s="229"/>
      <c r="AKV142" s="229"/>
      <c r="AKW142" s="229"/>
      <c r="AKX142" s="229"/>
      <c r="AKY142" s="229"/>
      <c r="AKZ142" s="229"/>
      <c r="ALA142" s="229"/>
      <c r="ALB142" s="229"/>
      <c r="ALC142" s="229"/>
      <c r="ALD142" s="229"/>
      <c r="ALE142" s="229"/>
      <c r="ALF142" s="229"/>
      <c r="ALG142" s="229"/>
      <c r="ALH142" s="229"/>
      <c r="ALI142" s="229"/>
      <c r="ALJ142" s="229"/>
      <c r="ALK142" s="229"/>
      <c r="ALL142" s="229"/>
      <c r="ALM142" s="229"/>
      <c r="ALN142" s="229"/>
      <c r="ALO142" s="229"/>
      <c r="ALP142" s="229"/>
      <c r="ALQ142" s="229"/>
      <c r="ALR142" s="229"/>
      <c r="ALS142" s="229"/>
      <c r="ALT142" s="229"/>
      <c r="ALU142" s="229"/>
      <c r="ALV142" s="229"/>
      <c r="ALW142" s="229"/>
      <c r="ALX142" s="229"/>
      <c r="ALY142" s="229"/>
      <c r="ALZ142" s="229"/>
      <c r="AMA142" s="229"/>
      <c r="AMB142" s="229"/>
      <c r="AMC142" s="229"/>
      <c r="AMD142" s="229"/>
      <c r="AME142" s="229"/>
      <c r="AMF142" s="229"/>
      <c r="AMG142" s="229"/>
      <c r="AMH142" s="229"/>
      <c r="AMI142" s="229"/>
      <c r="AMJ142" s="229"/>
      <c r="AMK142" s="229"/>
    </row>
    <row r="143" spans="1:1025" s="237" customFormat="1" ht="12.75" hidden="1" customHeight="1" x14ac:dyDescent="0.25">
      <c r="A143" s="229"/>
      <c r="B143" s="242"/>
      <c r="C143" s="245" t="s">
        <v>335</v>
      </c>
      <c r="D143" s="232" t="s">
        <v>33</v>
      </c>
      <c r="E143" s="233" t="s">
        <v>276</v>
      </c>
      <c r="F143" s="233" t="s">
        <v>310</v>
      </c>
      <c r="G143" s="243" t="s">
        <v>336</v>
      </c>
      <c r="H143" s="243" t="s">
        <v>61</v>
      </c>
      <c r="I143" s="244">
        <f>I144</f>
        <v>0</v>
      </c>
      <c r="J143" s="244" t="e">
        <f>J144+#REF!</f>
        <v>#REF!</v>
      </c>
      <c r="K143" s="240"/>
      <c r="L143" s="241"/>
      <c r="M143" s="241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  <c r="CM143" s="229"/>
      <c r="CN143" s="229"/>
      <c r="CO143" s="229"/>
      <c r="CP143" s="229"/>
      <c r="CQ143" s="229"/>
      <c r="CR143" s="229"/>
      <c r="CS143" s="229"/>
      <c r="CT143" s="229"/>
      <c r="CU143" s="229"/>
      <c r="CV143" s="229"/>
      <c r="CW143" s="229"/>
      <c r="CX143" s="229"/>
      <c r="CY143" s="229"/>
      <c r="CZ143" s="229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  <c r="EF143" s="229"/>
      <c r="EG143" s="229"/>
      <c r="EH143" s="229"/>
      <c r="EI143" s="229"/>
      <c r="EJ143" s="229"/>
      <c r="EK143" s="229"/>
      <c r="EL143" s="229"/>
      <c r="EM143" s="229"/>
      <c r="EN143" s="229"/>
      <c r="EO143" s="229"/>
      <c r="EP143" s="229"/>
      <c r="EQ143" s="229"/>
      <c r="ER143" s="229"/>
      <c r="ES143" s="229"/>
      <c r="ET143" s="229"/>
      <c r="EU143" s="229"/>
      <c r="EV143" s="229"/>
      <c r="EW143" s="229"/>
      <c r="EX143" s="229"/>
      <c r="EY143" s="229"/>
      <c r="EZ143" s="229"/>
      <c r="FA143" s="229"/>
      <c r="FB143" s="229"/>
      <c r="FC143" s="229"/>
      <c r="FD143" s="229"/>
      <c r="FE143" s="229"/>
      <c r="FF143" s="229"/>
      <c r="FG143" s="229"/>
      <c r="FH143" s="229"/>
      <c r="FI143" s="229"/>
      <c r="FJ143" s="229"/>
      <c r="FK143" s="229"/>
      <c r="FL143" s="229"/>
      <c r="FM143" s="229"/>
      <c r="FN143" s="229"/>
      <c r="FO143" s="229"/>
      <c r="FP143" s="229"/>
      <c r="FQ143" s="229"/>
      <c r="FR143" s="229"/>
      <c r="FS143" s="229"/>
      <c r="FT143" s="229"/>
      <c r="FU143" s="229"/>
      <c r="FV143" s="229"/>
      <c r="FW143" s="229"/>
      <c r="FX143" s="229"/>
      <c r="FY143" s="229"/>
      <c r="FZ143" s="229"/>
      <c r="GA143" s="229"/>
      <c r="GB143" s="229"/>
      <c r="GC143" s="229"/>
      <c r="GD143" s="229"/>
      <c r="GE143" s="229"/>
      <c r="GF143" s="229"/>
      <c r="GG143" s="229"/>
      <c r="GH143" s="229"/>
      <c r="GI143" s="229"/>
      <c r="GJ143" s="229"/>
      <c r="GK143" s="229"/>
      <c r="GL143" s="229"/>
      <c r="GM143" s="229"/>
      <c r="GN143" s="229"/>
      <c r="GO143" s="229"/>
      <c r="GP143" s="229"/>
      <c r="GQ143" s="229"/>
      <c r="GR143" s="229"/>
      <c r="GS143" s="229"/>
      <c r="GT143" s="229"/>
      <c r="GU143" s="229"/>
      <c r="GV143" s="229"/>
      <c r="GW143" s="229"/>
      <c r="GX143" s="229"/>
      <c r="GY143" s="229"/>
      <c r="GZ143" s="229"/>
      <c r="HA143" s="229"/>
      <c r="HB143" s="229"/>
      <c r="HC143" s="229"/>
      <c r="HD143" s="229"/>
      <c r="HE143" s="229"/>
      <c r="HF143" s="229"/>
      <c r="HG143" s="229"/>
      <c r="HH143" s="229"/>
      <c r="HI143" s="229"/>
      <c r="HJ143" s="229"/>
      <c r="HK143" s="229"/>
      <c r="HL143" s="229"/>
      <c r="HM143" s="229"/>
      <c r="HN143" s="229"/>
      <c r="HO143" s="229"/>
      <c r="HP143" s="229"/>
      <c r="HQ143" s="229"/>
      <c r="HR143" s="229"/>
      <c r="HS143" s="229"/>
      <c r="HT143" s="229"/>
      <c r="HU143" s="229"/>
      <c r="HV143" s="229"/>
      <c r="HW143" s="229"/>
      <c r="HX143" s="229"/>
      <c r="HY143" s="229"/>
      <c r="HZ143" s="229"/>
      <c r="IA143" s="229"/>
      <c r="IB143" s="229"/>
      <c r="IC143" s="229"/>
      <c r="ID143" s="229"/>
      <c r="IE143" s="229"/>
      <c r="IF143" s="229"/>
      <c r="IG143" s="229"/>
      <c r="IH143" s="229"/>
      <c r="II143" s="229"/>
      <c r="IJ143" s="229"/>
      <c r="IK143" s="229"/>
      <c r="IL143" s="229"/>
      <c r="IM143" s="229"/>
      <c r="IN143" s="229"/>
      <c r="IO143" s="229"/>
      <c r="IP143" s="229"/>
      <c r="IQ143" s="229"/>
      <c r="IR143" s="229"/>
      <c r="IS143" s="229"/>
      <c r="IT143" s="229"/>
      <c r="IU143" s="229"/>
      <c r="IV143" s="229"/>
      <c r="IW143" s="229"/>
      <c r="IX143" s="229"/>
      <c r="IY143" s="229"/>
      <c r="IZ143" s="229"/>
      <c r="JA143" s="229"/>
      <c r="JB143" s="229"/>
      <c r="JC143" s="229"/>
      <c r="JD143" s="229"/>
      <c r="JE143" s="229"/>
      <c r="JF143" s="229"/>
      <c r="JG143" s="229"/>
      <c r="JH143" s="229"/>
      <c r="JI143" s="229"/>
      <c r="JJ143" s="229"/>
      <c r="JK143" s="229"/>
      <c r="JL143" s="229"/>
      <c r="JM143" s="229"/>
      <c r="JN143" s="229"/>
      <c r="JO143" s="229"/>
      <c r="JP143" s="229"/>
      <c r="JQ143" s="229"/>
      <c r="JR143" s="229"/>
      <c r="JS143" s="229"/>
      <c r="JT143" s="229"/>
      <c r="JU143" s="229"/>
      <c r="JV143" s="229"/>
      <c r="JW143" s="229"/>
      <c r="JX143" s="229"/>
      <c r="JY143" s="229"/>
      <c r="JZ143" s="229"/>
      <c r="KA143" s="229"/>
      <c r="KB143" s="229"/>
      <c r="KC143" s="229"/>
      <c r="KD143" s="229"/>
      <c r="KE143" s="229"/>
      <c r="KF143" s="229"/>
      <c r="KG143" s="229"/>
      <c r="KH143" s="229"/>
      <c r="KI143" s="229"/>
      <c r="KJ143" s="229"/>
      <c r="KK143" s="229"/>
      <c r="KL143" s="229"/>
      <c r="KM143" s="229"/>
      <c r="KN143" s="229"/>
      <c r="KO143" s="229"/>
      <c r="KP143" s="229"/>
      <c r="KQ143" s="229"/>
      <c r="KR143" s="229"/>
      <c r="KS143" s="229"/>
      <c r="KT143" s="229"/>
      <c r="KU143" s="229"/>
      <c r="KV143" s="229"/>
      <c r="KW143" s="229"/>
      <c r="KX143" s="229"/>
      <c r="KY143" s="229"/>
      <c r="KZ143" s="229"/>
      <c r="LA143" s="229"/>
      <c r="LB143" s="229"/>
      <c r="LC143" s="229"/>
      <c r="LD143" s="229"/>
      <c r="LE143" s="229"/>
      <c r="LF143" s="229"/>
      <c r="LG143" s="229"/>
      <c r="LH143" s="229"/>
      <c r="LI143" s="229"/>
      <c r="LJ143" s="229"/>
      <c r="LK143" s="229"/>
      <c r="LL143" s="229"/>
      <c r="LM143" s="229"/>
      <c r="LN143" s="229"/>
      <c r="LO143" s="229"/>
      <c r="LP143" s="229"/>
      <c r="LQ143" s="229"/>
      <c r="LR143" s="229"/>
      <c r="LS143" s="229"/>
      <c r="LT143" s="229"/>
      <c r="LU143" s="229"/>
      <c r="LV143" s="229"/>
      <c r="LW143" s="229"/>
      <c r="LX143" s="229"/>
      <c r="LY143" s="229"/>
      <c r="LZ143" s="229"/>
      <c r="MA143" s="229"/>
      <c r="MB143" s="229"/>
      <c r="MC143" s="229"/>
      <c r="MD143" s="229"/>
      <c r="ME143" s="229"/>
      <c r="MF143" s="229"/>
      <c r="MG143" s="229"/>
      <c r="MH143" s="229"/>
      <c r="MI143" s="229"/>
      <c r="MJ143" s="229"/>
      <c r="MK143" s="229"/>
      <c r="ML143" s="229"/>
      <c r="MM143" s="229"/>
      <c r="MN143" s="229"/>
      <c r="MO143" s="229"/>
      <c r="MP143" s="229"/>
      <c r="MQ143" s="229"/>
      <c r="MR143" s="229"/>
      <c r="MS143" s="229"/>
      <c r="MT143" s="229"/>
      <c r="MU143" s="229"/>
      <c r="MV143" s="229"/>
      <c r="MW143" s="229"/>
      <c r="MX143" s="229"/>
      <c r="MY143" s="229"/>
      <c r="MZ143" s="229"/>
      <c r="NA143" s="229"/>
      <c r="NB143" s="229"/>
      <c r="NC143" s="229"/>
      <c r="ND143" s="229"/>
      <c r="NE143" s="229"/>
      <c r="NF143" s="229"/>
      <c r="NG143" s="229"/>
      <c r="NH143" s="229"/>
      <c r="NI143" s="229"/>
      <c r="NJ143" s="229"/>
      <c r="NK143" s="229"/>
      <c r="NL143" s="229"/>
      <c r="NM143" s="229"/>
      <c r="NN143" s="229"/>
      <c r="NO143" s="229"/>
      <c r="NP143" s="229"/>
      <c r="NQ143" s="229"/>
      <c r="NR143" s="229"/>
      <c r="NS143" s="229"/>
      <c r="NT143" s="229"/>
      <c r="NU143" s="229"/>
      <c r="NV143" s="229"/>
      <c r="NW143" s="229"/>
      <c r="NX143" s="229"/>
      <c r="NY143" s="229"/>
      <c r="NZ143" s="229"/>
      <c r="OA143" s="229"/>
      <c r="OB143" s="229"/>
      <c r="OC143" s="229"/>
      <c r="OD143" s="229"/>
      <c r="OE143" s="229"/>
      <c r="OF143" s="229"/>
      <c r="OG143" s="229"/>
      <c r="OH143" s="229"/>
      <c r="OI143" s="229"/>
      <c r="OJ143" s="229"/>
      <c r="OK143" s="229"/>
      <c r="OL143" s="229"/>
      <c r="OM143" s="229"/>
      <c r="ON143" s="229"/>
      <c r="OO143" s="229"/>
      <c r="OP143" s="229"/>
      <c r="OQ143" s="229"/>
      <c r="OR143" s="229"/>
      <c r="OS143" s="229"/>
      <c r="OT143" s="229"/>
      <c r="OU143" s="229"/>
      <c r="OV143" s="229"/>
      <c r="OW143" s="229"/>
      <c r="OX143" s="229"/>
      <c r="OY143" s="229"/>
      <c r="OZ143" s="229"/>
      <c r="PA143" s="229"/>
      <c r="PB143" s="229"/>
      <c r="PC143" s="229"/>
      <c r="PD143" s="229"/>
      <c r="PE143" s="229"/>
      <c r="PF143" s="229"/>
      <c r="PG143" s="229"/>
      <c r="PH143" s="229"/>
      <c r="PI143" s="229"/>
      <c r="PJ143" s="229"/>
      <c r="PK143" s="229"/>
      <c r="PL143" s="229"/>
      <c r="PM143" s="229"/>
      <c r="PN143" s="229"/>
      <c r="PO143" s="229"/>
      <c r="PP143" s="229"/>
      <c r="PQ143" s="229"/>
      <c r="PR143" s="229"/>
      <c r="PS143" s="229"/>
      <c r="PT143" s="229"/>
      <c r="PU143" s="229"/>
      <c r="PV143" s="229"/>
      <c r="PW143" s="229"/>
      <c r="PX143" s="229"/>
      <c r="PY143" s="229"/>
      <c r="PZ143" s="229"/>
      <c r="QA143" s="229"/>
      <c r="QB143" s="229"/>
      <c r="QC143" s="229"/>
      <c r="QD143" s="229"/>
      <c r="QE143" s="229"/>
      <c r="QF143" s="229"/>
      <c r="QG143" s="229"/>
      <c r="QH143" s="229"/>
      <c r="QI143" s="229"/>
      <c r="QJ143" s="229"/>
      <c r="QK143" s="229"/>
      <c r="QL143" s="229"/>
      <c r="QM143" s="229"/>
      <c r="QN143" s="229"/>
      <c r="QO143" s="229"/>
      <c r="QP143" s="229"/>
      <c r="QQ143" s="229"/>
      <c r="QR143" s="229"/>
      <c r="QS143" s="229"/>
      <c r="QT143" s="229"/>
      <c r="QU143" s="229"/>
      <c r="QV143" s="229"/>
      <c r="QW143" s="229"/>
      <c r="QX143" s="229"/>
      <c r="QY143" s="229"/>
      <c r="QZ143" s="229"/>
      <c r="RA143" s="229"/>
      <c r="RB143" s="229"/>
      <c r="RC143" s="229"/>
      <c r="RD143" s="229"/>
      <c r="RE143" s="229"/>
      <c r="RF143" s="229"/>
      <c r="RG143" s="229"/>
      <c r="RH143" s="229"/>
      <c r="RI143" s="229"/>
      <c r="RJ143" s="229"/>
      <c r="RK143" s="229"/>
      <c r="RL143" s="229"/>
      <c r="RM143" s="229"/>
      <c r="RN143" s="229"/>
      <c r="RO143" s="229"/>
      <c r="RP143" s="229"/>
      <c r="RQ143" s="229"/>
      <c r="RR143" s="229"/>
      <c r="RS143" s="229"/>
      <c r="RT143" s="229"/>
      <c r="RU143" s="229"/>
      <c r="RV143" s="229"/>
      <c r="RW143" s="229"/>
      <c r="RX143" s="229"/>
      <c r="RY143" s="229"/>
      <c r="RZ143" s="229"/>
      <c r="SA143" s="229"/>
      <c r="SB143" s="229"/>
      <c r="SC143" s="229"/>
      <c r="SD143" s="229"/>
      <c r="SE143" s="229"/>
      <c r="SF143" s="229"/>
      <c r="SG143" s="229"/>
      <c r="SH143" s="229"/>
      <c r="SI143" s="229"/>
      <c r="SJ143" s="229"/>
      <c r="SK143" s="229"/>
      <c r="SL143" s="229"/>
      <c r="SM143" s="229"/>
      <c r="SN143" s="229"/>
      <c r="SO143" s="229"/>
      <c r="SP143" s="229"/>
      <c r="SQ143" s="229"/>
      <c r="SR143" s="229"/>
      <c r="SS143" s="229"/>
      <c r="ST143" s="229"/>
      <c r="SU143" s="229"/>
      <c r="SV143" s="229"/>
      <c r="SW143" s="229"/>
      <c r="SX143" s="229"/>
      <c r="SY143" s="229"/>
      <c r="SZ143" s="229"/>
      <c r="TA143" s="229"/>
      <c r="TB143" s="229"/>
      <c r="TC143" s="229"/>
      <c r="TD143" s="229"/>
      <c r="TE143" s="229"/>
      <c r="TF143" s="229"/>
      <c r="TG143" s="229"/>
      <c r="TH143" s="229"/>
      <c r="TI143" s="229"/>
      <c r="TJ143" s="229"/>
      <c r="TK143" s="229"/>
      <c r="TL143" s="229"/>
      <c r="TM143" s="229"/>
      <c r="TN143" s="229"/>
      <c r="TO143" s="229"/>
      <c r="TP143" s="229"/>
      <c r="TQ143" s="229"/>
      <c r="TR143" s="229"/>
      <c r="TS143" s="229"/>
      <c r="TT143" s="229"/>
      <c r="TU143" s="229"/>
      <c r="TV143" s="229"/>
      <c r="TW143" s="229"/>
      <c r="TX143" s="229"/>
      <c r="TY143" s="229"/>
      <c r="TZ143" s="229"/>
      <c r="UA143" s="229"/>
      <c r="UB143" s="229"/>
      <c r="UC143" s="229"/>
      <c r="UD143" s="229"/>
      <c r="UE143" s="229"/>
      <c r="UF143" s="229"/>
      <c r="UG143" s="229"/>
      <c r="UH143" s="229"/>
      <c r="UI143" s="229"/>
      <c r="UJ143" s="229"/>
      <c r="UK143" s="229"/>
      <c r="UL143" s="229"/>
      <c r="UM143" s="229"/>
      <c r="UN143" s="229"/>
      <c r="UO143" s="229"/>
      <c r="UP143" s="229"/>
      <c r="UQ143" s="229"/>
      <c r="UR143" s="229"/>
      <c r="US143" s="229"/>
      <c r="UT143" s="229"/>
      <c r="UU143" s="229"/>
      <c r="UV143" s="229"/>
      <c r="UW143" s="229"/>
      <c r="UX143" s="229"/>
      <c r="UY143" s="229"/>
      <c r="UZ143" s="229"/>
      <c r="VA143" s="229"/>
      <c r="VB143" s="229"/>
      <c r="VC143" s="229"/>
      <c r="VD143" s="229"/>
      <c r="VE143" s="229"/>
      <c r="VF143" s="229"/>
      <c r="VG143" s="229"/>
      <c r="VH143" s="229"/>
      <c r="VI143" s="229"/>
      <c r="VJ143" s="229"/>
      <c r="VK143" s="229"/>
      <c r="VL143" s="229"/>
      <c r="VM143" s="229"/>
      <c r="VN143" s="229"/>
      <c r="VO143" s="229"/>
      <c r="VP143" s="229"/>
      <c r="VQ143" s="229"/>
      <c r="VR143" s="229"/>
      <c r="VS143" s="229"/>
      <c r="VT143" s="229"/>
      <c r="VU143" s="229"/>
      <c r="VV143" s="229"/>
      <c r="VW143" s="229"/>
      <c r="VX143" s="229"/>
      <c r="VY143" s="229"/>
      <c r="VZ143" s="229"/>
      <c r="WA143" s="229"/>
      <c r="WB143" s="229"/>
      <c r="WC143" s="229"/>
      <c r="WD143" s="229"/>
      <c r="WE143" s="229"/>
      <c r="WF143" s="229"/>
      <c r="WG143" s="229"/>
      <c r="WH143" s="229"/>
      <c r="WI143" s="229"/>
      <c r="WJ143" s="229"/>
      <c r="WK143" s="229"/>
      <c r="WL143" s="229"/>
      <c r="WM143" s="229"/>
      <c r="WN143" s="229"/>
      <c r="WO143" s="229"/>
      <c r="WP143" s="229"/>
      <c r="WQ143" s="229"/>
      <c r="WR143" s="229"/>
      <c r="WS143" s="229"/>
      <c r="WT143" s="229"/>
      <c r="WU143" s="229"/>
      <c r="WV143" s="229"/>
      <c r="WW143" s="229"/>
      <c r="WX143" s="229"/>
      <c r="WY143" s="229"/>
      <c r="WZ143" s="229"/>
      <c r="XA143" s="229"/>
      <c r="XB143" s="229"/>
      <c r="XC143" s="229"/>
      <c r="XD143" s="229"/>
      <c r="XE143" s="229"/>
      <c r="XF143" s="229"/>
      <c r="XG143" s="229"/>
      <c r="XH143" s="229"/>
      <c r="XI143" s="229"/>
      <c r="XJ143" s="229"/>
      <c r="XK143" s="229"/>
      <c r="XL143" s="229"/>
      <c r="XM143" s="229"/>
      <c r="XN143" s="229"/>
      <c r="XO143" s="229"/>
      <c r="XP143" s="229"/>
      <c r="XQ143" s="229"/>
      <c r="XR143" s="229"/>
      <c r="XS143" s="229"/>
      <c r="XT143" s="229"/>
      <c r="XU143" s="229"/>
      <c r="XV143" s="229"/>
      <c r="XW143" s="229"/>
      <c r="XX143" s="229"/>
      <c r="XY143" s="229"/>
      <c r="XZ143" s="229"/>
      <c r="YA143" s="229"/>
      <c r="YB143" s="229"/>
      <c r="YC143" s="229"/>
      <c r="YD143" s="229"/>
      <c r="YE143" s="229"/>
      <c r="YF143" s="229"/>
      <c r="YG143" s="229"/>
      <c r="YH143" s="229"/>
      <c r="YI143" s="229"/>
      <c r="YJ143" s="229"/>
      <c r="YK143" s="229"/>
      <c r="YL143" s="229"/>
      <c r="YM143" s="229"/>
      <c r="YN143" s="229"/>
      <c r="YO143" s="229"/>
      <c r="YP143" s="229"/>
      <c r="YQ143" s="229"/>
      <c r="YR143" s="229"/>
      <c r="YS143" s="229"/>
      <c r="YT143" s="229"/>
      <c r="YU143" s="229"/>
      <c r="YV143" s="229"/>
      <c r="YW143" s="229"/>
      <c r="YX143" s="229"/>
      <c r="YY143" s="229"/>
      <c r="YZ143" s="229"/>
      <c r="ZA143" s="229"/>
      <c r="ZB143" s="229"/>
      <c r="ZC143" s="229"/>
      <c r="ZD143" s="229"/>
      <c r="ZE143" s="229"/>
      <c r="ZF143" s="229"/>
      <c r="ZG143" s="229"/>
      <c r="ZH143" s="229"/>
      <c r="ZI143" s="229"/>
      <c r="ZJ143" s="229"/>
      <c r="ZK143" s="229"/>
      <c r="ZL143" s="229"/>
      <c r="ZM143" s="229"/>
      <c r="ZN143" s="229"/>
      <c r="ZO143" s="229"/>
      <c r="ZP143" s="229"/>
      <c r="ZQ143" s="229"/>
      <c r="ZR143" s="229"/>
      <c r="ZS143" s="229"/>
      <c r="ZT143" s="229"/>
      <c r="ZU143" s="229"/>
      <c r="ZV143" s="229"/>
      <c r="ZW143" s="229"/>
      <c r="ZX143" s="229"/>
      <c r="ZY143" s="229"/>
      <c r="ZZ143" s="229"/>
      <c r="AAA143" s="229"/>
      <c r="AAB143" s="229"/>
      <c r="AAC143" s="229"/>
      <c r="AAD143" s="229"/>
      <c r="AAE143" s="229"/>
      <c r="AAF143" s="229"/>
      <c r="AAG143" s="229"/>
      <c r="AAH143" s="229"/>
      <c r="AAI143" s="229"/>
      <c r="AAJ143" s="229"/>
      <c r="AAK143" s="229"/>
      <c r="AAL143" s="229"/>
      <c r="AAM143" s="229"/>
      <c r="AAN143" s="229"/>
      <c r="AAO143" s="229"/>
      <c r="AAP143" s="229"/>
      <c r="AAQ143" s="229"/>
      <c r="AAR143" s="229"/>
      <c r="AAS143" s="229"/>
      <c r="AAT143" s="229"/>
      <c r="AAU143" s="229"/>
      <c r="AAV143" s="229"/>
      <c r="AAW143" s="229"/>
      <c r="AAX143" s="229"/>
      <c r="AAY143" s="229"/>
      <c r="AAZ143" s="229"/>
      <c r="ABA143" s="229"/>
      <c r="ABB143" s="229"/>
      <c r="ABC143" s="229"/>
      <c r="ABD143" s="229"/>
      <c r="ABE143" s="229"/>
      <c r="ABF143" s="229"/>
      <c r="ABG143" s="229"/>
      <c r="ABH143" s="229"/>
      <c r="ABI143" s="229"/>
      <c r="ABJ143" s="229"/>
      <c r="ABK143" s="229"/>
      <c r="ABL143" s="229"/>
      <c r="ABM143" s="229"/>
      <c r="ABN143" s="229"/>
      <c r="ABO143" s="229"/>
      <c r="ABP143" s="229"/>
      <c r="ABQ143" s="229"/>
      <c r="ABR143" s="229"/>
      <c r="ABS143" s="229"/>
      <c r="ABT143" s="229"/>
      <c r="ABU143" s="229"/>
      <c r="ABV143" s="229"/>
      <c r="ABW143" s="229"/>
      <c r="ABX143" s="229"/>
      <c r="ABY143" s="229"/>
      <c r="ABZ143" s="229"/>
      <c r="ACA143" s="229"/>
      <c r="ACB143" s="229"/>
      <c r="ACC143" s="229"/>
      <c r="ACD143" s="229"/>
      <c r="ACE143" s="229"/>
      <c r="ACF143" s="229"/>
      <c r="ACG143" s="229"/>
      <c r="ACH143" s="229"/>
      <c r="ACI143" s="229"/>
      <c r="ACJ143" s="229"/>
      <c r="ACK143" s="229"/>
      <c r="ACL143" s="229"/>
      <c r="ACM143" s="229"/>
      <c r="ACN143" s="229"/>
      <c r="ACO143" s="229"/>
      <c r="ACP143" s="229"/>
      <c r="ACQ143" s="229"/>
      <c r="ACR143" s="229"/>
      <c r="ACS143" s="229"/>
      <c r="ACT143" s="229"/>
      <c r="ACU143" s="229"/>
      <c r="ACV143" s="229"/>
      <c r="ACW143" s="229"/>
      <c r="ACX143" s="229"/>
      <c r="ACY143" s="229"/>
      <c r="ACZ143" s="229"/>
      <c r="ADA143" s="229"/>
      <c r="ADB143" s="229"/>
      <c r="ADC143" s="229"/>
      <c r="ADD143" s="229"/>
      <c r="ADE143" s="229"/>
      <c r="ADF143" s="229"/>
      <c r="ADG143" s="229"/>
      <c r="ADH143" s="229"/>
      <c r="ADI143" s="229"/>
      <c r="ADJ143" s="229"/>
      <c r="ADK143" s="229"/>
      <c r="ADL143" s="229"/>
      <c r="ADM143" s="229"/>
      <c r="ADN143" s="229"/>
      <c r="ADO143" s="229"/>
      <c r="ADP143" s="229"/>
      <c r="ADQ143" s="229"/>
      <c r="ADR143" s="229"/>
      <c r="ADS143" s="229"/>
      <c r="ADT143" s="229"/>
      <c r="ADU143" s="229"/>
      <c r="ADV143" s="229"/>
      <c r="ADW143" s="229"/>
      <c r="ADX143" s="229"/>
      <c r="ADY143" s="229"/>
      <c r="ADZ143" s="229"/>
      <c r="AEA143" s="229"/>
      <c r="AEB143" s="229"/>
      <c r="AEC143" s="229"/>
      <c r="AED143" s="229"/>
      <c r="AEE143" s="229"/>
      <c r="AEF143" s="229"/>
      <c r="AEG143" s="229"/>
      <c r="AEH143" s="229"/>
      <c r="AEI143" s="229"/>
      <c r="AEJ143" s="229"/>
      <c r="AEK143" s="229"/>
      <c r="AEL143" s="229"/>
      <c r="AEM143" s="229"/>
      <c r="AEN143" s="229"/>
      <c r="AEO143" s="229"/>
      <c r="AEP143" s="229"/>
      <c r="AEQ143" s="229"/>
      <c r="AER143" s="229"/>
      <c r="AES143" s="229"/>
      <c r="AET143" s="229"/>
      <c r="AEU143" s="229"/>
      <c r="AEV143" s="229"/>
      <c r="AEW143" s="229"/>
      <c r="AEX143" s="229"/>
      <c r="AEY143" s="229"/>
      <c r="AEZ143" s="229"/>
      <c r="AFA143" s="229"/>
      <c r="AFB143" s="229"/>
      <c r="AFC143" s="229"/>
      <c r="AFD143" s="229"/>
      <c r="AFE143" s="229"/>
      <c r="AFF143" s="229"/>
      <c r="AFG143" s="229"/>
      <c r="AFH143" s="229"/>
      <c r="AFI143" s="229"/>
      <c r="AFJ143" s="229"/>
      <c r="AFK143" s="229"/>
      <c r="AFL143" s="229"/>
      <c r="AFM143" s="229"/>
      <c r="AFN143" s="229"/>
      <c r="AFO143" s="229"/>
      <c r="AFP143" s="229"/>
      <c r="AFQ143" s="229"/>
      <c r="AFR143" s="229"/>
      <c r="AFS143" s="229"/>
      <c r="AFT143" s="229"/>
      <c r="AFU143" s="229"/>
      <c r="AFV143" s="229"/>
      <c r="AFW143" s="229"/>
      <c r="AFX143" s="229"/>
      <c r="AFY143" s="229"/>
      <c r="AFZ143" s="229"/>
      <c r="AGA143" s="229"/>
      <c r="AGB143" s="229"/>
      <c r="AGC143" s="229"/>
      <c r="AGD143" s="229"/>
      <c r="AGE143" s="229"/>
      <c r="AGF143" s="229"/>
      <c r="AGG143" s="229"/>
      <c r="AGH143" s="229"/>
      <c r="AGI143" s="229"/>
      <c r="AGJ143" s="229"/>
      <c r="AGK143" s="229"/>
      <c r="AGL143" s="229"/>
      <c r="AGM143" s="229"/>
      <c r="AGN143" s="229"/>
      <c r="AGO143" s="229"/>
      <c r="AGP143" s="229"/>
      <c r="AGQ143" s="229"/>
      <c r="AGR143" s="229"/>
      <c r="AGS143" s="229"/>
      <c r="AGT143" s="229"/>
      <c r="AGU143" s="229"/>
      <c r="AGV143" s="229"/>
      <c r="AGW143" s="229"/>
      <c r="AGX143" s="229"/>
      <c r="AGY143" s="229"/>
      <c r="AGZ143" s="229"/>
      <c r="AHA143" s="229"/>
      <c r="AHB143" s="229"/>
      <c r="AHC143" s="229"/>
      <c r="AHD143" s="229"/>
      <c r="AHE143" s="229"/>
      <c r="AHF143" s="229"/>
      <c r="AHG143" s="229"/>
      <c r="AHH143" s="229"/>
      <c r="AHI143" s="229"/>
      <c r="AHJ143" s="229"/>
      <c r="AHK143" s="229"/>
      <c r="AHL143" s="229"/>
      <c r="AHM143" s="229"/>
      <c r="AHN143" s="229"/>
      <c r="AHO143" s="229"/>
      <c r="AHP143" s="229"/>
      <c r="AHQ143" s="229"/>
      <c r="AHR143" s="229"/>
      <c r="AHS143" s="229"/>
      <c r="AHT143" s="229"/>
      <c r="AHU143" s="229"/>
      <c r="AHV143" s="229"/>
      <c r="AHW143" s="229"/>
      <c r="AHX143" s="229"/>
      <c r="AHY143" s="229"/>
      <c r="AHZ143" s="229"/>
      <c r="AIA143" s="229"/>
      <c r="AIB143" s="229"/>
      <c r="AIC143" s="229"/>
      <c r="AID143" s="229"/>
      <c r="AIE143" s="229"/>
      <c r="AIF143" s="229"/>
      <c r="AIG143" s="229"/>
      <c r="AIH143" s="229"/>
      <c r="AII143" s="229"/>
      <c r="AIJ143" s="229"/>
      <c r="AIK143" s="229"/>
      <c r="AIL143" s="229"/>
      <c r="AIM143" s="229"/>
      <c r="AIN143" s="229"/>
      <c r="AIO143" s="229"/>
      <c r="AIP143" s="229"/>
      <c r="AIQ143" s="229"/>
      <c r="AIR143" s="229"/>
      <c r="AIS143" s="229"/>
      <c r="AIT143" s="229"/>
      <c r="AIU143" s="229"/>
      <c r="AIV143" s="229"/>
      <c r="AIW143" s="229"/>
      <c r="AIX143" s="229"/>
      <c r="AIY143" s="229"/>
      <c r="AIZ143" s="229"/>
      <c r="AJA143" s="229"/>
      <c r="AJB143" s="229"/>
      <c r="AJC143" s="229"/>
      <c r="AJD143" s="229"/>
      <c r="AJE143" s="229"/>
      <c r="AJF143" s="229"/>
      <c r="AJG143" s="229"/>
      <c r="AJH143" s="229"/>
      <c r="AJI143" s="229"/>
      <c r="AJJ143" s="229"/>
      <c r="AJK143" s="229"/>
      <c r="AJL143" s="229"/>
      <c r="AJM143" s="229"/>
      <c r="AJN143" s="229"/>
      <c r="AJO143" s="229"/>
      <c r="AJP143" s="229"/>
      <c r="AJQ143" s="229"/>
      <c r="AJR143" s="229"/>
      <c r="AJS143" s="229"/>
      <c r="AJT143" s="229"/>
      <c r="AJU143" s="229"/>
      <c r="AJV143" s="229"/>
      <c r="AJW143" s="229"/>
      <c r="AJX143" s="229"/>
      <c r="AJY143" s="229"/>
      <c r="AJZ143" s="229"/>
      <c r="AKA143" s="229"/>
      <c r="AKB143" s="229"/>
      <c r="AKC143" s="229"/>
      <c r="AKD143" s="229"/>
      <c r="AKE143" s="229"/>
      <c r="AKF143" s="229"/>
      <c r="AKG143" s="229"/>
      <c r="AKH143" s="229"/>
      <c r="AKI143" s="229"/>
      <c r="AKJ143" s="229"/>
      <c r="AKK143" s="229"/>
      <c r="AKL143" s="229"/>
      <c r="AKM143" s="229"/>
      <c r="AKN143" s="229"/>
      <c r="AKO143" s="229"/>
      <c r="AKP143" s="229"/>
      <c r="AKQ143" s="229"/>
      <c r="AKR143" s="229"/>
      <c r="AKS143" s="229"/>
      <c r="AKT143" s="229"/>
      <c r="AKU143" s="229"/>
      <c r="AKV143" s="229"/>
      <c r="AKW143" s="229"/>
      <c r="AKX143" s="229"/>
      <c r="AKY143" s="229"/>
      <c r="AKZ143" s="229"/>
      <c r="ALA143" s="229"/>
      <c r="ALB143" s="229"/>
      <c r="ALC143" s="229"/>
      <c r="ALD143" s="229"/>
      <c r="ALE143" s="229"/>
      <c r="ALF143" s="229"/>
      <c r="ALG143" s="229"/>
      <c r="ALH143" s="229"/>
      <c r="ALI143" s="229"/>
      <c r="ALJ143" s="229"/>
      <c r="ALK143" s="229"/>
      <c r="ALL143" s="229"/>
      <c r="ALM143" s="229"/>
      <c r="ALN143" s="229"/>
      <c r="ALO143" s="229"/>
      <c r="ALP143" s="229"/>
      <c r="ALQ143" s="229"/>
      <c r="ALR143" s="229"/>
      <c r="ALS143" s="229"/>
      <c r="ALT143" s="229"/>
      <c r="ALU143" s="229"/>
      <c r="ALV143" s="229"/>
      <c r="ALW143" s="229"/>
      <c r="ALX143" s="229"/>
      <c r="ALY143" s="229"/>
      <c r="ALZ143" s="229"/>
      <c r="AMA143" s="229"/>
      <c r="AMB143" s="229"/>
      <c r="AMC143" s="229"/>
      <c r="AMD143" s="229"/>
      <c r="AME143" s="229"/>
      <c r="AMF143" s="229"/>
      <c r="AMG143" s="229"/>
      <c r="AMH143" s="229"/>
      <c r="AMI143" s="229"/>
      <c r="AMJ143" s="229"/>
      <c r="AMK143" s="229"/>
    </row>
    <row r="144" spans="1:1025" s="237" customFormat="1" ht="12.75" hidden="1" customHeight="1" x14ac:dyDescent="0.25">
      <c r="A144" s="229"/>
      <c r="B144" s="242"/>
      <c r="C144" s="248" t="s">
        <v>241</v>
      </c>
      <c r="D144" s="246" t="s">
        <v>33</v>
      </c>
      <c r="E144" s="243" t="s">
        <v>276</v>
      </c>
      <c r="F144" s="243" t="s">
        <v>310</v>
      </c>
      <c r="G144" s="243" t="s">
        <v>336</v>
      </c>
      <c r="H144" s="243" t="s">
        <v>242</v>
      </c>
      <c r="I144" s="244">
        <v>0</v>
      </c>
      <c r="J144" s="244">
        <v>0</v>
      </c>
      <c r="K144" s="240"/>
      <c r="L144" s="241"/>
      <c r="M144" s="241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29"/>
      <c r="BY144" s="229"/>
      <c r="BZ144" s="229"/>
      <c r="CA144" s="229"/>
      <c r="CB144" s="229"/>
      <c r="CC144" s="229"/>
      <c r="CD144" s="229"/>
      <c r="CE144" s="229"/>
      <c r="CF144" s="229"/>
      <c r="CG144" s="229"/>
      <c r="CH144" s="229"/>
      <c r="CI144" s="229"/>
      <c r="CJ144" s="229"/>
      <c r="CK144" s="229"/>
      <c r="CL144" s="229"/>
      <c r="CM144" s="229"/>
      <c r="CN144" s="229"/>
      <c r="CO144" s="229"/>
      <c r="CP144" s="229"/>
      <c r="CQ144" s="229"/>
      <c r="CR144" s="229"/>
      <c r="CS144" s="229"/>
      <c r="CT144" s="229"/>
      <c r="CU144" s="229"/>
      <c r="CV144" s="229"/>
      <c r="CW144" s="229"/>
      <c r="CX144" s="229"/>
      <c r="CY144" s="229"/>
      <c r="CZ144" s="229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  <c r="EF144" s="229"/>
      <c r="EG144" s="229"/>
      <c r="EH144" s="229"/>
      <c r="EI144" s="229"/>
      <c r="EJ144" s="229"/>
      <c r="EK144" s="229"/>
      <c r="EL144" s="229"/>
      <c r="EM144" s="229"/>
      <c r="EN144" s="229"/>
      <c r="EO144" s="229"/>
      <c r="EP144" s="229"/>
      <c r="EQ144" s="229"/>
      <c r="ER144" s="229"/>
      <c r="ES144" s="229"/>
      <c r="ET144" s="229"/>
      <c r="EU144" s="229"/>
      <c r="EV144" s="229"/>
      <c r="EW144" s="229"/>
      <c r="EX144" s="229"/>
      <c r="EY144" s="229"/>
      <c r="EZ144" s="229"/>
      <c r="FA144" s="229"/>
      <c r="FB144" s="229"/>
      <c r="FC144" s="229"/>
      <c r="FD144" s="229"/>
      <c r="FE144" s="229"/>
      <c r="FF144" s="229"/>
      <c r="FG144" s="229"/>
      <c r="FH144" s="229"/>
      <c r="FI144" s="229"/>
      <c r="FJ144" s="229"/>
      <c r="FK144" s="229"/>
      <c r="FL144" s="229"/>
      <c r="FM144" s="229"/>
      <c r="FN144" s="229"/>
      <c r="FO144" s="229"/>
      <c r="FP144" s="229"/>
      <c r="FQ144" s="229"/>
      <c r="FR144" s="229"/>
      <c r="FS144" s="229"/>
      <c r="FT144" s="229"/>
      <c r="FU144" s="229"/>
      <c r="FV144" s="229"/>
      <c r="FW144" s="229"/>
      <c r="FX144" s="229"/>
      <c r="FY144" s="229"/>
      <c r="FZ144" s="229"/>
      <c r="GA144" s="229"/>
      <c r="GB144" s="229"/>
      <c r="GC144" s="229"/>
      <c r="GD144" s="229"/>
      <c r="GE144" s="229"/>
      <c r="GF144" s="229"/>
      <c r="GG144" s="229"/>
      <c r="GH144" s="229"/>
      <c r="GI144" s="229"/>
      <c r="GJ144" s="229"/>
      <c r="GK144" s="229"/>
      <c r="GL144" s="229"/>
      <c r="GM144" s="229"/>
      <c r="GN144" s="229"/>
      <c r="GO144" s="229"/>
      <c r="GP144" s="229"/>
      <c r="GQ144" s="229"/>
      <c r="GR144" s="229"/>
      <c r="GS144" s="229"/>
      <c r="GT144" s="229"/>
      <c r="GU144" s="229"/>
      <c r="GV144" s="229"/>
      <c r="GW144" s="229"/>
      <c r="GX144" s="229"/>
      <c r="GY144" s="229"/>
      <c r="GZ144" s="229"/>
      <c r="HA144" s="229"/>
      <c r="HB144" s="229"/>
      <c r="HC144" s="229"/>
      <c r="HD144" s="229"/>
      <c r="HE144" s="229"/>
      <c r="HF144" s="229"/>
      <c r="HG144" s="229"/>
      <c r="HH144" s="229"/>
      <c r="HI144" s="229"/>
      <c r="HJ144" s="229"/>
      <c r="HK144" s="229"/>
      <c r="HL144" s="229"/>
      <c r="HM144" s="229"/>
      <c r="HN144" s="229"/>
      <c r="HO144" s="229"/>
      <c r="HP144" s="229"/>
      <c r="HQ144" s="229"/>
      <c r="HR144" s="229"/>
      <c r="HS144" s="229"/>
      <c r="HT144" s="229"/>
      <c r="HU144" s="229"/>
      <c r="HV144" s="229"/>
      <c r="HW144" s="229"/>
      <c r="HX144" s="229"/>
      <c r="HY144" s="229"/>
      <c r="HZ144" s="229"/>
      <c r="IA144" s="229"/>
      <c r="IB144" s="229"/>
      <c r="IC144" s="229"/>
      <c r="ID144" s="229"/>
      <c r="IE144" s="229"/>
      <c r="IF144" s="229"/>
      <c r="IG144" s="229"/>
      <c r="IH144" s="229"/>
      <c r="II144" s="229"/>
      <c r="IJ144" s="229"/>
      <c r="IK144" s="229"/>
      <c r="IL144" s="229"/>
      <c r="IM144" s="229"/>
      <c r="IN144" s="229"/>
      <c r="IO144" s="229"/>
      <c r="IP144" s="229"/>
      <c r="IQ144" s="229"/>
      <c r="IR144" s="229"/>
      <c r="IS144" s="229"/>
      <c r="IT144" s="229"/>
      <c r="IU144" s="229"/>
      <c r="IV144" s="229"/>
      <c r="IW144" s="229"/>
      <c r="IX144" s="229"/>
      <c r="IY144" s="229"/>
      <c r="IZ144" s="229"/>
      <c r="JA144" s="229"/>
      <c r="JB144" s="229"/>
      <c r="JC144" s="229"/>
      <c r="JD144" s="229"/>
      <c r="JE144" s="229"/>
      <c r="JF144" s="229"/>
      <c r="JG144" s="229"/>
      <c r="JH144" s="229"/>
      <c r="JI144" s="229"/>
      <c r="JJ144" s="229"/>
      <c r="JK144" s="229"/>
      <c r="JL144" s="229"/>
      <c r="JM144" s="229"/>
      <c r="JN144" s="229"/>
      <c r="JO144" s="229"/>
      <c r="JP144" s="229"/>
      <c r="JQ144" s="229"/>
      <c r="JR144" s="229"/>
      <c r="JS144" s="229"/>
      <c r="JT144" s="229"/>
      <c r="JU144" s="229"/>
      <c r="JV144" s="229"/>
      <c r="JW144" s="229"/>
      <c r="JX144" s="229"/>
      <c r="JY144" s="229"/>
      <c r="JZ144" s="229"/>
      <c r="KA144" s="229"/>
      <c r="KB144" s="229"/>
      <c r="KC144" s="229"/>
      <c r="KD144" s="229"/>
      <c r="KE144" s="229"/>
      <c r="KF144" s="229"/>
      <c r="KG144" s="229"/>
      <c r="KH144" s="229"/>
      <c r="KI144" s="229"/>
      <c r="KJ144" s="229"/>
      <c r="KK144" s="229"/>
      <c r="KL144" s="229"/>
      <c r="KM144" s="229"/>
      <c r="KN144" s="229"/>
      <c r="KO144" s="229"/>
      <c r="KP144" s="229"/>
      <c r="KQ144" s="229"/>
      <c r="KR144" s="229"/>
      <c r="KS144" s="229"/>
      <c r="KT144" s="229"/>
      <c r="KU144" s="229"/>
      <c r="KV144" s="229"/>
      <c r="KW144" s="229"/>
      <c r="KX144" s="229"/>
      <c r="KY144" s="229"/>
      <c r="KZ144" s="229"/>
      <c r="LA144" s="229"/>
      <c r="LB144" s="229"/>
      <c r="LC144" s="229"/>
      <c r="LD144" s="229"/>
      <c r="LE144" s="229"/>
      <c r="LF144" s="229"/>
      <c r="LG144" s="229"/>
      <c r="LH144" s="229"/>
      <c r="LI144" s="229"/>
      <c r="LJ144" s="229"/>
      <c r="LK144" s="229"/>
      <c r="LL144" s="229"/>
      <c r="LM144" s="229"/>
      <c r="LN144" s="229"/>
      <c r="LO144" s="229"/>
      <c r="LP144" s="229"/>
      <c r="LQ144" s="229"/>
      <c r="LR144" s="229"/>
      <c r="LS144" s="229"/>
      <c r="LT144" s="229"/>
      <c r="LU144" s="229"/>
      <c r="LV144" s="229"/>
      <c r="LW144" s="229"/>
      <c r="LX144" s="229"/>
      <c r="LY144" s="229"/>
      <c r="LZ144" s="229"/>
      <c r="MA144" s="229"/>
      <c r="MB144" s="229"/>
      <c r="MC144" s="229"/>
      <c r="MD144" s="229"/>
      <c r="ME144" s="229"/>
      <c r="MF144" s="229"/>
      <c r="MG144" s="229"/>
      <c r="MH144" s="229"/>
      <c r="MI144" s="229"/>
      <c r="MJ144" s="229"/>
      <c r="MK144" s="229"/>
      <c r="ML144" s="229"/>
      <c r="MM144" s="229"/>
      <c r="MN144" s="229"/>
      <c r="MO144" s="229"/>
      <c r="MP144" s="229"/>
      <c r="MQ144" s="229"/>
      <c r="MR144" s="229"/>
      <c r="MS144" s="229"/>
      <c r="MT144" s="229"/>
      <c r="MU144" s="229"/>
      <c r="MV144" s="229"/>
      <c r="MW144" s="229"/>
      <c r="MX144" s="229"/>
      <c r="MY144" s="229"/>
      <c r="MZ144" s="229"/>
      <c r="NA144" s="229"/>
      <c r="NB144" s="229"/>
      <c r="NC144" s="229"/>
      <c r="ND144" s="229"/>
      <c r="NE144" s="229"/>
      <c r="NF144" s="229"/>
      <c r="NG144" s="229"/>
      <c r="NH144" s="229"/>
      <c r="NI144" s="229"/>
      <c r="NJ144" s="229"/>
      <c r="NK144" s="229"/>
      <c r="NL144" s="229"/>
      <c r="NM144" s="229"/>
      <c r="NN144" s="229"/>
      <c r="NO144" s="229"/>
      <c r="NP144" s="229"/>
      <c r="NQ144" s="229"/>
      <c r="NR144" s="229"/>
      <c r="NS144" s="229"/>
      <c r="NT144" s="229"/>
      <c r="NU144" s="229"/>
      <c r="NV144" s="229"/>
      <c r="NW144" s="229"/>
      <c r="NX144" s="229"/>
      <c r="NY144" s="229"/>
      <c r="NZ144" s="229"/>
      <c r="OA144" s="229"/>
      <c r="OB144" s="229"/>
      <c r="OC144" s="229"/>
      <c r="OD144" s="229"/>
      <c r="OE144" s="229"/>
      <c r="OF144" s="229"/>
      <c r="OG144" s="229"/>
      <c r="OH144" s="229"/>
      <c r="OI144" s="229"/>
      <c r="OJ144" s="229"/>
      <c r="OK144" s="229"/>
      <c r="OL144" s="229"/>
      <c r="OM144" s="229"/>
      <c r="ON144" s="229"/>
      <c r="OO144" s="229"/>
      <c r="OP144" s="229"/>
      <c r="OQ144" s="229"/>
      <c r="OR144" s="229"/>
      <c r="OS144" s="229"/>
      <c r="OT144" s="229"/>
      <c r="OU144" s="229"/>
      <c r="OV144" s="229"/>
      <c r="OW144" s="229"/>
      <c r="OX144" s="229"/>
      <c r="OY144" s="229"/>
      <c r="OZ144" s="229"/>
      <c r="PA144" s="229"/>
      <c r="PB144" s="229"/>
      <c r="PC144" s="229"/>
      <c r="PD144" s="229"/>
      <c r="PE144" s="229"/>
      <c r="PF144" s="229"/>
      <c r="PG144" s="229"/>
      <c r="PH144" s="229"/>
      <c r="PI144" s="229"/>
      <c r="PJ144" s="229"/>
      <c r="PK144" s="229"/>
      <c r="PL144" s="229"/>
      <c r="PM144" s="229"/>
      <c r="PN144" s="229"/>
      <c r="PO144" s="229"/>
      <c r="PP144" s="229"/>
      <c r="PQ144" s="229"/>
      <c r="PR144" s="229"/>
      <c r="PS144" s="229"/>
      <c r="PT144" s="229"/>
      <c r="PU144" s="229"/>
      <c r="PV144" s="229"/>
      <c r="PW144" s="229"/>
      <c r="PX144" s="229"/>
      <c r="PY144" s="229"/>
      <c r="PZ144" s="229"/>
      <c r="QA144" s="229"/>
      <c r="QB144" s="229"/>
      <c r="QC144" s="229"/>
      <c r="QD144" s="229"/>
      <c r="QE144" s="229"/>
      <c r="QF144" s="229"/>
      <c r="QG144" s="229"/>
      <c r="QH144" s="229"/>
      <c r="QI144" s="229"/>
      <c r="QJ144" s="229"/>
      <c r="QK144" s="229"/>
      <c r="QL144" s="229"/>
      <c r="QM144" s="229"/>
      <c r="QN144" s="229"/>
      <c r="QO144" s="229"/>
      <c r="QP144" s="229"/>
      <c r="QQ144" s="229"/>
      <c r="QR144" s="229"/>
      <c r="QS144" s="229"/>
      <c r="QT144" s="229"/>
      <c r="QU144" s="229"/>
      <c r="QV144" s="229"/>
      <c r="QW144" s="229"/>
      <c r="QX144" s="229"/>
      <c r="QY144" s="229"/>
      <c r="QZ144" s="229"/>
      <c r="RA144" s="229"/>
      <c r="RB144" s="229"/>
      <c r="RC144" s="229"/>
      <c r="RD144" s="229"/>
      <c r="RE144" s="229"/>
      <c r="RF144" s="229"/>
      <c r="RG144" s="229"/>
      <c r="RH144" s="229"/>
      <c r="RI144" s="229"/>
      <c r="RJ144" s="229"/>
      <c r="RK144" s="229"/>
      <c r="RL144" s="229"/>
      <c r="RM144" s="229"/>
      <c r="RN144" s="229"/>
      <c r="RO144" s="229"/>
      <c r="RP144" s="229"/>
      <c r="RQ144" s="229"/>
      <c r="RR144" s="229"/>
      <c r="RS144" s="229"/>
      <c r="RT144" s="229"/>
      <c r="RU144" s="229"/>
      <c r="RV144" s="229"/>
      <c r="RW144" s="229"/>
      <c r="RX144" s="229"/>
      <c r="RY144" s="229"/>
      <c r="RZ144" s="229"/>
      <c r="SA144" s="229"/>
      <c r="SB144" s="229"/>
      <c r="SC144" s="229"/>
      <c r="SD144" s="229"/>
      <c r="SE144" s="229"/>
      <c r="SF144" s="229"/>
      <c r="SG144" s="229"/>
      <c r="SH144" s="229"/>
      <c r="SI144" s="229"/>
      <c r="SJ144" s="229"/>
      <c r="SK144" s="229"/>
      <c r="SL144" s="229"/>
      <c r="SM144" s="229"/>
      <c r="SN144" s="229"/>
      <c r="SO144" s="229"/>
      <c r="SP144" s="229"/>
      <c r="SQ144" s="229"/>
      <c r="SR144" s="229"/>
      <c r="SS144" s="229"/>
      <c r="ST144" s="229"/>
      <c r="SU144" s="229"/>
      <c r="SV144" s="229"/>
      <c r="SW144" s="229"/>
      <c r="SX144" s="229"/>
      <c r="SY144" s="229"/>
      <c r="SZ144" s="229"/>
      <c r="TA144" s="229"/>
      <c r="TB144" s="229"/>
      <c r="TC144" s="229"/>
      <c r="TD144" s="229"/>
      <c r="TE144" s="229"/>
      <c r="TF144" s="229"/>
      <c r="TG144" s="229"/>
      <c r="TH144" s="229"/>
      <c r="TI144" s="229"/>
      <c r="TJ144" s="229"/>
      <c r="TK144" s="229"/>
      <c r="TL144" s="229"/>
      <c r="TM144" s="229"/>
      <c r="TN144" s="229"/>
      <c r="TO144" s="229"/>
      <c r="TP144" s="229"/>
      <c r="TQ144" s="229"/>
      <c r="TR144" s="229"/>
      <c r="TS144" s="229"/>
      <c r="TT144" s="229"/>
      <c r="TU144" s="229"/>
      <c r="TV144" s="229"/>
      <c r="TW144" s="229"/>
      <c r="TX144" s="229"/>
      <c r="TY144" s="229"/>
      <c r="TZ144" s="229"/>
      <c r="UA144" s="229"/>
      <c r="UB144" s="229"/>
      <c r="UC144" s="229"/>
      <c r="UD144" s="229"/>
      <c r="UE144" s="229"/>
      <c r="UF144" s="229"/>
      <c r="UG144" s="229"/>
      <c r="UH144" s="229"/>
      <c r="UI144" s="229"/>
      <c r="UJ144" s="229"/>
      <c r="UK144" s="229"/>
      <c r="UL144" s="229"/>
      <c r="UM144" s="229"/>
      <c r="UN144" s="229"/>
      <c r="UO144" s="229"/>
      <c r="UP144" s="229"/>
      <c r="UQ144" s="229"/>
      <c r="UR144" s="229"/>
      <c r="US144" s="229"/>
      <c r="UT144" s="229"/>
      <c r="UU144" s="229"/>
      <c r="UV144" s="229"/>
      <c r="UW144" s="229"/>
      <c r="UX144" s="229"/>
      <c r="UY144" s="229"/>
      <c r="UZ144" s="229"/>
      <c r="VA144" s="229"/>
      <c r="VB144" s="229"/>
      <c r="VC144" s="229"/>
      <c r="VD144" s="229"/>
      <c r="VE144" s="229"/>
      <c r="VF144" s="229"/>
      <c r="VG144" s="229"/>
      <c r="VH144" s="229"/>
      <c r="VI144" s="229"/>
      <c r="VJ144" s="229"/>
      <c r="VK144" s="229"/>
      <c r="VL144" s="229"/>
      <c r="VM144" s="229"/>
      <c r="VN144" s="229"/>
      <c r="VO144" s="229"/>
      <c r="VP144" s="229"/>
      <c r="VQ144" s="229"/>
      <c r="VR144" s="229"/>
      <c r="VS144" s="229"/>
      <c r="VT144" s="229"/>
      <c r="VU144" s="229"/>
      <c r="VV144" s="229"/>
      <c r="VW144" s="229"/>
      <c r="VX144" s="229"/>
      <c r="VY144" s="229"/>
      <c r="VZ144" s="229"/>
      <c r="WA144" s="229"/>
      <c r="WB144" s="229"/>
      <c r="WC144" s="229"/>
      <c r="WD144" s="229"/>
      <c r="WE144" s="229"/>
      <c r="WF144" s="229"/>
      <c r="WG144" s="229"/>
      <c r="WH144" s="229"/>
      <c r="WI144" s="229"/>
      <c r="WJ144" s="229"/>
      <c r="WK144" s="229"/>
      <c r="WL144" s="229"/>
      <c r="WM144" s="229"/>
      <c r="WN144" s="229"/>
      <c r="WO144" s="229"/>
      <c r="WP144" s="229"/>
      <c r="WQ144" s="229"/>
      <c r="WR144" s="229"/>
      <c r="WS144" s="229"/>
      <c r="WT144" s="229"/>
      <c r="WU144" s="229"/>
      <c r="WV144" s="229"/>
      <c r="WW144" s="229"/>
      <c r="WX144" s="229"/>
      <c r="WY144" s="229"/>
      <c r="WZ144" s="229"/>
      <c r="XA144" s="229"/>
      <c r="XB144" s="229"/>
      <c r="XC144" s="229"/>
      <c r="XD144" s="229"/>
      <c r="XE144" s="229"/>
      <c r="XF144" s="229"/>
      <c r="XG144" s="229"/>
      <c r="XH144" s="229"/>
      <c r="XI144" s="229"/>
      <c r="XJ144" s="229"/>
      <c r="XK144" s="229"/>
      <c r="XL144" s="229"/>
      <c r="XM144" s="229"/>
      <c r="XN144" s="229"/>
      <c r="XO144" s="229"/>
      <c r="XP144" s="229"/>
      <c r="XQ144" s="229"/>
      <c r="XR144" s="229"/>
      <c r="XS144" s="229"/>
      <c r="XT144" s="229"/>
      <c r="XU144" s="229"/>
      <c r="XV144" s="229"/>
      <c r="XW144" s="229"/>
      <c r="XX144" s="229"/>
      <c r="XY144" s="229"/>
      <c r="XZ144" s="229"/>
      <c r="YA144" s="229"/>
      <c r="YB144" s="229"/>
      <c r="YC144" s="229"/>
      <c r="YD144" s="229"/>
      <c r="YE144" s="229"/>
      <c r="YF144" s="229"/>
      <c r="YG144" s="229"/>
      <c r="YH144" s="229"/>
      <c r="YI144" s="229"/>
      <c r="YJ144" s="229"/>
      <c r="YK144" s="229"/>
      <c r="YL144" s="229"/>
      <c r="YM144" s="229"/>
      <c r="YN144" s="229"/>
      <c r="YO144" s="229"/>
      <c r="YP144" s="229"/>
      <c r="YQ144" s="229"/>
      <c r="YR144" s="229"/>
      <c r="YS144" s="229"/>
      <c r="YT144" s="229"/>
      <c r="YU144" s="229"/>
      <c r="YV144" s="229"/>
      <c r="YW144" s="229"/>
      <c r="YX144" s="229"/>
      <c r="YY144" s="229"/>
      <c r="YZ144" s="229"/>
      <c r="ZA144" s="229"/>
      <c r="ZB144" s="229"/>
      <c r="ZC144" s="229"/>
      <c r="ZD144" s="229"/>
      <c r="ZE144" s="229"/>
      <c r="ZF144" s="229"/>
      <c r="ZG144" s="229"/>
      <c r="ZH144" s="229"/>
      <c r="ZI144" s="229"/>
      <c r="ZJ144" s="229"/>
      <c r="ZK144" s="229"/>
      <c r="ZL144" s="229"/>
      <c r="ZM144" s="229"/>
      <c r="ZN144" s="229"/>
      <c r="ZO144" s="229"/>
      <c r="ZP144" s="229"/>
      <c r="ZQ144" s="229"/>
      <c r="ZR144" s="229"/>
      <c r="ZS144" s="229"/>
      <c r="ZT144" s="229"/>
      <c r="ZU144" s="229"/>
      <c r="ZV144" s="229"/>
      <c r="ZW144" s="229"/>
      <c r="ZX144" s="229"/>
      <c r="ZY144" s="229"/>
      <c r="ZZ144" s="229"/>
      <c r="AAA144" s="229"/>
      <c r="AAB144" s="229"/>
      <c r="AAC144" s="229"/>
      <c r="AAD144" s="229"/>
      <c r="AAE144" s="229"/>
      <c r="AAF144" s="229"/>
      <c r="AAG144" s="229"/>
      <c r="AAH144" s="229"/>
      <c r="AAI144" s="229"/>
      <c r="AAJ144" s="229"/>
      <c r="AAK144" s="229"/>
      <c r="AAL144" s="229"/>
      <c r="AAM144" s="229"/>
      <c r="AAN144" s="229"/>
      <c r="AAO144" s="229"/>
      <c r="AAP144" s="229"/>
      <c r="AAQ144" s="229"/>
      <c r="AAR144" s="229"/>
      <c r="AAS144" s="229"/>
      <c r="AAT144" s="229"/>
      <c r="AAU144" s="229"/>
      <c r="AAV144" s="229"/>
      <c r="AAW144" s="229"/>
      <c r="AAX144" s="229"/>
      <c r="AAY144" s="229"/>
      <c r="AAZ144" s="229"/>
      <c r="ABA144" s="229"/>
      <c r="ABB144" s="229"/>
      <c r="ABC144" s="229"/>
      <c r="ABD144" s="229"/>
      <c r="ABE144" s="229"/>
      <c r="ABF144" s="229"/>
      <c r="ABG144" s="229"/>
      <c r="ABH144" s="229"/>
      <c r="ABI144" s="229"/>
      <c r="ABJ144" s="229"/>
      <c r="ABK144" s="229"/>
      <c r="ABL144" s="229"/>
      <c r="ABM144" s="229"/>
      <c r="ABN144" s="229"/>
      <c r="ABO144" s="229"/>
      <c r="ABP144" s="229"/>
      <c r="ABQ144" s="229"/>
      <c r="ABR144" s="229"/>
      <c r="ABS144" s="229"/>
      <c r="ABT144" s="229"/>
      <c r="ABU144" s="229"/>
      <c r="ABV144" s="229"/>
      <c r="ABW144" s="229"/>
      <c r="ABX144" s="229"/>
      <c r="ABY144" s="229"/>
      <c r="ABZ144" s="229"/>
      <c r="ACA144" s="229"/>
      <c r="ACB144" s="229"/>
      <c r="ACC144" s="229"/>
      <c r="ACD144" s="229"/>
      <c r="ACE144" s="229"/>
      <c r="ACF144" s="229"/>
      <c r="ACG144" s="229"/>
      <c r="ACH144" s="229"/>
      <c r="ACI144" s="229"/>
      <c r="ACJ144" s="229"/>
      <c r="ACK144" s="229"/>
      <c r="ACL144" s="229"/>
      <c r="ACM144" s="229"/>
      <c r="ACN144" s="229"/>
      <c r="ACO144" s="229"/>
      <c r="ACP144" s="229"/>
      <c r="ACQ144" s="229"/>
      <c r="ACR144" s="229"/>
      <c r="ACS144" s="229"/>
      <c r="ACT144" s="229"/>
      <c r="ACU144" s="229"/>
      <c r="ACV144" s="229"/>
      <c r="ACW144" s="229"/>
      <c r="ACX144" s="229"/>
      <c r="ACY144" s="229"/>
      <c r="ACZ144" s="229"/>
      <c r="ADA144" s="229"/>
      <c r="ADB144" s="229"/>
      <c r="ADC144" s="229"/>
      <c r="ADD144" s="229"/>
      <c r="ADE144" s="229"/>
      <c r="ADF144" s="229"/>
      <c r="ADG144" s="229"/>
      <c r="ADH144" s="229"/>
      <c r="ADI144" s="229"/>
      <c r="ADJ144" s="229"/>
      <c r="ADK144" s="229"/>
      <c r="ADL144" s="229"/>
      <c r="ADM144" s="229"/>
      <c r="ADN144" s="229"/>
      <c r="ADO144" s="229"/>
      <c r="ADP144" s="229"/>
      <c r="ADQ144" s="229"/>
      <c r="ADR144" s="229"/>
      <c r="ADS144" s="229"/>
      <c r="ADT144" s="229"/>
      <c r="ADU144" s="229"/>
      <c r="ADV144" s="229"/>
      <c r="ADW144" s="229"/>
      <c r="ADX144" s="229"/>
      <c r="ADY144" s="229"/>
      <c r="ADZ144" s="229"/>
      <c r="AEA144" s="229"/>
      <c r="AEB144" s="229"/>
      <c r="AEC144" s="229"/>
      <c r="AED144" s="229"/>
      <c r="AEE144" s="229"/>
      <c r="AEF144" s="229"/>
      <c r="AEG144" s="229"/>
      <c r="AEH144" s="229"/>
      <c r="AEI144" s="229"/>
      <c r="AEJ144" s="229"/>
      <c r="AEK144" s="229"/>
      <c r="AEL144" s="229"/>
      <c r="AEM144" s="229"/>
      <c r="AEN144" s="229"/>
      <c r="AEO144" s="229"/>
      <c r="AEP144" s="229"/>
      <c r="AEQ144" s="229"/>
      <c r="AER144" s="229"/>
      <c r="AES144" s="229"/>
      <c r="AET144" s="229"/>
      <c r="AEU144" s="229"/>
      <c r="AEV144" s="229"/>
      <c r="AEW144" s="229"/>
      <c r="AEX144" s="229"/>
      <c r="AEY144" s="229"/>
      <c r="AEZ144" s="229"/>
      <c r="AFA144" s="229"/>
      <c r="AFB144" s="229"/>
      <c r="AFC144" s="229"/>
      <c r="AFD144" s="229"/>
      <c r="AFE144" s="229"/>
      <c r="AFF144" s="229"/>
      <c r="AFG144" s="229"/>
      <c r="AFH144" s="229"/>
      <c r="AFI144" s="229"/>
      <c r="AFJ144" s="229"/>
      <c r="AFK144" s="229"/>
      <c r="AFL144" s="229"/>
      <c r="AFM144" s="229"/>
      <c r="AFN144" s="229"/>
      <c r="AFO144" s="229"/>
      <c r="AFP144" s="229"/>
      <c r="AFQ144" s="229"/>
      <c r="AFR144" s="229"/>
      <c r="AFS144" s="229"/>
      <c r="AFT144" s="229"/>
      <c r="AFU144" s="229"/>
      <c r="AFV144" s="229"/>
      <c r="AFW144" s="229"/>
      <c r="AFX144" s="229"/>
      <c r="AFY144" s="229"/>
      <c r="AFZ144" s="229"/>
      <c r="AGA144" s="229"/>
      <c r="AGB144" s="229"/>
      <c r="AGC144" s="229"/>
      <c r="AGD144" s="229"/>
      <c r="AGE144" s="229"/>
      <c r="AGF144" s="229"/>
      <c r="AGG144" s="229"/>
      <c r="AGH144" s="229"/>
      <c r="AGI144" s="229"/>
      <c r="AGJ144" s="229"/>
      <c r="AGK144" s="229"/>
      <c r="AGL144" s="229"/>
      <c r="AGM144" s="229"/>
      <c r="AGN144" s="229"/>
      <c r="AGO144" s="229"/>
      <c r="AGP144" s="229"/>
      <c r="AGQ144" s="229"/>
      <c r="AGR144" s="229"/>
      <c r="AGS144" s="229"/>
      <c r="AGT144" s="229"/>
      <c r="AGU144" s="229"/>
      <c r="AGV144" s="229"/>
      <c r="AGW144" s="229"/>
      <c r="AGX144" s="229"/>
      <c r="AGY144" s="229"/>
      <c r="AGZ144" s="229"/>
      <c r="AHA144" s="229"/>
      <c r="AHB144" s="229"/>
      <c r="AHC144" s="229"/>
      <c r="AHD144" s="229"/>
      <c r="AHE144" s="229"/>
      <c r="AHF144" s="229"/>
      <c r="AHG144" s="229"/>
      <c r="AHH144" s="229"/>
      <c r="AHI144" s="229"/>
      <c r="AHJ144" s="229"/>
      <c r="AHK144" s="229"/>
      <c r="AHL144" s="229"/>
      <c r="AHM144" s="229"/>
      <c r="AHN144" s="229"/>
      <c r="AHO144" s="229"/>
      <c r="AHP144" s="229"/>
      <c r="AHQ144" s="229"/>
      <c r="AHR144" s="229"/>
      <c r="AHS144" s="229"/>
      <c r="AHT144" s="229"/>
      <c r="AHU144" s="229"/>
      <c r="AHV144" s="229"/>
      <c r="AHW144" s="229"/>
      <c r="AHX144" s="229"/>
      <c r="AHY144" s="229"/>
      <c r="AHZ144" s="229"/>
      <c r="AIA144" s="229"/>
      <c r="AIB144" s="229"/>
      <c r="AIC144" s="229"/>
      <c r="AID144" s="229"/>
      <c r="AIE144" s="229"/>
      <c r="AIF144" s="229"/>
      <c r="AIG144" s="229"/>
      <c r="AIH144" s="229"/>
      <c r="AII144" s="229"/>
      <c r="AIJ144" s="229"/>
      <c r="AIK144" s="229"/>
      <c r="AIL144" s="229"/>
      <c r="AIM144" s="229"/>
      <c r="AIN144" s="229"/>
      <c r="AIO144" s="229"/>
      <c r="AIP144" s="229"/>
      <c r="AIQ144" s="229"/>
      <c r="AIR144" s="229"/>
      <c r="AIS144" s="229"/>
      <c r="AIT144" s="229"/>
      <c r="AIU144" s="229"/>
      <c r="AIV144" s="229"/>
      <c r="AIW144" s="229"/>
      <c r="AIX144" s="229"/>
      <c r="AIY144" s="229"/>
      <c r="AIZ144" s="229"/>
      <c r="AJA144" s="229"/>
      <c r="AJB144" s="229"/>
      <c r="AJC144" s="229"/>
      <c r="AJD144" s="229"/>
      <c r="AJE144" s="229"/>
      <c r="AJF144" s="229"/>
      <c r="AJG144" s="229"/>
      <c r="AJH144" s="229"/>
      <c r="AJI144" s="229"/>
      <c r="AJJ144" s="229"/>
      <c r="AJK144" s="229"/>
      <c r="AJL144" s="229"/>
      <c r="AJM144" s="229"/>
      <c r="AJN144" s="229"/>
      <c r="AJO144" s="229"/>
      <c r="AJP144" s="229"/>
      <c r="AJQ144" s="229"/>
      <c r="AJR144" s="229"/>
      <c r="AJS144" s="229"/>
      <c r="AJT144" s="229"/>
      <c r="AJU144" s="229"/>
      <c r="AJV144" s="229"/>
      <c r="AJW144" s="229"/>
      <c r="AJX144" s="229"/>
      <c r="AJY144" s="229"/>
      <c r="AJZ144" s="229"/>
      <c r="AKA144" s="229"/>
      <c r="AKB144" s="229"/>
      <c r="AKC144" s="229"/>
      <c r="AKD144" s="229"/>
      <c r="AKE144" s="229"/>
      <c r="AKF144" s="229"/>
      <c r="AKG144" s="229"/>
      <c r="AKH144" s="229"/>
      <c r="AKI144" s="229"/>
      <c r="AKJ144" s="229"/>
      <c r="AKK144" s="229"/>
      <c r="AKL144" s="229"/>
      <c r="AKM144" s="229"/>
      <c r="AKN144" s="229"/>
      <c r="AKO144" s="229"/>
      <c r="AKP144" s="229"/>
      <c r="AKQ144" s="229"/>
      <c r="AKR144" s="229"/>
      <c r="AKS144" s="229"/>
      <c r="AKT144" s="229"/>
      <c r="AKU144" s="229"/>
      <c r="AKV144" s="229"/>
      <c r="AKW144" s="229"/>
      <c r="AKX144" s="229"/>
      <c r="AKY144" s="229"/>
      <c r="AKZ144" s="229"/>
      <c r="ALA144" s="229"/>
      <c r="ALB144" s="229"/>
      <c r="ALC144" s="229"/>
      <c r="ALD144" s="229"/>
      <c r="ALE144" s="229"/>
      <c r="ALF144" s="229"/>
      <c r="ALG144" s="229"/>
      <c r="ALH144" s="229"/>
      <c r="ALI144" s="229"/>
      <c r="ALJ144" s="229"/>
      <c r="ALK144" s="229"/>
      <c r="ALL144" s="229"/>
      <c r="ALM144" s="229"/>
      <c r="ALN144" s="229"/>
      <c r="ALO144" s="229"/>
      <c r="ALP144" s="229"/>
      <c r="ALQ144" s="229"/>
      <c r="ALR144" s="229"/>
      <c r="ALS144" s="229"/>
      <c r="ALT144" s="229"/>
      <c r="ALU144" s="229"/>
      <c r="ALV144" s="229"/>
      <c r="ALW144" s="229"/>
      <c r="ALX144" s="229"/>
      <c r="ALY144" s="229"/>
      <c r="ALZ144" s="229"/>
      <c r="AMA144" s="229"/>
      <c r="AMB144" s="229"/>
      <c r="AMC144" s="229"/>
      <c r="AMD144" s="229"/>
      <c r="AME144" s="229"/>
      <c r="AMF144" s="229"/>
      <c r="AMG144" s="229"/>
      <c r="AMH144" s="229"/>
      <c r="AMI144" s="229"/>
      <c r="AMJ144" s="229"/>
      <c r="AMK144" s="229"/>
    </row>
    <row r="145" spans="1:1025" s="237" customFormat="1" ht="13.8" hidden="1" x14ac:dyDescent="0.25">
      <c r="A145" s="229"/>
      <c r="B145" s="230"/>
      <c r="C145" s="249"/>
      <c r="D145" s="246"/>
      <c r="E145" s="243"/>
      <c r="F145" s="243"/>
      <c r="G145" s="243"/>
      <c r="H145" s="243"/>
      <c r="I145" s="244"/>
      <c r="J145" s="244"/>
      <c r="K145" s="240"/>
      <c r="L145" s="241"/>
      <c r="M145" s="241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29"/>
      <c r="CS145" s="229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  <c r="EF145" s="229"/>
      <c r="EG145" s="229"/>
      <c r="EH145" s="229"/>
      <c r="EI145" s="229"/>
      <c r="EJ145" s="229"/>
      <c r="EK145" s="229"/>
      <c r="EL145" s="229"/>
      <c r="EM145" s="229"/>
      <c r="EN145" s="229"/>
      <c r="EO145" s="229"/>
      <c r="EP145" s="229"/>
      <c r="EQ145" s="229"/>
      <c r="ER145" s="229"/>
      <c r="ES145" s="229"/>
      <c r="ET145" s="229"/>
      <c r="EU145" s="229"/>
      <c r="EV145" s="229"/>
      <c r="EW145" s="229"/>
      <c r="EX145" s="229"/>
      <c r="EY145" s="229"/>
      <c r="EZ145" s="229"/>
      <c r="FA145" s="229"/>
      <c r="FB145" s="229"/>
      <c r="FC145" s="229"/>
      <c r="FD145" s="229"/>
      <c r="FE145" s="229"/>
      <c r="FF145" s="229"/>
      <c r="FG145" s="229"/>
      <c r="FH145" s="229"/>
      <c r="FI145" s="229"/>
      <c r="FJ145" s="229"/>
      <c r="FK145" s="229"/>
      <c r="FL145" s="229"/>
      <c r="FM145" s="229"/>
      <c r="FN145" s="229"/>
      <c r="FO145" s="229"/>
      <c r="FP145" s="229"/>
      <c r="FQ145" s="229"/>
      <c r="FR145" s="229"/>
      <c r="FS145" s="229"/>
      <c r="FT145" s="229"/>
      <c r="FU145" s="229"/>
      <c r="FV145" s="229"/>
      <c r="FW145" s="229"/>
      <c r="FX145" s="229"/>
      <c r="FY145" s="229"/>
      <c r="FZ145" s="229"/>
      <c r="GA145" s="229"/>
      <c r="GB145" s="229"/>
      <c r="GC145" s="229"/>
      <c r="GD145" s="229"/>
      <c r="GE145" s="229"/>
      <c r="GF145" s="229"/>
      <c r="GG145" s="229"/>
      <c r="GH145" s="229"/>
      <c r="GI145" s="229"/>
      <c r="GJ145" s="229"/>
      <c r="GK145" s="229"/>
      <c r="GL145" s="229"/>
      <c r="GM145" s="229"/>
      <c r="GN145" s="229"/>
      <c r="GO145" s="229"/>
      <c r="GP145" s="229"/>
      <c r="GQ145" s="229"/>
      <c r="GR145" s="229"/>
      <c r="GS145" s="229"/>
      <c r="GT145" s="229"/>
      <c r="GU145" s="229"/>
      <c r="GV145" s="229"/>
      <c r="GW145" s="229"/>
      <c r="GX145" s="229"/>
      <c r="GY145" s="229"/>
      <c r="GZ145" s="229"/>
      <c r="HA145" s="229"/>
      <c r="HB145" s="229"/>
      <c r="HC145" s="229"/>
      <c r="HD145" s="229"/>
      <c r="HE145" s="229"/>
      <c r="HF145" s="229"/>
      <c r="HG145" s="229"/>
      <c r="HH145" s="229"/>
      <c r="HI145" s="229"/>
      <c r="HJ145" s="229"/>
      <c r="HK145" s="229"/>
      <c r="HL145" s="229"/>
      <c r="HM145" s="229"/>
      <c r="HN145" s="229"/>
      <c r="HO145" s="229"/>
      <c r="HP145" s="229"/>
      <c r="HQ145" s="229"/>
      <c r="HR145" s="229"/>
      <c r="HS145" s="229"/>
      <c r="HT145" s="229"/>
      <c r="HU145" s="229"/>
      <c r="HV145" s="229"/>
      <c r="HW145" s="229"/>
      <c r="HX145" s="229"/>
      <c r="HY145" s="229"/>
      <c r="HZ145" s="229"/>
      <c r="IA145" s="229"/>
      <c r="IB145" s="229"/>
      <c r="IC145" s="229"/>
      <c r="ID145" s="229"/>
      <c r="IE145" s="229"/>
      <c r="IF145" s="229"/>
      <c r="IG145" s="229"/>
      <c r="IH145" s="229"/>
      <c r="II145" s="229"/>
      <c r="IJ145" s="229"/>
      <c r="IK145" s="229"/>
      <c r="IL145" s="229"/>
      <c r="IM145" s="229"/>
      <c r="IN145" s="229"/>
      <c r="IO145" s="229"/>
      <c r="IP145" s="229"/>
      <c r="IQ145" s="229"/>
      <c r="IR145" s="229"/>
      <c r="IS145" s="229"/>
      <c r="IT145" s="229"/>
      <c r="IU145" s="229"/>
      <c r="IV145" s="229"/>
      <c r="IW145" s="229"/>
      <c r="IX145" s="229"/>
      <c r="IY145" s="229"/>
      <c r="IZ145" s="229"/>
      <c r="JA145" s="229"/>
      <c r="JB145" s="229"/>
      <c r="JC145" s="229"/>
      <c r="JD145" s="229"/>
      <c r="JE145" s="229"/>
      <c r="JF145" s="229"/>
      <c r="JG145" s="229"/>
      <c r="JH145" s="229"/>
      <c r="JI145" s="229"/>
      <c r="JJ145" s="229"/>
      <c r="JK145" s="229"/>
      <c r="JL145" s="229"/>
      <c r="JM145" s="229"/>
      <c r="JN145" s="229"/>
      <c r="JO145" s="229"/>
      <c r="JP145" s="229"/>
      <c r="JQ145" s="229"/>
      <c r="JR145" s="229"/>
      <c r="JS145" s="229"/>
      <c r="JT145" s="229"/>
      <c r="JU145" s="229"/>
      <c r="JV145" s="229"/>
      <c r="JW145" s="229"/>
      <c r="JX145" s="229"/>
      <c r="JY145" s="229"/>
      <c r="JZ145" s="229"/>
      <c r="KA145" s="229"/>
      <c r="KB145" s="229"/>
      <c r="KC145" s="229"/>
      <c r="KD145" s="229"/>
      <c r="KE145" s="229"/>
      <c r="KF145" s="229"/>
      <c r="KG145" s="229"/>
      <c r="KH145" s="229"/>
      <c r="KI145" s="229"/>
      <c r="KJ145" s="229"/>
      <c r="KK145" s="229"/>
      <c r="KL145" s="229"/>
      <c r="KM145" s="229"/>
      <c r="KN145" s="229"/>
      <c r="KO145" s="229"/>
      <c r="KP145" s="229"/>
      <c r="KQ145" s="229"/>
      <c r="KR145" s="229"/>
      <c r="KS145" s="229"/>
      <c r="KT145" s="229"/>
      <c r="KU145" s="229"/>
      <c r="KV145" s="229"/>
      <c r="KW145" s="229"/>
      <c r="KX145" s="229"/>
      <c r="KY145" s="229"/>
      <c r="KZ145" s="229"/>
      <c r="LA145" s="229"/>
      <c r="LB145" s="229"/>
      <c r="LC145" s="229"/>
      <c r="LD145" s="229"/>
      <c r="LE145" s="229"/>
      <c r="LF145" s="229"/>
      <c r="LG145" s="229"/>
      <c r="LH145" s="229"/>
      <c r="LI145" s="229"/>
      <c r="LJ145" s="229"/>
      <c r="LK145" s="229"/>
      <c r="LL145" s="229"/>
      <c r="LM145" s="229"/>
      <c r="LN145" s="229"/>
      <c r="LO145" s="229"/>
      <c r="LP145" s="229"/>
      <c r="LQ145" s="229"/>
      <c r="LR145" s="229"/>
      <c r="LS145" s="229"/>
      <c r="LT145" s="229"/>
      <c r="LU145" s="229"/>
      <c r="LV145" s="229"/>
      <c r="LW145" s="229"/>
      <c r="LX145" s="229"/>
      <c r="LY145" s="229"/>
      <c r="LZ145" s="229"/>
      <c r="MA145" s="229"/>
      <c r="MB145" s="229"/>
      <c r="MC145" s="229"/>
      <c r="MD145" s="229"/>
      <c r="ME145" s="229"/>
      <c r="MF145" s="229"/>
      <c r="MG145" s="229"/>
      <c r="MH145" s="229"/>
      <c r="MI145" s="229"/>
      <c r="MJ145" s="229"/>
      <c r="MK145" s="229"/>
      <c r="ML145" s="229"/>
      <c r="MM145" s="229"/>
      <c r="MN145" s="229"/>
      <c r="MO145" s="229"/>
      <c r="MP145" s="229"/>
      <c r="MQ145" s="229"/>
      <c r="MR145" s="229"/>
      <c r="MS145" s="229"/>
      <c r="MT145" s="229"/>
      <c r="MU145" s="229"/>
      <c r="MV145" s="229"/>
      <c r="MW145" s="229"/>
      <c r="MX145" s="229"/>
      <c r="MY145" s="229"/>
      <c r="MZ145" s="229"/>
      <c r="NA145" s="229"/>
      <c r="NB145" s="229"/>
      <c r="NC145" s="229"/>
      <c r="ND145" s="229"/>
      <c r="NE145" s="229"/>
      <c r="NF145" s="229"/>
      <c r="NG145" s="229"/>
      <c r="NH145" s="229"/>
      <c r="NI145" s="229"/>
      <c r="NJ145" s="229"/>
      <c r="NK145" s="229"/>
      <c r="NL145" s="229"/>
      <c r="NM145" s="229"/>
      <c r="NN145" s="229"/>
      <c r="NO145" s="229"/>
      <c r="NP145" s="229"/>
      <c r="NQ145" s="229"/>
      <c r="NR145" s="229"/>
      <c r="NS145" s="229"/>
      <c r="NT145" s="229"/>
      <c r="NU145" s="229"/>
      <c r="NV145" s="229"/>
      <c r="NW145" s="229"/>
      <c r="NX145" s="229"/>
      <c r="NY145" s="229"/>
      <c r="NZ145" s="229"/>
      <c r="OA145" s="229"/>
      <c r="OB145" s="229"/>
      <c r="OC145" s="229"/>
      <c r="OD145" s="229"/>
      <c r="OE145" s="229"/>
      <c r="OF145" s="229"/>
      <c r="OG145" s="229"/>
      <c r="OH145" s="229"/>
      <c r="OI145" s="229"/>
      <c r="OJ145" s="229"/>
      <c r="OK145" s="229"/>
      <c r="OL145" s="229"/>
      <c r="OM145" s="229"/>
      <c r="ON145" s="229"/>
      <c r="OO145" s="229"/>
      <c r="OP145" s="229"/>
      <c r="OQ145" s="229"/>
      <c r="OR145" s="229"/>
      <c r="OS145" s="229"/>
      <c r="OT145" s="229"/>
      <c r="OU145" s="229"/>
      <c r="OV145" s="229"/>
      <c r="OW145" s="229"/>
      <c r="OX145" s="229"/>
      <c r="OY145" s="229"/>
      <c r="OZ145" s="229"/>
      <c r="PA145" s="229"/>
      <c r="PB145" s="229"/>
      <c r="PC145" s="229"/>
      <c r="PD145" s="229"/>
      <c r="PE145" s="229"/>
      <c r="PF145" s="229"/>
      <c r="PG145" s="229"/>
      <c r="PH145" s="229"/>
      <c r="PI145" s="229"/>
      <c r="PJ145" s="229"/>
      <c r="PK145" s="229"/>
      <c r="PL145" s="229"/>
      <c r="PM145" s="229"/>
      <c r="PN145" s="229"/>
      <c r="PO145" s="229"/>
      <c r="PP145" s="229"/>
      <c r="PQ145" s="229"/>
      <c r="PR145" s="229"/>
      <c r="PS145" s="229"/>
      <c r="PT145" s="229"/>
      <c r="PU145" s="229"/>
      <c r="PV145" s="229"/>
      <c r="PW145" s="229"/>
      <c r="PX145" s="229"/>
      <c r="PY145" s="229"/>
      <c r="PZ145" s="229"/>
      <c r="QA145" s="229"/>
      <c r="QB145" s="229"/>
      <c r="QC145" s="229"/>
      <c r="QD145" s="229"/>
      <c r="QE145" s="229"/>
      <c r="QF145" s="229"/>
      <c r="QG145" s="229"/>
      <c r="QH145" s="229"/>
      <c r="QI145" s="229"/>
      <c r="QJ145" s="229"/>
      <c r="QK145" s="229"/>
      <c r="QL145" s="229"/>
      <c r="QM145" s="229"/>
      <c r="QN145" s="229"/>
      <c r="QO145" s="229"/>
      <c r="QP145" s="229"/>
      <c r="QQ145" s="229"/>
      <c r="QR145" s="229"/>
      <c r="QS145" s="229"/>
      <c r="QT145" s="229"/>
      <c r="QU145" s="229"/>
      <c r="QV145" s="229"/>
      <c r="QW145" s="229"/>
      <c r="QX145" s="229"/>
      <c r="QY145" s="229"/>
      <c r="QZ145" s="229"/>
      <c r="RA145" s="229"/>
      <c r="RB145" s="229"/>
      <c r="RC145" s="229"/>
      <c r="RD145" s="229"/>
      <c r="RE145" s="229"/>
      <c r="RF145" s="229"/>
      <c r="RG145" s="229"/>
      <c r="RH145" s="229"/>
      <c r="RI145" s="229"/>
      <c r="RJ145" s="229"/>
      <c r="RK145" s="229"/>
      <c r="RL145" s="229"/>
      <c r="RM145" s="229"/>
      <c r="RN145" s="229"/>
      <c r="RO145" s="229"/>
      <c r="RP145" s="229"/>
      <c r="RQ145" s="229"/>
      <c r="RR145" s="229"/>
      <c r="RS145" s="229"/>
      <c r="RT145" s="229"/>
      <c r="RU145" s="229"/>
      <c r="RV145" s="229"/>
      <c r="RW145" s="229"/>
      <c r="RX145" s="229"/>
      <c r="RY145" s="229"/>
      <c r="RZ145" s="229"/>
      <c r="SA145" s="229"/>
      <c r="SB145" s="229"/>
      <c r="SC145" s="229"/>
      <c r="SD145" s="229"/>
      <c r="SE145" s="229"/>
      <c r="SF145" s="229"/>
      <c r="SG145" s="229"/>
      <c r="SH145" s="229"/>
      <c r="SI145" s="229"/>
      <c r="SJ145" s="229"/>
      <c r="SK145" s="229"/>
      <c r="SL145" s="229"/>
      <c r="SM145" s="229"/>
      <c r="SN145" s="229"/>
      <c r="SO145" s="229"/>
      <c r="SP145" s="229"/>
      <c r="SQ145" s="229"/>
      <c r="SR145" s="229"/>
      <c r="SS145" s="229"/>
      <c r="ST145" s="229"/>
      <c r="SU145" s="229"/>
      <c r="SV145" s="229"/>
      <c r="SW145" s="229"/>
      <c r="SX145" s="229"/>
      <c r="SY145" s="229"/>
      <c r="SZ145" s="229"/>
      <c r="TA145" s="229"/>
      <c r="TB145" s="229"/>
      <c r="TC145" s="229"/>
      <c r="TD145" s="229"/>
      <c r="TE145" s="229"/>
      <c r="TF145" s="229"/>
      <c r="TG145" s="229"/>
      <c r="TH145" s="229"/>
      <c r="TI145" s="229"/>
      <c r="TJ145" s="229"/>
      <c r="TK145" s="229"/>
      <c r="TL145" s="229"/>
      <c r="TM145" s="229"/>
      <c r="TN145" s="229"/>
      <c r="TO145" s="229"/>
      <c r="TP145" s="229"/>
      <c r="TQ145" s="229"/>
      <c r="TR145" s="229"/>
      <c r="TS145" s="229"/>
      <c r="TT145" s="229"/>
      <c r="TU145" s="229"/>
      <c r="TV145" s="229"/>
      <c r="TW145" s="229"/>
      <c r="TX145" s="229"/>
      <c r="TY145" s="229"/>
      <c r="TZ145" s="229"/>
      <c r="UA145" s="229"/>
      <c r="UB145" s="229"/>
      <c r="UC145" s="229"/>
      <c r="UD145" s="229"/>
      <c r="UE145" s="229"/>
      <c r="UF145" s="229"/>
      <c r="UG145" s="229"/>
      <c r="UH145" s="229"/>
      <c r="UI145" s="229"/>
      <c r="UJ145" s="229"/>
      <c r="UK145" s="229"/>
      <c r="UL145" s="229"/>
      <c r="UM145" s="229"/>
      <c r="UN145" s="229"/>
      <c r="UO145" s="229"/>
      <c r="UP145" s="229"/>
      <c r="UQ145" s="229"/>
      <c r="UR145" s="229"/>
      <c r="US145" s="229"/>
      <c r="UT145" s="229"/>
      <c r="UU145" s="229"/>
      <c r="UV145" s="229"/>
      <c r="UW145" s="229"/>
      <c r="UX145" s="229"/>
      <c r="UY145" s="229"/>
      <c r="UZ145" s="229"/>
      <c r="VA145" s="229"/>
      <c r="VB145" s="229"/>
      <c r="VC145" s="229"/>
      <c r="VD145" s="229"/>
      <c r="VE145" s="229"/>
      <c r="VF145" s="229"/>
      <c r="VG145" s="229"/>
      <c r="VH145" s="229"/>
      <c r="VI145" s="229"/>
      <c r="VJ145" s="229"/>
      <c r="VK145" s="229"/>
      <c r="VL145" s="229"/>
      <c r="VM145" s="229"/>
      <c r="VN145" s="229"/>
      <c r="VO145" s="229"/>
      <c r="VP145" s="229"/>
      <c r="VQ145" s="229"/>
      <c r="VR145" s="229"/>
      <c r="VS145" s="229"/>
      <c r="VT145" s="229"/>
      <c r="VU145" s="229"/>
      <c r="VV145" s="229"/>
      <c r="VW145" s="229"/>
      <c r="VX145" s="229"/>
      <c r="VY145" s="229"/>
      <c r="VZ145" s="229"/>
      <c r="WA145" s="229"/>
      <c r="WB145" s="229"/>
      <c r="WC145" s="229"/>
      <c r="WD145" s="229"/>
      <c r="WE145" s="229"/>
      <c r="WF145" s="229"/>
      <c r="WG145" s="229"/>
      <c r="WH145" s="229"/>
      <c r="WI145" s="229"/>
      <c r="WJ145" s="229"/>
      <c r="WK145" s="229"/>
      <c r="WL145" s="229"/>
      <c r="WM145" s="229"/>
      <c r="WN145" s="229"/>
      <c r="WO145" s="229"/>
      <c r="WP145" s="229"/>
      <c r="WQ145" s="229"/>
      <c r="WR145" s="229"/>
      <c r="WS145" s="229"/>
      <c r="WT145" s="229"/>
      <c r="WU145" s="229"/>
      <c r="WV145" s="229"/>
      <c r="WW145" s="229"/>
      <c r="WX145" s="229"/>
      <c r="WY145" s="229"/>
      <c r="WZ145" s="229"/>
      <c r="XA145" s="229"/>
      <c r="XB145" s="229"/>
      <c r="XC145" s="229"/>
      <c r="XD145" s="229"/>
      <c r="XE145" s="229"/>
      <c r="XF145" s="229"/>
      <c r="XG145" s="229"/>
      <c r="XH145" s="229"/>
      <c r="XI145" s="229"/>
      <c r="XJ145" s="229"/>
      <c r="XK145" s="229"/>
      <c r="XL145" s="229"/>
      <c r="XM145" s="229"/>
      <c r="XN145" s="229"/>
      <c r="XO145" s="229"/>
      <c r="XP145" s="229"/>
      <c r="XQ145" s="229"/>
      <c r="XR145" s="229"/>
      <c r="XS145" s="229"/>
      <c r="XT145" s="229"/>
      <c r="XU145" s="229"/>
      <c r="XV145" s="229"/>
      <c r="XW145" s="229"/>
      <c r="XX145" s="229"/>
      <c r="XY145" s="229"/>
      <c r="XZ145" s="229"/>
      <c r="YA145" s="229"/>
      <c r="YB145" s="229"/>
      <c r="YC145" s="229"/>
      <c r="YD145" s="229"/>
      <c r="YE145" s="229"/>
      <c r="YF145" s="229"/>
      <c r="YG145" s="229"/>
      <c r="YH145" s="229"/>
      <c r="YI145" s="229"/>
      <c r="YJ145" s="229"/>
      <c r="YK145" s="229"/>
      <c r="YL145" s="229"/>
      <c r="YM145" s="229"/>
      <c r="YN145" s="229"/>
      <c r="YO145" s="229"/>
      <c r="YP145" s="229"/>
      <c r="YQ145" s="229"/>
      <c r="YR145" s="229"/>
      <c r="YS145" s="229"/>
      <c r="YT145" s="229"/>
      <c r="YU145" s="229"/>
      <c r="YV145" s="229"/>
      <c r="YW145" s="229"/>
      <c r="YX145" s="229"/>
      <c r="YY145" s="229"/>
      <c r="YZ145" s="229"/>
      <c r="ZA145" s="229"/>
      <c r="ZB145" s="229"/>
      <c r="ZC145" s="229"/>
      <c r="ZD145" s="229"/>
      <c r="ZE145" s="229"/>
      <c r="ZF145" s="229"/>
      <c r="ZG145" s="229"/>
      <c r="ZH145" s="229"/>
      <c r="ZI145" s="229"/>
      <c r="ZJ145" s="229"/>
      <c r="ZK145" s="229"/>
      <c r="ZL145" s="229"/>
      <c r="ZM145" s="229"/>
      <c r="ZN145" s="229"/>
      <c r="ZO145" s="229"/>
      <c r="ZP145" s="229"/>
      <c r="ZQ145" s="229"/>
      <c r="ZR145" s="229"/>
      <c r="ZS145" s="229"/>
      <c r="ZT145" s="229"/>
      <c r="ZU145" s="229"/>
      <c r="ZV145" s="229"/>
      <c r="ZW145" s="229"/>
      <c r="ZX145" s="229"/>
      <c r="ZY145" s="229"/>
      <c r="ZZ145" s="229"/>
      <c r="AAA145" s="229"/>
      <c r="AAB145" s="229"/>
      <c r="AAC145" s="229"/>
      <c r="AAD145" s="229"/>
      <c r="AAE145" s="229"/>
      <c r="AAF145" s="229"/>
      <c r="AAG145" s="229"/>
      <c r="AAH145" s="229"/>
      <c r="AAI145" s="229"/>
      <c r="AAJ145" s="229"/>
      <c r="AAK145" s="229"/>
      <c r="AAL145" s="229"/>
      <c r="AAM145" s="229"/>
      <c r="AAN145" s="229"/>
      <c r="AAO145" s="229"/>
      <c r="AAP145" s="229"/>
      <c r="AAQ145" s="229"/>
      <c r="AAR145" s="229"/>
      <c r="AAS145" s="229"/>
      <c r="AAT145" s="229"/>
      <c r="AAU145" s="229"/>
      <c r="AAV145" s="229"/>
      <c r="AAW145" s="229"/>
      <c r="AAX145" s="229"/>
      <c r="AAY145" s="229"/>
      <c r="AAZ145" s="229"/>
      <c r="ABA145" s="229"/>
      <c r="ABB145" s="229"/>
      <c r="ABC145" s="229"/>
      <c r="ABD145" s="229"/>
      <c r="ABE145" s="229"/>
      <c r="ABF145" s="229"/>
      <c r="ABG145" s="229"/>
      <c r="ABH145" s="229"/>
      <c r="ABI145" s="229"/>
      <c r="ABJ145" s="229"/>
      <c r="ABK145" s="229"/>
      <c r="ABL145" s="229"/>
      <c r="ABM145" s="229"/>
      <c r="ABN145" s="229"/>
      <c r="ABO145" s="229"/>
      <c r="ABP145" s="229"/>
      <c r="ABQ145" s="229"/>
      <c r="ABR145" s="229"/>
      <c r="ABS145" s="229"/>
      <c r="ABT145" s="229"/>
      <c r="ABU145" s="229"/>
      <c r="ABV145" s="229"/>
      <c r="ABW145" s="229"/>
      <c r="ABX145" s="229"/>
      <c r="ABY145" s="229"/>
      <c r="ABZ145" s="229"/>
      <c r="ACA145" s="229"/>
      <c r="ACB145" s="229"/>
      <c r="ACC145" s="229"/>
      <c r="ACD145" s="229"/>
      <c r="ACE145" s="229"/>
      <c r="ACF145" s="229"/>
      <c r="ACG145" s="229"/>
      <c r="ACH145" s="229"/>
      <c r="ACI145" s="229"/>
      <c r="ACJ145" s="229"/>
      <c r="ACK145" s="229"/>
      <c r="ACL145" s="229"/>
      <c r="ACM145" s="229"/>
      <c r="ACN145" s="229"/>
      <c r="ACO145" s="229"/>
      <c r="ACP145" s="229"/>
      <c r="ACQ145" s="229"/>
      <c r="ACR145" s="229"/>
      <c r="ACS145" s="229"/>
      <c r="ACT145" s="229"/>
      <c r="ACU145" s="229"/>
      <c r="ACV145" s="229"/>
      <c r="ACW145" s="229"/>
      <c r="ACX145" s="229"/>
      <c r="ACY145" s="229"/>
      <c r="ACZ145" s="229"/>
      <c r="ADA145" s="229"/>
      <c r="ADB145" s="229"/>
      <c r="ADC145" s="229"/>
      <c r="ADD145" s="229"/>
      <c r="ADE145" s="229"/>
      <c r="ADF145" s="229"/>
      <c r="ADG145" s="229"/>
      <c r="ADH145" s="229"/>
      <c r="ADI145" s="229"/>
      <c r="ADJ145" s="229"/>
      <c r="ADK145" s="229"/>
      <c r="ADL145" s="229"/>
      <c r="ADM145" s="229"/>
      <c r="ADN145" s="229"/>
      <c r="ADO145" s="229"/>
      <c r="ADP145" s="229"/>
      <c r="ADQ145" s="229"/>
      <c r="ADR145" s="229"/>
      <c r="ADS145" s="229"/>
      <c r="ADT145" s="229"/>
      <c r="ADU145" s="229"/>
      <c r="ADV145" s="229"/>
      <c r="ADW145" s="229"/>
      <c r="ADX145" s="229"/>
      <c r="ADY145" s="229"/>
      <c r="ADZ145" s="229"/>
      <c r="AEA145" s="229"/>
      <c r="AEB145" s="229"/>
      <c r="AEC145" s="229"/>
      <c r="AED145" s="229"/>
      <c r="AEE145" s="229"/>
      <c r="AEF145" s="229"/>
      <c r="AEG145" s="229"/>
      <c r="AEH145" s="229"/>
      <c r="AEI145" s="229"/>
      <c r="AEJ145" s="229"/>
      <c r="AEK145" s="229"/>
      <c r="AEL145" s="229"/>
      <c r="AEM145" s="229"/>
      <c r="AEN145" s="229"/>
      <c r="AEO145" s="229"/>
      <c r="AEP145" s="229"/>
      <c r="AEQ145" s="229"/>
      <c r="AER145" s="229"/>
      <c r="AES145" s="229"/>
      <c r="AET145" s="229"/>
      <c r="AEU145" s="229"/>
      <c r="AEV145" s="229"/>
      <c r="AEW145" s="229"/>
      <c r="AEX145" s="229"/>
      <c r="AEY145" s="229"/>
      <c r="AEZ145" s="229"/>
      <c r="AFA145" s="229"/>
      <c r="AFB145" s="229"/>
      <c r="AFC145" s="229"/>
      <c r="AFD145" s="229"/>
      <c r="AFE145" s="229"/>
      <c r="AFF145" s="229"/>
      <c r="AFG145" s="229"/>
      <c r="AFH145" s="229"/>
      <c r="AFI145" s="229"/>
      <c r="AFJ145" s="229"/>
      <c r="AFK145" s="229"/>
      <c r="AFL145" s="229"/>
      <c r="AFM145" s="229"/>
      <c r="AFN145" s="229"/>
      <c r="AFO145" s="229"/>
      <c r="AFP145" s="229"/>
      <c r="AFQ145" s="229"/>
      <c r="AFR145" s="229"/>
      <c r="AFS145" s="229"/>
      <c r="AFT145" s="229"/>
      <c r="AFU145" s="229"/>
      <c r="AFV145" s="229"/>
      <c r="AFW145" s="229"/>
      <c r="AFX145" s="229"/>
      <c r="AFY145" s="229"/>
      <c r="AFZ145" s="229"/>
      <c r="AGA145" s="229"/>
      <c r="AGB145" s="229"/>
      <c r="AGC145" s="229"/>
      <c r="AGD145" s="229"/>
      <c r="AGE145" s="229"/>
      <c r="AGF145" s="229"/>
      <c r="AGG145" s="229"/>
      <c r="AGH145" s="229"/>
      <c r="AGI145" s="229"/>
      <c r="AGJ145" s="229"/>
      <c r="AGK145" s="229"/>
      <c r="AGL145" s="229"/>
      <c r="AGM145" s="229"/>
      <c r="AGN145" s="229"/>
      <c r="AGO145" s="229"/>
      <c r="AGP145" s="229"/>
      <c r="AGQ145" s="229"/>
      <c r="AGR145" s="229"/>
      <c r="AGS145" s="229"/>
      <c r="AGT145" s="229"/>
      <c r="AGU145" s="229"/>
      <c r="AGV145" s="229"/>
      <c r="AGW145" s="229"/>
      <c r="AGX145" s="229"/>
      <c r="AGY145" s="229"/>
      <c r="AGZ145" s="229"/>
      <c r="AHA145" s="229"/>
      <c r="AHB145" s="229"/>
      <c r="AHC145" s="229"/>
      <c r="AHD145" s="229"/>
      <c r="AHE145" s="229"/>
      <c r="AHF145" s="229"/>
      <c r="AHG145" s="229"/>
      <c r="AHH145" s="229"/>
      <c r="AHI145" s="229"/>
      <c r="AHJ145" s="229"/>
      <c r="AHK145" s="229"/>
      <c r="AHL145" s="229"/>
      <c r="AHM145" s="229"/>
      <c r="AHN145" s="229"/>
      <c r="AHO145" s="229"/>
      <c r="AHP145" s="229"/>
      <c r="AHQ145" s="229"/>
      <c r="AHR145" s="229"/>
      <c r="AHS145" s="229"/>
      <c r="AHT145" s="229"/>
      <c r="AHU145" s="229"/>
      <c r="AHV145" s="229"/>
      <c r="AHW145" s="229"/>
      <c r="AHX145" s="229"/>
      <c r="AHY145" s="229"/>
      <c r="AHZ145" s="229"/>
      <c r="AIA145" s="229"/>
      <c r="AIB145" s="229"/>
      <c r="AIC145" s="229"/>
      <c r="AID145" s="229"/>
      <c r="AIE145" s="229"/>
      <c r="AIF145" s="229"/>
      <c r="AIG145" s="229"/>
      <c r="AIH145" s="229"/>
      <c r="AII145" s="229"/>
      <c r="AIJ145" s="229"/>
      <c r="AIK145" s="229"/>
      <c r="AIL145" s="229"/>
      <c r="AIM145" s="229"/>
      <c r="AIN145" s="229"/>
      <c r="AIO145" s="229"/>
      <c r="AIP145" s="229"/>
      <c r="AIQ145" s="229"/>
      <c r="AIR145" s="229"/>
      <c r="AIS145" s="229"/>
      <c r="AIT145" s="229"/>
      <c r="AIU145" s="229"/>
      <c r="AIV145" s="229"/>
      <c r="AIW145" s="229"/>
      <c r="AIX145" s="229"/>
      <c r="AIY145" s="229"/>
      <c r="AIZ145" s="229"/>
      <c r="AJA145" s="229"/>
      <c r="AJB145" s="229"/>
      <c r="AJC145" s="229"/>
      <c r="AJD145" s="229"/>
      <c r="AJE145" s="229"/>
      <c r="AJF145" s="229"/>
      <c r="AJG145" s="229"/>
      <c r="AJH145" s="229"/>
      <c r="AJI145" s="229"/>
      <c r="AJJ145" s="229"/>
      <c r="AJK145" s="229"/>
      <c r="AJL145" s="229"/>
      <c r="AJM145" s="229"/>
      <c r="AJN145" s="229"/>
      <c r="AJO145" s="229"/>
      <c r="AJP145" s="229"/>
      <c r="AJQ145" s="229"/>
      <c r="AJR145" s="229"/>
      <c r="AJS145" s="229"/>
      <c r="AJT145" s="229"/>
      <c r="AJU145" s="229"/>
      <c r="AJV145" s="229"/>
      <c r="AJW145" s="229"/>
      <c r="AJX145" s="229"/>
      <c r="AJY145" s="229"/>
      <c r="AJZ145" s="229"/>
      <c r="AKA145" s="229"/>
      <c r="AKB145" s="229"/>
      <c r="AKC145" s="229"/>
      <c r="AKD145" s="229"/>
      <c r="AKE145" s="229"/>
      <c r="AKF145" s="229"/>
      <c r="AKG145" s="229"/>
      <c r="AKH145" s="229"/>
      <c r="AKI145" s="229"/>
      <c r="AKJ145" s="229"/>
      <c r="AKK145" s="229"/>
      <c r="AKL145" s="229"/>
      <c r="AKM145" s="229"/>
      <c r="AKN145" s="229"/>
      <c r="AKO145" s="229"/>
      <c r="AKP145" s="229"/>
      <c r="AKQ145" s="229"/>
      <c r="AKR145" s="229"/>
      <c r="AKS145" s="229"/>
      <c r="AKT145" s="229"/>
      <c r="AKU145" s="229"/>
      <c r="AKV145" s="229"/>
      <c r="AKW145" s="229"/>
      <c r="AKX145" s="229"/>
      <c r="AKY145" s="229"/>
      <c r="AKZ145" s="229"/>
      <c r="ALA145" s="229"/>
      <c r="ALB145" s="229"/>
      <c r="ALC145" s="229"/>
      <c r="ALD145" s="229"/>
      <c r="ALE145" s="229"/>
      <c r="ALF145" s="229"/>
      <c r="ALG145" s="229"/>
      <c r="ALH145" s="229"/>
      <c r="ALI145" s="229"/>
      <c r="ALJ145" s="229"/>
      <c r="ALK145" s="229"/>
      <c r="ALL145" s="229"/>
      <c r="ALM145" s="229"/>
      <c r="ALN145" s="229"/>
      <c r="ALO145" s="229"/>
      <c r="ALP145" s="229"/>
      <c r="ALQ145" s="229"/>
      <c r="ALR145" s="229"/>
      <c r="ALS145" s="229"/>
      <c r="ALT145" s="229"/>
      <c r="ALU145" s="229"/>
      <c r="ALV145" s="229"/>
      <c r="ALW145" s="229"/>
      <c r="ALX145" s="229"/>
      <c r="ALY145" s="229"/>
      <c r="ALZ145" s="229"/>
      <c r="AMA145" s="229"/>
      <c r="AMB145" s="229"/>
      <c r="AMC145" s="229"/>
      <c r="AMD145" s="229"/>
      <c r="AME145" s="229"/>
      <c r="AMF145" s="229"/>
      <c r="AMG145" s="229"/>
      <c r="AMH145" s="229"/>
      <c r="AMI145" s="229"/>
      <c r="AMJ145" s="229"/>
      <c r="AMK145" s="229"/>
    </row>
    <row r="146" spans="1:1025" s="237" customFormat="1" ht="12.75" hidden="1" customHeight="1" x14ac:dyDescent="0.25">
      <c r="A146" s="229"/>
      <c r="B146" s="230"/>
      <c r="C146" s="238"/>
      <c r="D146" s="232"/>
      <c r="E146" s="233"/>
      <c r="F146" s="233"/>
      <c r="G146" s="233"/>
      <c r="H146" s="233"/>
      <c r="I146" s="235"/>
      <c r="J146" s="235"/>
      <c r="K146" s="240"/>
      <c r="L146" s="241"/>
      <c r="M146" s="241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  <c r="BW146" s="229"/>
      <c r="BX146" s="229"/>
      <c r="BY146" s="229"/>
      <c r="BZ146" s="229"/>
      <c r="CA146" s="229"/>
      <c r="CB146" s="229"/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29"/>
      <c r="CM146" s="229"/>
      <c r="CN146" s="229"/>
      <c r="CO146" s="229"/>
      <c r="CP146" s="229"/>
      <c r="CQ146" s="229"/>
      <c r="CR146" s="229"/>
      <c r="CS146" s="229"/>
      <c r="CT146" s="229"/>
      <c r="CU146" s="229"/>
      <c r="CV146" s="229"/>
      <c r="CW146" s="229"/>
      <c r="CX146" s="229"/>
      <c r="CY146" s="229"/>
      <c r="CZ146" s="229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  <c r="EF146" s="229"/>
      <c r="EG146" s="229"/>
      <c r="EH146" s="229"/>
      <c r="EI146" s="229"/>
      <c r="EJ146" s="229"/>
      <c r="EK146" s="229"/>
      <c r="EL146" s="229"/>
      <c r="EM146" s="229"/>
      <c r="EN146" s="229"/>
      <c r="EO146" s="229"/>
      <c r="EP146" s="229"/>
      <c r="EQ146" s="229"/>
      <c r="ER146" s="229"/>
      <c r="ES146" s="229"/>
      <c r="ET146" s="229"/>
      <c r="EU146" s="229"/>
      <c r="EV146" s="229"/>
      <c r="EW146" s="229"/>
      <c r="EX146" s="229"/>
      <c r="EY146" s="229"/>
      <c r="EZ146" s="229"/>
      <c r="FA146" s="229"/>
      <c r="FB146" s="229"/>
      <c r="FC146" s="229"/>
      <c r="FD146" s="229"/>
      <c r="FE146" s="229"/>
      <c r="FF146" s="229"/>
      <c r="FG146" s="229"/>
      <c r="FH146" s="229"/>
      <c r="FI146" s="229"/>
      <c r="FJ146" s="229"/>
      <c r="FK146" s="229"/>
      <c r="FL146" s="229"/>
      <c r="FM146" s="229"/>
      <c r="FN146" s="229"/>
      <c r="FO146" s="229"/>
      <c r="FP146" s="229"/>
      <c r="FQ146" s="229"/>
      <c r="FR146" s="229"/>
      <c r="FS146" s="229"/>
      <c r="FT146" s="229"/>
      <c r="FU146" s="229"/>
      <c r="FV146" s="229"/>
      <c r="FW146" s="229"/>
      <c r="FX146" s="229"/>
      <c r="FY146" s="229"/>
      <c r="FZ146" s="229"/>
      <c r="GA146" s="229"/>
      <c r="GB146" s="229"/>
      <c r="GC146" s="229"/>
      <c r="GD146" s="229"/>
      <c r="GE146" s="229"/>
      <c r="GF146" s="229"/>
      <c r="GG146" s="229"/>
      <c r="GH146" s="229"/>
      <c r="GI146" s="229"/>
      <c r="GJ146" s="229"/>
      <c r="GK146" s="229"/>
      <c r="GL146" s="229"/>
      <c r="GM146" s="229"/>
      <c r="GN146" s="229"/>
      <c r="GO146" s="229"/>
      <c r="GP146" s="229"/>
      <c r="GQ146" s="229"/>
      <c r="GR146" s="229"/>
      <c r="GS146" s="229"/>
      <c r="GT146" s="229"/>
      <c r="GU146" s="229"/>
      <c r="GV146" s="229"/>
      <c r="GW146" s="229"/>
      <c r="GX146" s="229"/>
      <c r="GY146" s="229"/>
      <c r="GZ146" s="229"/>
      <c r="HA146" s="229"/>
      <c r="HB146" s="229"/>
      <c r="HC146" s="229"/>
      <c r="HD146" s="229"/>
      <c r="HE146" s="229"/>
      <c r="HF146" s="229"/>
      <c r="HG146" s="229"/>
      <c r="HH146" s="229"/>
      <c r="HI146" s="229"/>
      <c r="HJ146" s="229"/>
      <c r="HK146" s="229"/>
      <c r="HL146" s="229"/>
      <c r="HM146" s="229"/>
      <c r="HN146" s="229"/>
      <c r="HO146" s="229"/>
      <c r="HP146" s="229"/>
      <c r="HQ146" s="229"/>
      <c r="HR146" s="229"/>
      <c r="HS146" s="229"/>
      <c r="HT146" s="229"/>
      <c r="HU146" s="229"/>
      <c r="HV146" s="229"/>
      <c r="HW146" s="229"/>
      <c r="HX146" s="229"/>
      <c r="HY146" s="229"/>
      <c r="HZ146" s="229"/>
      <c r="IA146" s="229"/>
      <c r="IB146" s="229"/>
      <c r="IC146" s="229"/>
      <c r="ID146" s="229"/>
      <c r="IE146" s="229"/>
      <c r="IF146" s="229"/>
      <c r="IG146" s="229"/>
      <c r="IH146" s="229"/>
      <c r="II146" s="229"/>
      <c r="IJ146" s="229"/>
      <c r="IK146" s="229"/>
      <c r="IL146" s="229"/>
      <c r="IM146" s="229"/>
      <c r="IN146" s="229"/>
      <c r="IO146" s="229"/>
      <c r="IP146" s="229"/>
      <c r="IQ146" s="229"/>
      <c r="IR146" s="229"/>
      <c r="IS146" s="229"/>
      <c r="IT146" s="229"/>
      <c r="IU146" s="229"/>
      <c r="IV146" s="229"/>
      <c r="IW146" s="229"/>
      <c r="IX146" s="229"/>
      <c r="IY146" s="229"/>
      <c r="IZ146" s="229"/>
      <c r="JA146" s="229"/>
      <c r="JB146" s="229"/>
      <c r="JC146" s="229"/>
      <c r="JD146" s="229"/>
      <c r="JE146" s="229"/>
      <c r="JF146" s="229"/>
      <c r="JG146" s="229"/>
      <c r="JH146" s="229"/>
      <c r="JI146" s="229"/>
      <c r="JJ146" s="229"/>
      <c r="JK146" s="229"/>
      <c r="JL146" s="229"/>
      <c r="JM146" s="229"/>
      <c r="JN146" s="229"/>
      <c r="JO146" s="229"/>
      <c r="JP146" s="229"/>
      <c r="JQ146" s="229"/>
      <c r="JR146" s="229"/>
      <c r="JS146" s="229"/>
      <c r="JT146" s="229"/>
      <c r="JU146" s="229"/>
      <c r="JV146" s="229"/>
      <c r="JW146" s="229"/>
      <c r="JX146" s="229"/>
      <c r="JY146" s="229"/>
      <c r="JZ146" s="229"/>
      <c r="KA146" s="229"/>
      <c r="KB146" s="229"/>
      <c r="KC146" s="229"/>
      <c r="KD146" s="229"/>
      <c r="KE146" s="229"/>
      <c r="KF146" s="229"/>
      <c r="KG146" s="229"/>
      <c r="KH146" s="229"/>
      <c r="KI146" s="229"/>
      <c r="KJ146" s="229"/>
      <c r="KK146" s="229"/>
      <c r="KL146" s="229"/>
      <c r="KM146" s="229"/>
      <c r="KN146" s="229"/>
      <c r="KO146" s="229"/>
      <c r="KP146" s="229"/>
      <c r="KQ146" s="229"/>
      <c r="KR146" s="229"/>
      <c r="KS146" s="229"/>
      <c r="KT146" s="229"/>
      <c r="KU146" s="229"/>
      <c r="KV146" s="229"/>
      <c r="KW146" s="229"/>
      <c r="KX146" s="229"/>
      <c r="KY146" s="229"/>
      <c r="KZ146" s="229"/>
      <c r="LA146" s="229"/>
      <c r="LB146" s="229"/>
      <c r="LC146" s="229"/>
      <c r="LD146" s="229"/>
      <c r="LE146" s="229"/>
      <c r="LF146" s="229"/>
      <c r="LG146" s="229"/>
      <c r="LH146" s="229"/>
      <c r="LI146" s="229"/>
      <c r="LJ146" s="229"/>
      <c r="LK146" s="229"/>
      <c r="LL146" s="229"/>
      <c r="LM146" s="229"/>
      <c r="LN146" s="229"/>
      <c r="LO146" s="229"/>
      <c r="LP146" s="229"/>
      <c r="LQ146" s="229"/>
      <c r="LR146" s="229"/>
      <c r="LS146" s="229"/>
      <c r="LT146" s="229"/>
      <c r="LU146" s="229"/>
      <c r="LV146" s="229"/>
      <c r="LW146" s="229"/>
      <c r="LX146" s="229"/>
      <c r="LY146" s="229"/>
      <c r="LZ146" s="229"/>
      <c r="MA146" s="229"/>
      <c r="MB146" s="229"/>
      <c r="MC146" s="229"/>
      <c r="MD146" s="229"/>
      <c r="ME146" s="229"/>
      <c r="MF146" s="229"/>
      <c r="MG146" s="229"/>
      <c r="MH146" s="229"/>
      <c r="MI146" s="229"/>
      <c r="MJ146" s="229"/>
      <c r="MK146" s="229"/>
      <c r="ML146" s="229"/>
      <c r="MM146" s="229"/>
      <c r="MN146" s="229"/>
      <c r="MO146" s="229"/>
      <c r="MP146" s="229"/>
      <c r="MQ146" s="229"/>
      <c r="MR146" s="229"/>
      <c r="MS146" s="229"/>
      <c r="MT146" s="229"/>
      <c r="MU146" s="229"/>
      <c r="MV146" s="229"/>
      <c r="MW146" s="229"/>
      <c r="MX146" s="229"/>
      <c r="MY146" s="229"/>
      <c r="MZ146" s="229"/>
      <c r="NA146" s="229"/>
      <c r="NB146" s="229"/>
      <c r="NC146" s="229"/>
      <c r="ND146" s="229"/>
      <c r="NE146" s="229"/>
      <c r="NF146" s="229"/>
      <c r="NG146" s="229"/>
      <c r="NH146" s="229"/>
      <c r="NI146" s="229"/>
      <c r="NJ146" s="229"/>
      <c r="NK146" s="229"/>
      <c r="NL146" s="229"/>
      <c r="NM146" s="229"/>
      <c r="NN146" s="229"/>
      <c r="NO146" s="229"/>
      <c r="NP146" s="229"/>
      <c r="NQ146" s="229"/>
      <c r="NR146" s="229"/>
      <c r="NS146" s="229"/>
      <c r="NT146" s="229"/>
      <c r="NU146" s="229"/>
      <c r="NV146" s="229"/>
      <c r="NW146" s="229"/>
      <c r="NX146" s="229"/>
      <c r="NY146" s="229"/>
      <c r="NZ146" s="229"/>
      <c r="OA146" s="229"/>
      <c r="OB146" s="229"/>
      <c r="OC146" s="229"/>
      <c r="OD146" s="229"/>
      <c r="OE146" s="229"/>
      <c r="OF146" s="229"/>
      <c r="OG146" s="229"/>
      <c r="OH146" s="229"/>
      <c r="OI146" s="229"/>
      <c r="OJ146" s="229"/>
      <c r="OK146" s="229"/>
      <c r="OL146" s="229"/>
      <c r="OM146" s="229"/>
      <c r="ON146" s="229"/>
      <c r="OO146" s="229"/>
      <c r="OP146" s="229"/>
      <c r="OQ146" s="229"/>
      <c r="OR146" s="229"/>
      <c r="OS146" s="229"/>
      <c r="OT146" s="229"/>
      <c r="OU146" s="229"/>
      <c r="OV146" s="229"/>
      <c r="OW146" s="229"/>
      <c r="OX146" s="229"/>
      <c r="OY146" s="229"/>
      <c r="OZ146" s="229"/>
      <c r="PA146" s="229"/>
      <c r="PB146" s="229"/>
      <c r="PC146" s="229"/>
      <c r="PD146" s="229"/>
      <c r="PE146" s="229"/>
      <c r="PF146" s="229"/>
      <c r="PG146" s="229"/>
      <c r="PH146" s="229"/>
      <c r="PI146" s="229"/>
      <c r="PJ146" s="229"/>
      <c r="PK146" s="229"/>
      <c r="PL146" s="229"/>
      <c r="PM146" s="229"/>
      <c r="PN146" s="229"/>
      <c r="PO146" s="229"/>
      <c r="PP146" s="229"/>
      <c r="PQ146" s="229"/>
      <c r="PR146" s="229"/>
      <c r="PS146" s="229"/>
      <c r="PT146" s="229"/>
      <c r="PU146" s="229"/>
      <c r="PV146" s="229"/>
      <c r="PW146" s="229"/>
      <c r="PX146" s="229"/>
      <c r="PY146" s="229"/>
      <c r="PZ146" s="229"/>
      <c r="QA146" s="229"/>
      <c r="QB146" s="229"/>
      <c r="QC146" s="229"/>
      <c r="QD146" s="229"/>
      <c r="QE146" s="229"/>
      <c r="QF146" s="229"/>
      <c r="QG146" s="229"/>
      <c r="QH146" s="229"/>
      <c r="QI146" s="229"/>
      <c r="QJ146" s="229"/>
      <c r="QK146" s="229"/>
      <c r="QL146" s="229"/>
      <c r="QM146" s="229"/>
      <c r="QN146" s="229"/>
      <c r="QO146" s="229"/>
      <c r="QP146" s="229"/>
      <c r="QQ146" s="229"/>
      <c r="QR146" s="229"/>
      <c r="QS146" s="229"/>
      <c r="QT146" s="229"/>
      <c r="QU146" s="229"/>
      <c r="QV146" s="229"/>
      <c r="QW146" s="229"/>
      <c r="QX146" s="229"/>
      <c r="QY146" s="229"/>
      <c r="QZ146" s="229"/>
      <c r="RA146" s="229"/>
      <c r="RB146" s="229"/>
      <c r="RC146" s="229"/>
      <c r="RD146" s="229"/>
      <c r="RE146" s="229"/>
      <c r="RF146" s="229"/>
      <c r="RG146" s="229"/>
      <c r="RH146" s="229"/>
      <c r="RI146" s="229"/>
      <c r="RJ146" s="229"/>
      <c r="RK146" s="229"/>
      <c r="RL146" s="229"/>
      <c r="RM146" s="229"/>
      <c r="RN146" s="229"/>
      <c r="RO146" s="229"/>
      <c r="RP146" s="229"/>
      <c r="RQ146" s="229"/>
      <c r="RR146" s="229"/>
      <c r="RS146" s="229"/>
      <c r="RT146" s="229"/>
      <c r="RU146" s="229"/>
      <c r="RV146" s="229"/>
      <c r="RW146" s="229"/>
      <c r="RX146" s="229"/>
      <c r="RY146" s="229"/>
      <c r="RZ146" s="229"/>
      <c r="SA146" s="229"/>
      <c r="SB146" s="229"/>
      <c r="SC146" s="229"/>
      <c r="SD146" s="229"/>
      <c r="SE146" s="229"/>
      <c r="SF146" s="229"/>
      <c r="SG146" s="229"/>
      <c r="SH146" s="229"/>
      <c r="SI146" s="229"/>
      <c r="SJ146" s="229"/>
      <c r="SK146" s="229"/>
      <c r="SL146" s="229"/>
      <c r="SM146" s="229"/>
      <c r="SN146" s="229"/>
      <c r="SO146" s="229"/>
      <c r="SP146" s="229"/>
      <c r="SQ146" s="229"/>
      <c r="SR146" s="229"/>
      <c r="SS146" s="229"/>
      <c r="ST146" s="229"/>
      <c r="SU146" s="229"/>
      <c r="SV146" s="229"/>
      <c r="SW146" s="229"/>
      <c r="SX146" s="229"/>
      <c r="SY146" s="229"/>
      <c r="SZ146" s="229"/>
      <c r="TA146" s="229"/>
      <c r="TB146" s="229"/>
      <c r="TC146" s="229"/>
      <c r="TD146" s="229"/>
      <c r="TE146" s="229"/>
      <c r="TF146" s="229"/>
      <c r="TG146" s="229"/>
      <c r="TH146" s="229"/>
      <c r="TI146" s="229"/>
      <c r="TJ146" s="229"/>
      <c r="TK146" s="229"/>
      <c r="TL146" s="229"/>
      <c r="TM146" s="229"/>
      <c r="TN146" s="229"/>
      <c r="TO146" s="229"/>
      <c r="TP146" s="229"/>
      <c r="TQ146" s="229"/>
      <c r="TR146" s="229"/>
      <c r="TS146" s="229"/>
      <c r="TT146" s="229"/>
      <c r="TU146" s="229"/>
      <c r="TV146" s="229"/>
      <c r="TW146" s="229"/>
      <c r="TX146" s="229"/>
      <c r="TY146" s="229"/>
      <c r="TZ146" s="229"/>
      <c r="UA146" s="229"/>
      <c r="UB146" s="229"/>
      <c r="UC146" s="229"/>
      <c r="UD146" s="229"/>
      <c r="UE146" s="229"/>
      <c r="UF146" s="229"/>
      <c r="UG146" s="229"/>
      <c r="UH146" s="229"/>
      <c r="UI146" s="229"/>
      <c r="UJ146" s="229"/>
      <c r="UK146" s="229"/>
      <c r="UL146" s="229"/>
      <c r="UM146" s="229"/>
      <c r="UN146" s="229"/>
      <c r="UO146" s="229"/>
      <c r="UP146" s="229"/>
      <c r="UQ146" s="229"/>
      <c r="UR146" s="229"/>
      <c r="US146" s="229"/>
      <c r="UT146" s="229"/>
      <c r="UU146" s="229"/>
      <c r="UV146" s="229"/>
      <c r="UW146" s="229"/>
      <c r="UX146" s="229"/>
      <c r="UY146" s="229"/>
      <c r="UZ146" s="229"/>
      <c r="VA146" s="229"/>
      <c r="VB146" s="229"/>
      <c r="VC146" s="229"/>
      <c r="VD146" s="229"/>
      <c r="VE146" s="229"/>
      <c r="VF146" s="229"/>
      <c r="VG146" s="229"/>
      <c r="VH146" s="229"/>
      <c r="VI146" s="229"/>
      <c r="VJ146" s="229"/>
      <c r="VK146" s="229"/>
      <c r="VL146" s="229"/>
      <c r="VM146" s="229"/>
      <c r="VN146" s="229"/>
      <c r="VO146" s="229"/>
      <c r="VP146" s="229"/>
      <c r="VQ146" s="229"/>
      <c r="VR146" s="229"/>
      <c r="VS146" s="229"/>
      <c r="VT146" s="229"/>
      <c r="VU146" s="229"/>
      <c r="VV146" s="229"/>
      <c r="VW146" s="229"/>
      <c r="VX146" s="229"/>
      <c r="VY146" s="229"/>
      <c r="VZ146" s="229"/>
      <c r="WA146" s="229"/>
      <c r="WB146" s="229"/>
      <c r="WC146" s="229"/>
      <c r="WD146" s="229"/>
      <c r="WE146" s="229"/>
      <c r="WF146" s="229"/>
      <c r="WG146" s="229"/>
      <c r="WH146" s="229"/>
      <c r="WI146" s="229"/>
      <c r="WJ146" s="229"/>
      <c r="WK146" s="229"/>
      <c r="WL146" s="229"/>
      <c r="WM146" s="229"/>
      <c r="WN146" s="229"/>
      <c r="WO146" s="229"/>
      <c r="WP146" s="229"/>
      <c r="WQ146" s="229"/>
      <c r="WR146" s="229"/>
      <c r="WS146" s="229"/>
      <c r="WT146" s="229"/>
      <c r="WU146" s="229"/>
      <c r="WV146" s="229"/>
      <c r="WW146" s="229"/>
      <c r="WX146" s="229"/>
      <c r="WY146" s="229"/>
      <c r="WZ146" s="229"/>
      <c r="XA146" s="229"/>
      <c r="XB146" s="229"/>
      <c r="XC146" s="229"/>
      <c r="XD146" s="229"/>
      <c r="XE146" s="229"/>
      <c r="XF146" s="229"/>
      <c r="XG146" s="229"/>
      <c r="XH146" s="229"/>
      <c r="XI146" s="229"/>
      <c r="XJ146" s="229"/>
      <c r="XK146" s="229"/>
      <c r="XL146" s="229"/>
      <c r="XM146" s="229"/>
      <c r="XN146" s="229"/>
      <c r="XO146" s="229"/>
      <c r="XP146" s="229"/>
      <c r="XQ146" s="229"/>
      <c r="XR146" s="229"/>
      <c r="XS146" s="229"/>
      <c r="XT146" s="229"/>
      <c r="XU146" s="229"/>
      <c r="XV146" s="229"/>
      <c r="XW146" s="229"/>
      <c r="XX146" s="229"/>
      <c r="XY146" s="229"/>
      <c r="XZ146" s="229"/>
      <c r="YA146" s="229"/>
      <c r="YB146" s="229"/>
      <c r="YC146" s="229"/>
      <c r="YD146" s="229"/>
      <c r="YE146" s="229"/>
      <c r="YF146" s="229"/>
      <c r="YG146" s="229"/>
      <c r="YH146" s="229"/>
      <c r="YI146" s="229"/>
      <c r="YJ146" s="229"/>
      <c r="YK146" s="229"/>
      <c r="YL146" s="229"/>
      <c r="YM146" s="229"/>
      <c r="YN146" s="229"/>
      <c r="YO146" s="229"/>
      <c r="YP146" s="229"/>
      <c r="YQ146" s="229"/>
      <c r="YR146" s="229"/>
      <c r="YS146" s="229"/>
      <c r="YT146" s="229"/>
      <c r="YU146" s="229"/>
      <c r="YV146" s="229"/>
      <c r="YW146" s="229"/>
      <c r="YX146" s="229"/>
      <c r="YY146" s="229"/>
      <c r="YZ146" s="229"/>
      <c r="ZA146" s="229"/>
      <c r="ZB146" s="229"/>
      <c r="ZC146" s="229"/>
      <c r="ZD146" s="229"/>
      <c r="ZE146" s="229"/>
      <c r="ZF146" s="229"/>
      <c r="ZG146" s="229"/>
      <c r="ZH146" s="229"/>
      <c r="ZI146" s="229"/>
      <c r="ZJ146" s="229"/>
      <c r="ZK146" s="229"/>
      <c r="ZL146" s="229"/>
      <c r="ZM146" s="229"/>
      <c r="ZN146" s="229"/>
      <c r="ZO146" s="229"/>
      <c r="ZP146" s="229"/>
      <c r="ZQ146" s="229"/>
      <c r="ZR146" s="229"/>
      <c r="ZS146" s="229"/>
      <c r="ZT146" s="229"/>
      <c r="ZU146" s="229"/>
      <c r="ZV146" s="229"/>
      <c r="ZW146" s="229"/>
      <c r="ZX146" s="229"/>
      <c r="ZY146" s="229"/>
      <c r="ZZ146" s="229"/>
      <c r="AAA146" s="229"/>
      <c r="AAB146" s="229"/>
      <c r="AAC146" s="229"/>
      <c r="AAD146" s="229"/>
      <c r="AAE146" s="229"/>
      <c r="AAF146" s="229"/>
      <c r="AAG146" s="229"/>
      <c r="AAH146" s="229"/>
      <c r="AAI146" s="229"/>
      <c r="AAJ146" s="229"/>
      <c r="AAK146" s="229"/>
      <c r="AAL146" s="229"/>
      <c r="AAM146" s="229"/>
      <c r="AAN146" s="229"/>
      <c r="AAO146" s="229"/>
      <c r="AAP146" s="229"/>
      <c r="AAQ146" s="229"/>
      <c r="AAR146" s="229"/>
      <c r="AAS146" s="229"/>
      <c r="AAT146" s="229"/>
      <c r="AAU146" s="229"/>
      <c r="AAV146" s="229"/>
      <c r="AAW146" s="229"/>
      <c r="AAX146" s="229"/>
      <c r="AAY146" s="229"/>
      <c r="AAZ146" s="229"/>
      <c r="ABA146" s="229"/>
      <c r="ABB146" s="229"/>
      <c r="ABC146" s="229"/>
      <c r="ABD146" s="229"/>
      <c r="ABE146" s="229"/>
      <c r="ABF146" s="229"/>
      <c r="ABG146" s="229"/>
      <c r="ABH146" s="229"/>
      <c r="ABI146" s="229"/>
      <c r="ABJ146" s="229"/>
      <c r="ABK146" s="229"/>
      <c r="ABL146" s="229"/>
      <c r="ABM146" s="229"/>
      <c r="ABN146" s="229"/>
      <c r="ABO146" s="229"/>
      <c r="ABP146" s="229"/>
      <c r="ABQ146" s="229"/>
      <c r="ABR146" s="229"/>
      <c r="ABS146" s="229"/>
      <c r="ABT146" s="229"/>
      <c r="ABU146" s="229"/>
      <c r="ABV146" s="229"/>
      <c r="ABW146" s="229"/>
      <c r="ABX146" s="229"/>
      <c r="ABY146" s="229"/>
      <c r="ABZ146" s="229"/>
      <c r="ACA146" s="229"/>
      <c r="ACB146" s="229"/>
      <c r="ACC146" s="229"/>
      <c r="ACD146" s="229"/>
      <c r="ACE146" s="229"/>
      <c r="ACF146" s="229"/>
      <c r="ACG146" s="229"/>
      <c r="ACH146" s="229"/>
      <c r="ACI146" s="229"/>
      <c r="ACJ146" s="229"/>
      <c r="ACK146" s="229"/>
      <c r="ACL146" s="229"/>
      <c r="ACM146" s="229"/>
      <c r="ACN146" s="229"/>
      <c r="ACO146" s="229"/>
      <c r="ACP146" s="229"/>
      <c r="ACQ146" s="229"/>
      <c r="ACR146" s="229"/>
      <c r="ACS146" s="229"/>
      <c r="ACT146" s="229"/>
      <c r="ACU146" s="229"/>
      <c r="ACV146" s="229"/>
      <c r="ACW146" s="229"/>
      <c r="ACX146" s="229"/>
      <c r="ACY146" s="229"/>
      <c r="ACZ146" s="229"/>
      <c r="ADA146" s="229"/>
      <c r="ADB146" s="229"/>
      <c r="ADC146" s="229"/>
      <c r="ADD146" s="229"/>
      <c r="ADE146" s="229"/>
      <c r="ADF146" s="229"/>
      <c r="ADG146" s="229"/>
      <c r="ADH146" s="229"/>
      <c r="ADI146" s="229"/>
      <c r="ADJ146" s="229"/>
      <c r="ADK146" s="229"/>
      <c r="ADL146" s="229"/>
      <c r="ADM146" s="229"/>
      <c r="ADN146" s="229"/>
      <c r="ADO146" s="229"/>
      <c r="ADP146" s="229"/>
      <c r="ADQ146" s="229"/>
      <c r="ADR146" s="229"/>
      <c r="ADS146" s="229"/>
      <c r="ADT146" s="229"/>
      <c r="ADU146" s="229"/>
      <c r="ADV146" s="229"/>
      <c r="ADW146" s="229"/>
      <c r="ADX146" s="229"/>
      <c r="ADY146" s="229"/>
      <c r="ADZ146" s="229"/>
      <c r="AEA146" s="229"/>
      <c r="AEB146" s="229"/>
      <c r="AEC146" s="229"/>
      <c r="AED146" s="229"/>
      <c r="AEE146" s="229"/>
      <c r="AEF146" s="229"/>
      <c r="AEG146" s="229"/>
      <c r="AEH146" s="229"/>
      <c r="AEI146" s="229"/>
      <c r="AEJ146" s="229"/>
      <c r="AEK146" s="229"/>
      <c r="AEL146" s="229"/>
      <c r="AEM146" s="229"/>
      <c r="AEN146" s="229"/>
      <c r="AEO146" s="229"/>
      <c r="AEP146" s="229"/>
      <c r="AEQ146" s="229"/>
      <c r="AER146" s="229"/>
      <c r="AES146" s="229"/>
      <c r="AET146" s="229"/>
      <c r="AEU146" s="229"/>
      <c r="AEV146" s="229"/>
      <c r="AEW146" s="229"/>
      <c r="AEX146" s="229"/>
      <c r="AEY146" s="229"/>
      <c r="AEZ146" s="229"/>
      <c r="AFA146" s="229"/>
      <c r="AFB146" s="229"/>
      <c r="AFC146" s="229"/>
      <c r="AFD146" s="229"/>
      <c r="AFE146" s="229"/>
      <c r="AFF146" s="229"/>
      <c r="AFG146" s="229"/>
      <c r="AFH146" s="229"/>
      <c r="AFI146" s="229"/>
      <c r="AFJ146" s="229"/>
      <c r="AFK146" s="229"/>
      <c r="AFL146" s="229"/>
      <c r="AFM146" s="229"/>
      <c r="AFN146" s="229"/>
      <c r="AFO146" s="229"/>
      <c r="AFP146" s="229"/>
      <c r="AFQ146" s="229"/>
      <c r="AFR146" s="229"/>
      <c r="AFS146" s="229"/>
      <c r="AFT146" s="229"/>
      <c r="AFU146" s="229"/>
      <c r="AFV146" s="229"/>
      <c r="AFW146" s="229"/>
      <c r="AFX146" s="229"/>
      <c r="AFY146" s="229"/>
      <c r="AFZ146" s="229"/>
      <c r="AGA146" s="229"/>
      <c r="AGB146" s="229"/>
      <c r="AGC146" s="229"/>
      <c r="AGD146" s="229"/>
      <c r="AGE146" s="229"/>
      <c r="AGF146" s="229"/>
      <c r="AGG146" s="229"/>
      <c r="AGH146" s="229"/>
      <c r="AGI146" s="229"/>
      <c r="AGJ146" s="229"/>
      <c r="AGK146" s="229"/>
      <c r="AGL146" s="229"/>
      <c r="AGM146" s="229"/>
      <c r="AGN146" s="229"/>
      <c r="AGO146" s="229"/>
      <c r="AGP146" s="229"/>
      <c r="AGQ146" s="229"/>
      <c r="AGR146" s="229"/>
      <c r="AGS146" s="229"/>
      <c r="AGT146" s="229"/>
      <c r="AGU146" s="229"/>
      <c r="AGV146" s="229"/>
      <c r="AGW146" s="229"/>
      <c r="AGX146" s="229"/>
      <c r="AGY146" s="229"/>
      <c r="AGZ146" s="229"/>
      <c r="AHA146" s="229"/>
      <c r="AHB146" s="229"/>
      <c r="AHC146" s="229"/>
      <c r="AHD146" s="229"/>
      <c r="AHE146" s="229"/>
      <c r="AHF146" s="229"/>
      <c r="AHG146" s="229"/>
      <c r="AHH146" s="229"/>
      <c r="AHI146" s="229"/>
      <c r="AHJ146" s="229"/>
      <c r="AHK146" s="229"/>
      <c r="AHL146" s="229"/>
      <c r="AHM146" s="229"/>
      <c r="AHN146" s="229"/>
      <c r="AHO146" s="229"/>
      <c r="AHP146" s="229"/>
      <c r="AHQ146" s="229"/>
      <c r="AHR146" s="229"/>
      <c r="AHS146" s="229"/>
      <c r="AHT146" s="229"/>
      <c r="AHU146" s="229"/>
      <c r="AHV146" s="229"/>
      <c r="AHW146" s="229"/>
      <c r="AHX146" s="229"/>
      <c r="AHY146" s="229"/>
      <c r="AHZ146" s="229"/>
      <c r="AIA146" s="229"/>
      <c r="AIB146" s="229"/>
      <c r="AIC146" s="229"/>
      <c r="AID146" s="229"/>
      <c r="AIE146" s="229"/>
      <c r="AIF146" s="229"/>
      <c r="AIG146" s="229"/>
      <c r="AIH146" s="229"/>
      <c r="AII146" s="229"/>
      <c r="AIJ146" s="229"/>
      <c r="AIK146" s="229"/>
      <c r="AIL146" s="229"/>
      <c r="AIM146" s="229"/>
      <c r="AIN146" s="229"/>
      <c r="AIO146" s="229"/>
      <c r="AIP146" s="229"/>
      <c r="AIQ146" s="229"/>
      <c r="AIR146" s="229"/>
      <c r="AIS146" s="229"/>
      <c r="AIT146" s="229"/>
      <c r="AIU146" s="229"/>
      <c r="AIV146" s="229"/>
      <c r="AIW146" s="229"/>
      <c r="AIX146" s="229"/>
      <c r="AIY146" s="229"/>
      <c r="AIZ146" s="229"/>
      <c r="AJA146" s="229"/>
      <c r="AJB146" s="229"/>
      <c r="AJC146" s="229"/>
      <c r="AJD146" s="229"/>
      <c r="AJE146" s="229"/>
      <c r="AJF146" s="229"/>
      <c r="AJG146" s="229"/>
      <c r="AJH146" s="229"/>
      <c r="AJI146" s="229"/>
      <c r="AJJ146" s="229"/>
      <c r="AJK146" s="229"/>
      <c r="AJL146" s="229"/>
      <c r="AJM146" s="229"/>
      <c r="AJN146" s="229"/>
      <c r="AJO146" s="229"/>
      <c r="AJP146" s="229"/>
      <c r="AJQ146" s="229"/>
      <c r="AJR146" s="229"/>
      <c r="AJS146" s="229"/>
      <c r="AJT146" s="229"/>
      <c r="AJU146" s="229"/>
      <c r="AJV146" s="229"/>
      <c r="AJW146" s="229"/>
      <c r="AJX146" s="229"/>
      <c r="AJY146" s="229"/>
      <c r="AJZ146" s="229"/>
      <c r="AKA146" s="229"/>
      <c r="AKB146" s="229"/>
      <c r="AKC146" s="229"/>
      <c r="AKD146" s="229"/>
      <c r="AKE146" s="229"/>
      <c r="AKF146" s="229"/>
      <c r="AKG146" s="229"/>
      <c r="AKH146" s="229"/>
      <c r="AKI146" s="229"/>
      <c r="AKJ146" s="229"/>
      <c r="AKK146" s="229"/>
      <c r="AKL146" s="229"/>
      <c r="AKM146" s="229"/>
      <c r="AKN146" s="229"/>
      <c r="AKO146" s="229"/>
      <c r="AKP146" s="229"/>
      <c r="AKQ146" s="229"/>
      <c r="AKR146" s="229"/>
      <c r="AKS146" s="229"/>
      <c r="AKT146" s="229"/>
      <c r="AKU146" s="229"/>
      <c r="AKV146" s="229"/>
      <c r="AKW146" s="229"/>
      <c r="AKX146" s="229"/>
      <c r="AKY146" s="229"/>
      <c r="AKZ146" s="229"/>
      <c r="ALA146" s="229"/>
      <c r="ALB146" s="229"/>
      <c r="ALC146" s="229"/>
      <c r="ALD146" s="229"/>
      <c r="ALE146" s="229"/>
      <c r="ALF146" s="229"/>
      <c r="ALG146" s="229"/>
      <c r="ALH146" s="229"/>
      <c r="ALI146" s="229"/>
      <c r="ALJ146" s="229"/>
      <c r="ALK146" s="229"/>
      <c r="ALL146" s="229"/>
      <c r="ALM146" s="229"/>
      <c r="ALN146" s="229"/>
      <c r="ALO146" s="229"/>
      <c r="ALP146" s="229"/>
      <c r="ALQ146" s="229"/>
      <c r="ALR146" s="229"/>
      <c r="ALS146" s="229"/>
      <c r="ALT146" s="229"/>
      <c r="ALU146" s="229"/>
      <c r="ALV146" s="229"/>
      <c r="ALW146" s="229"/>
      <c r="ALX146" s="229"/>
      <c r="ALY146" s="229"/>
      <c r="ALZ146" s="229"/>
      <c r="AMA146" s="229"/>
      <c r="AMB146" s="229"/>
      <c r="AMC146" s="229"/>
      <c r="AMD146" s="229"/>
      <c r="AME146" s="229"/>
      <c r="AMF146" s="229"/>
      <c r="AMG146" s="229"/>
      <c r="AMH146" s="229"/>
      <c r="AMI146" s="229"/>
      <c r="AMJ146" s="229"/>
      <c r="AMK146" s="229"/>
    </row>
    <row r="147" spans="1:1025" s="237" customFormat="1" ht="12.75" hidden="1" customHeight="1" x14ac:dyDescent="0.25">
      <c r="A147" s="229"/>
      <c r="B147" s="230"/>
      <c r="C147" s="238"/>
      <c r="D147" s="232"/>
      <c r="E147" s="233"/>
      <c r="F147" s="233"/>
      <c r="G147" s="233"/>
      <c r="H147" s="233"/>
      <c r="I147" s="235"/>
      <c r="J147" s="235"/>
      <c r="K147" s="240"/>
      <c r="L147" s="241"/>
      <c r="M147" s="241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  <c r="BW147" s="229"/>
      <c r="BX147" s="229"/>
      <c r="BY147" s="229"/>
      <c r="BZ147" s="229"/>
      <c r="CA147" s="229"/>
      <c r="CB147" s="229"/>
      <c r="CC147" s="229"/>
      <c r="CD147" s="229"/>
      <c r="CE147" s="229"/>
      <c r="CF147" s="229"/>
      <c r="CG147" s="229"/>
      <c r="CH147" s="229"/>
      <c r="CI147" s="229"/>
      <c r="CJ147" s="229"/>
      <c r="CK147" s="229"/>
      <c r="CL147" s="229"/>
      <c r="CM147" s="229"/>
      <c r="CN147" s="229"/>
      <c r="CO147" s="229"/>
      <c r="CP147" s="229"/>
      <c r="CQ147" s="229"/>
      <c r="CR147" s="229"/>
      <c r="CS147" s="229"/>
      <c r="CT147" s="229"/>
      <c r="CU147" s="229"/>
      <c r="CV147" s="229"/>
      <c r="CW147" s="229"/>
      <c r="CX147" s="229"/>
      <c r="CY147" s="229"/>
      <c r="CZ147" s="229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  <c r="EF147" s="229"/>
      <c r="EG147" s="229"/>
      <c r="EH147" s="229"/>
      <c r="EI147" s="229"/>
      <c r="EJ147" s="229"/>
      <c r="EK147" s="229"/>
      <c r="EL147" s="229"/>
      <c r="EM147" s="229"/>
      <c r="EN147" s="229"/>
      <c r="EO147" s="229"/>
      <c r="EP147" s="229"/>
      <c r="EQ147" s="229"/>
      <c r="ER147" s="229"/>
      <c r="ES147" s="229"/>
      <c r="ET147" s="229"/>
      <c r="EU147" s="229"/>
      <c r="EV147" s="229"/>
      <c r="EW147" s="229"/>
      <c r="EX147" s="229"/>
      <c r="EY147" s="229"/>
      <c r="EZ147" s="229"/>
      <c r="FA147" s="229"/>
      <c r="FB147" s="229"/>
      <c r="FC147" s="229"/>
      <c r="FD147" s="229"/>
      <c r="FE147" s="229"/>
      <c r="FF147" s="229"/>
      <c r="FG147" s="229"/>
      <c r="FH147" s="229"/>
      <c r="FI147" s="229"/>
      <c r="FJ147" s="229"/>
      <c r="FK147" s="229"/>
      <c r="FL147" s="229"/>
      <c r="FM147" s="229"/>
      <c r="FN147" s="229"/>
      <c r="FO147" s="229"/>
      <c r="FP147" s="229"/>
      <c r="FQ147" s="229"/>
      <c r="FR147" s="229"/>
      <c r="FS147" s="229"/>
      <c r="FT147" s="229"/>
      <c r="FU147" s="229"/>
      <c r="FV147" s="229"/>
      <c r="FW147" s="229"/>
      <c r="FX147" s="229"/>
      <c r="FY147" s="229"/>
      <c r="FZ147" s="229"/>
      <c r="GA147" s="229"/>
      <c r="GB147" s="229"/>
      <c r="GC147" s="229"/>
      <c r="GD147" s="229"/>
      <c r="GE147" s="229"/>
      <c r="GF147" s="229"/>
      <c r="GG147" s="229"/>
      <c r="GH147" s="229"/>
      <c r="GI147" s="229"/>
      <c r="GJ147" s="229"/>
      <c r="GK147" s="229"/>
      <c r="GL147" s="229"/>
      <c r="GM147" s="229"/>
      <c r="GN147" s="229"/>
      <c r="GO147" s="229"/>
      <c r="GP147" s="229"/>
      <c r="GQ147" s="229"/>
      <c r="GR147" s="229"/>
      <c r="GS147" s="229"/>
      <c r="GT147" s="229"/>
      <c r="GU147" s="229"/>
      <c r="GV147" s="229"/>
      <c r="GW147" s="229"/>
      <c r="GX147" s="229"/>
      <c r="GY147" s="229"/>
      <c r="GZ147" s="229"/>
      <c r="HA147" s="229"/>
      <c r="HB147" s="229"/>
      <c r="HC147" s="229"/>
      <c r="HD147" s="229"/>
      <c r="HE147" s="229"/>
      <c r="HF147" s="229"/>
      <c r="HG147" s="229"/>
      <c r="HH147" s="229"/>
      <c r="HI147" s="229"/>
      <c r="HJ147" s="229"/>
      <c r="HK147" s="229"/>
      <c r="HL147" s="229"/>
      <c r="HM147" s="229"/>
      <c r="HN147" s="229"/>
      <c r="HO147" s="229"/>
      <c r="HP147" s="229"/>
      <c r="HQ147" s="229"/>
      <c r="HR147" s="229"/>
      <c r="HS147" s="229"/>
      <c r="HT147" s="229"/>
      <c r="HU147" s="229"/>
      <c r="HV147" s="229"/>
      <c r="HW147" s="229"/>
      <c r="HX147" s="229"/>
      <c r="HY147" s="229"/>
      <c r="HZ147" s="229"/>
      <c r="IA147" s="229"/>
      <c r="IB147" s="229"/>
      <c r="IC147" s="229"/>
      <c r="ID147" s="229"/>
      <c r="IE147" s="229"/>
      <c r="IF147" s="229"/>
      <c r="IG147" s="229"/>
      <c r="IH147" s="229"/>
      <c r="II147" s="229"/>
      <c r="IJ147" s="229"/>
      <c r="IK147" s="229"/>
      <c r="IL147" s="229"/>
      <c r="IM147" s="229"/>
      <c r="IN147" s="229"/>
      <c r="IO147" s="229"/>
      <c r="IP147" s="229"/>
      <c r="IQ147" s="229"/>
      <c r="IR147" s="229"/>
      <c r="IS147" s="229"/>
      <c r="IT147" s="229"/>
      <c r="IU147" s="229"/>
      <c r="IV147" s="229"/>
      <c r="IW147" s="229"/>
      <c r="IX147" s="229"/>
      <c r="IY147" s="229"/>
      <c r="IZ147" s="229"/>
      <c r="JA147" s="229"/>
      <c r="JB147" s="229"/>
      <c r="JC147" s="229"/>
      <c r="JD147" s="229"/>
      <c r="JE147" s="229"/>
      <c r="JF147" s="229"/>
      <c r="JG147" s="229"/>
      <c r="JH147" s="229"/>
      <c r="JI147" s="229"/>
      <c r="JJ147" s="229"/>
      <c r="JK147" s="229"/>
      <c r="JL147" s="229"/>
      <c r="JM147" s="229"/>
      <c r="JN147" s="229"/>
      <c r="JO147" s="229"/>
      <c r="JP147" s="229"/>
      <c r="JQ147" s="229"/>
      <c r="JR147" s="229"/>
      <c r="JS147" s="229"/>
      <c r="JT147" s="229"/>
      <c r="JU147" s="229"/>
      <c r="JV147" s="229"/>
      <c r="JW147" s="229"/>
      <c r="JX147" s="229"/>
      <c r="JY147" s="229"/>
      <c r="JZ147" s="229"/>
      <c r="KA147" s="229"/>
      <c r="KB147" s="229"/>
      <c r="KC147" s="229"/>
      <c r="KD147" s="229"/>
      <c r="KE147" s="229"/>
      <c r="KF147" s="229"/>
      <c r="KG147" s="229"/>
      <c r="KH147" s="229"/>
      <c r="KI147" s="229"/>
      <c r="KJ147" s="229"/>
      <c r="KK147" s="229"/>
      <c r="KL147" s="229"/>
      <c r="KM147" s="229"/>
      <c r="KN147" s="229"/>
      <c r="KO147" s="229"/>
      <c r="KP147" s="229"/>
      <c r="KQ147" s="229"/>
      <c r="KR147" s="229"/>
      <c r="KS147" s="229"/>
      <c r="KT147" s="229"/>
      <c r="KU147" s="229"/>
      <c r="KV147" s="229"/>
      <c r="KW147" s="229"/>
      <c r="KX147" s="229"/>
      <c r="KY147" s="229"/>
      <c r="KZ147" s="229"/>
      <c r="LA147" s="229"/>
      <c r="LB147" s="229"/>
      <c r="LC147" s="229"/>
      <c r="LD147" s="229"/>
      <c r="LE147" s="229"/>
      <c r="LF147" s="229"/>
      <c r="LG147" s="229"/>
      <c r="LH147" s="229"/>
      <c r="LI147" s="229"/>
      <c r="LJ147" s="229"/>
      <c r="LK147" s="229"/>
      <c r="LL147" s="229"/>
      <c r="LM147" s="229"/>
      <c r="LN147" s="229"/>
      <c r="LO147" s="229"/>
      <c r="LP147" s="229"/>
      <c r="LQ147" s="229"/>
      <c r="LR147" s="229"/>
      <c r="LS147" s="229"/>
      <c r="LT147" s="229"/>
      <c r="LU147" s="229"/>
      <c r="LV147" s="229"/>
      <c r="LW147" s="229"/>
      <c r="LX147" s="229"/>
      <c r="LY147" s="229"/>
      <c r="LZ147" s="229"/>
      <c r="MA147" s="229"/>
      <c r="MB147" s="229"/>
      <c r="MC147" s="229"/>
      <c r="MD147" s="229"/>
      <c r="ME147" s="229"/>
      <c r="MF147" s="229"/>
      <c r="MG147" s="229"/>
      <c r="MH147" s="229"/>
      <c r="MI147" s="229"/>
      <c r="MJ147" s="229"/>
      <c r="MK147" s="229"/>
      <c r="ML147" s="229"/>
      <c r="MM147" s="229"/>
      <c r="MN147" s="229"/>
      <c r="MO147" s="229"/>
      <c r="MP147" s="229"/>
      <c r="MQ147" s="229"/>
      <c r="MR147" s="229"/>
      <c r="MS147" s="229"/>
      <c r="MT147" s="229"/>
      <c r="MU147" s="229"/>
      <c r="MV147" s="229"/>
      <c r="MW147" s="229"/>
      <c r="MX147" s="229"/>
      <c r="MY147" s="229"/>
      <c r="MZ147" s="229"/>
      <c r="NA147" s="229"/>
      <c r="NB147" s="229"/>
      <c r="NC147" s="229"/>
      <c r="ND147" s="229"/>
      <c r="NE147" s="229"/>
      <c r="NF147" s="229"/>
      <c r="NG147" s="229"/>
      <c r="NH147" s="229"/>
      <c r="NI147" s="229"/>
      <c r="NJ147" s="229"/>
      <c r="NK147" s="229"/>
      <c r="NL147" s="229"/>
      <c r="NM147" s="229"/>
      <c r="NN147" s="229"/>
      <c r="NO147" s="229"/>
      <c r="NP147" s="229"/>
      <c r="NQ147" s="229"/>
      <c r="NR147" s="229"/>
      <c r="NS147" s="229"/>
      <c r="NT147" s="229"/>
      <c r="NU147" s="229"/>
      <c r="NV147" s="229"/>
      <c r="NW147" s="229"/>
      <c r="NX147" s="229"/>
      <c r="NY147" s="229"/>
      <c r="NZ147" s="229"/>
      <c r="OA147" s="229"/>
      <c r="OB147" s="229"/>
      <c r="OC147" s="229"/>
      <c r="OD147" s="229"/>
      <c r="OE147" s="229"/>
      <c r="OF147" s="229"/>
      <c r="OG147" s="229"/>
      <c r="OH147" s="229"/>
      <c r="OI147" s="229"/>
      <c r="OJ147" s="229"/>
      <c r="OK147" s="229"/>
      <c r="OL147" s="229"/>
      <c r="OM147" s="229"/>
      <c r="ON147" s="229"/>
      <c r="OO147" s="229"/>
      <c r="OP147" s="229"/>
      <c r="OQ147" s="229"/>
      <c r="OR147" s="229"/>
      <c r="OS147" s="229"/>
      <c r="OT147" s="229"/>
      <c r="OU147" s="229"/>
      <c r="OV147" s="229"/>
      <c r="OW147" s="229"/>
      <c r="OX147" s="229"/>
      <c r="OY147" s="229"/>
      <c r="OZ147" s="229"/>
      <c r="PA147" s="229"/>
      <c r="PB147" s="229"/>
      <c r="PC147" s="229"/>
      <c r="PD147" s="229"/>
      <c r="PE147" s="229"/>
      <c r="PF147" s="229"/>
      <c r="PG147" s="229"/>
      <c r="PH147" s="229"/>
      <c r="PI147" s="229"/>
      <c r="PJ147" s="229"/>
      <c r="PK147" s="229"/>
      <c r="PL147" s="229"/>
      <c r="PM147" s="229"/>
      <c r="PN147" s="229"/>
      <c r="PO147" s="229"/>
      <c r="PP147" s="229"/>
      <c r="PQ147" s="229"/>
      <c r="PR147" s="229"/>
      <c r="PS147" s="229"/>
      <c r="PT147" s="229"/>
      <c r="PU147" s="229"/>
      <c r="PV147" s="229"/>
      <c r="PW147" s="229"/>
      <c r="PX147" s="229"/>
      <c r="PY147" s="229"/>
      <c r="PZ147" s="229"/>
      <c r="QA147" s="229"/>
      <c r="QB147" s="229"/>
      <c r="QC147" s="229"/>
      <c r="QD147" s="229"/>
      <c r="QE147" s="229"/>
      <c r="QF147" s="229"/>
      <c r="QG147" s="229"/>
      <c r="QH147" s="229"/>
      <c r="QI147" s="229"/>
      <c r="QJ147" s="229"/>
      <c r="QK147" s="229"/>
      <c r="QL147" s="229"/>
      <c r="QM147" s="229"/>
      <c r="QN147" s="229"/>
      <c r="QO147" s="229"/>
      <c r="QP147" s="229"/>
      <c r="QQ147" s="229"/>
      <c r="QR147" s="229"/>
      <c r="QS147" s="229"/>
      <c r="QT147" s="229"/>
      <c r="QU147" s="229"/>
      <c r="QV147" s="229"/>
      <c r="QW147" s="229"/>
      <c r="QX147" s="229"/>
      <c r="QY147" s="229"/>
      <c r="QZ147" s="229"/>
      <c r="RA147" s="229"/>
      <c r="RB147" s="229"/>
      <c r="RC147" s="229"/>
      <c r="RD147" s="229"/>
      <c r="RE147" s="229"/>
      <c r="RF147" s="229"/>
      <c r="RG147" s="229"/>
      <c r="RH147" s="229"/>
      <c r="RI147" s="229"/>
      <c r="RJ147" s="229"/>
      <c r="RK147" s="229"/>
      <c r="RL147" s="229"/>
      <c r="RM147" s="229"/>
      <c r="RN147" s="229"/>
      <c r="RO147" s="229"/>
      <c r="RP147" s="229"/>
      <c r="RQ147" s="229"/>
      <c r="RR147" s="229"/>
      <c r="RS147" s="229"/>
      <c r="RT147" s="229"/>
      <c r="RU147" s="229"/>
      <c r="RV147" s="229"/>
      <c r="RW147" s="229"/>
      <c r="RX147" s="229"/>
      <c r="RY147" s="229"/>
      <c r="RZ147" s="229"/>
      <c r="SA147" s="229"/>
      <c r="SB147" s="229"/>
      <c r="SC147" s="229"/>
      <c r="SD147" s="229"/>
      <c r="SE147" s="229"/>
      <c r="SF147" s="229"/>
      <c r="SG147" s="229"/>
      <c r="SH147" s="229"/>
      <c r="SI147" s="229"/>
      <c r="SJ147" s="229"/>
      <c r="SK147" s="229"/>
      <c r="SL147" s="229"/>
      <c r="SM147" s="229"/>
      <c r="SN147" s="229"/>
      <c r="SO147" s="229"/>
      <c r="SP147" s="229"/>
      <c r="SQ147" s="229"/>
      <c r="SR147" s="229"/>
      <c r="SS147" s="229"/>
      <c r="ST147" s="229"/>
      <c r="SU147" s="229"/>
      <c r="SV147" s="229"/>
      <c r="SW147" s="229"/>
      <c r="SX147" s="229"/>
      <c r="SY147" s="229"/>
      <c r="SZ147" s="229"/>
      <c r="TA147" s="229"/>
      <c r="TB147" s="229"/>
      <c r="TC147" s="229"/>
      <c r="TD147" s="229"/>
      <c r="TE147" s="229"/>
      <c r="TF147" s="229"/>
      <c r="TG147" s="229"/>
      <c r="TH147" s="229"/>
      <c r="TI147" s="229"/>
      <c r="TJ147" s="229"/>
      <c r="TK147" s="229"/>
      <c r="TL147" s="229"/>
      <c r="TM147" s="229"/>
      <c r="TN147" s="229"/>
      <c r="TO147" s="229"/>
      <c r="TP147" s="229"/>
      <c r="TQ147" s="229"/>
      <c r="TR147" s="229"/>
      <c r="TS147" s="229"/>
      <c r="TT147" s="229"/>
      <c r="TU147" s="229"/>
      <c r="TV147" s="229"/>
      <c r="TW147" s="229"/>
      <c r="TX147" s="229"/>
      <c r="TY147" s="229"/>
      <c r="TZ147" s="229"/>
      <c r="UA147" s="229"/>
      <c r="UB147" s="229"/>
      <c r="UC147" s="229"/>
      <c r="UD147" s="229"/>
      <c r="UE147" s="229"/>
      <c r="UF147" s="229"/>
      <c r="UG147" s="229"/>
      <c r="UH147" s="229"/>
      <c r="UI147" s="229"/>
      <c r="UJ147" s="229"/>
      <c r="UK147" s="229"/>
      <c r="UL147" s="229"/>
      <c r="UM147" s="229"/>
      <c r="UN147" s="229"/>
      <c r="UO147" s="229"/>
      <c r="UP147" s="229"/>
      <c r="UQ147" s="229"/>
      <c r="UR147" s="229"/>
      <c r="US147" s="229"/>
      <c r="UT147" s="229"/>
      <c r="UU147" s="229"/>
      <c r="UV147" s="229"/>
      <c r="UW147" s="229"/>
      <c r="UX147" s="229"/>
      <c r="UY147" s="229"/>
      <c r="UZ147" s="229"/>
      <c r="VA147" s="229"/>
      <c r="VB147" s="229"/>
      <c r="VC147" s="229"/>
      <c r="VD147" s="229"/>
      <c r="VE147" s="229"/>
      <c r="VF147" s="229"/>
      <c r="VG147" s="229"/>
      <c r="VH147" s="229"/>
      <c r="VI147" s="229"/>
      <c r="VJ147" s="229"/>
      <c r="VK147" s="229"/>
      <c r="VL147" s="229"/>
      <c r="VM147" s="229"/>
      <c r="VN147" s="229"/>
      <c r="VO147" s="229"/>
      <c r="VP147" s="229"/>
      <c r="VQ147" s="229"/>
      <c r="VR147" s="229"/>
      <c r="VS147" s="229"/>
      <c r="VT147" s="229"/>
      <c r="VU147" s="229"/>
      <c r="VV147" s="229"/>
      <c r="VW147" s="229"/>
      <c r="VX147" s="229"/>
      <c r="VY147" s="229"/>
      <c r="VZ147" s="229"/>
      <c r="WA147" s="229"/>
      <c r="WB147" s="229"/>
      <c r="WC147" s="229"/>
      <c r="WD147" s="229"/>
      <c r="WE147" s="229"/>
      <c r="WF147" s="229"/>
      <c r="WG147" s="229"/>
      <c r="WH147" s="229"/>
      <c r="WI147" s="229"/>
      <c r="WJ147" s="229"/>
      <c r="WK147" s="229"/>
      <c r="WL147" s="229"/>
      <c r="WM147" s="229"/>
      <c r="WN147" s="229"/>
      <c r="WO147" s="229"/>
      <c r="WP147" s="229"/>
      <c r="WQ147" s="229"/>
      <c r="WR147" s="229"/>
      <c r="WS147" s="229"/>
      <c r="WT147" s="229"/>
      <c r="WU147" s="229"/>
      <c r="WV147" s="229"/>
      <c r="WW147" s="229"/>
      <c r="WX147" s="229"/>
      <c r="WY147" s="229"/>
      <c r="WZ147" s="229"/>
      <c r="XA147" s="229"/>
      <c r="XB147" s="229"/>
      <c r="XC147" s="229"/>
      <c r="XD147" s="229"/>
      <c r="XE147" s="229"/>
      <c r="XF147" s="229"/>
      <c r="XG147" s="229"/>
      <c r="XH147" s="229"/>
      <c r="XI147" s="229"/>
      <c r="XJ147" s="229"/>
      <c r="XK147" s="229"/>
      <c r="XL147" s="229"/>
      <c r="XM147" s="229"/>
      <c r="XN147" s="229"/>
      <c r="XO147" s="229"/>
      <c r="XP147" s="229"/>
      <c r="XQ147" s="229"/>
      <c r="XR147" s="229"/>
      <c r="XS147" s="229"/>
      <c r="XT147" s="229"/>
      <c r="XU147" s="229"/>
      <c r="XV147" s="229"/>
      <c r="XW147" s="229"/>
      <c r="XX147" s="229"/>
      <c r="XY147" s="229"/>
      <c r="XZ147" s="229"/>
      <c r="YA147" s="229"/>
      <c r="YB147" s="229"/>
      <c r="YC147" s="229"/>
      <c r="YD147" s="229"/>
      <c r="YE147" s="229"/>
      <c r="YF147" s="229"/>
      <c r="YG147" s="229"/>
      <c r="YH147" s="229"/>
      <c r="YI147" s="229"/>
      <c r="YJ147" s="229"/>
      <c r="YK147" s="229"/>
      <c r="YL147" s="229"/>
      <c r="YM147" s="229"/>
      <c r="YN147" s="229"/>
      <c r="YO147" s="229"/>
      <c r="YP147" s="229"/>
      <c r="YQ147" s="229"/>
      <c r="YR147" s="229"/>
      <c r="YS147" s="229"/>
      <c r="YT147" s="229"/>
      <c r="YU147" s="229"/>
      <c r="YV147" s="229"/>
      <c r="YW147" s="229"/>
      <c r="YX147" s="229"/>
      <c r="YY147" s="229"/>
      <c r="YZ147" s="229"/>
      <c r="ZA147" s="229"/>
      <c r="ZB147" s="229"/>
      <c r="ZC147" s="229"/>
      <c r="ZD147" s="229"/>
      <c r="ZE147" s="229"/>
      <c r="ZF147" s="229"/>
      <c r="ZG147" s="229"/>
      <c r="ZH147" s="229"/>
      <c r="ZI147" s="229"/>
      <c r="ZJ147" s="229"/>
      <c r="ZK147" s="229"/>
      <c r="ZL147" s="229"/>
      <c r="ZM147" s="229"/>
      <c r="ZN147" s="229"/>
      <c r="ZO147" s="229"/>
      <c r="ZP147" s="229"/>
      <c r="ZQ147" s="229"/>
      <c r="ZR147" s="229"/>
      <c r="ZS147" s="229"/>
      <c r="ZT147" s="229"/>
      <c r="ZU147" s="229"/>
      <c r="ZV147" s="229"/>
      <c r="ZW147" s="229"/>
      <c r="ZX147" s="229"/>
      <c r="ZY147" s="229"/>
      <c r="ZZ147" s="229"/>
      <c r="AAA147" s="229"/>
      <c r="AAB147" s="229"/>
      <c r="AAC147" s="229"/>
      <c r="AAD147" s="229"/>
      <c r="AAE147" s="229"/>
      <c r="AAF147" s="229"/>
      <c r="AAG147" s="229"/>
      <c r="AAH147" s="229"/>
      <c r="AAI147" s="229"/>
      <c r="AAJ147" s="229"/>
      <c r="AAK147" s="229"/>
      <c r="AAL147" s="229"/>
      <c r="AAM147" s="229"/>
      <c r="AAN147" s="229"/>
      <c r="AAO147" s="229"/>
      <c r="AAP147" s="229"/>
      <c r="AAQ147" s="229"/>
      <c r="AAR147" s="229"/>
      <c r="AAS147" s="229"/>
      <c r="AAT147" s="229"/>
      <c r="AAU147" s="229"/>
      <c r="AAV147" s="229"/>
      <c r="AAW147" s="229"/>
      <c r="AAX147" s="229"/>
      <c r="AAY147" s="229"/>
      <c r="AAZ147" s="229"/>
      <c r="ABA147" s="229"/>
      <c r="ABB147" s="229"/>
      <c r="ABC147" s="229"/>
      <c r="ABD147" s="229"/>
      <c r="ABE147" s="229"/>
      <c r="ABF147" s="229"/>
      <c r="ABG147" s="229"/>
      <c r="ABH147" s="229"/>
      <c r="ABI147" s="229"/>
      <c r="ABJ147" s="229"/>
      <c r="ABK147" s="229"/>
      <c r="ABL147" s="229"/>
      <c r="ABM147" s="229"/>
      <c r="ABN147" s="229"/>
      <c r="ABO147" s="229"/>
      <c r="ABP147" s="229"/>
      <c r="ABQ147" s="229"/>
      <c r="ABR147" s="229"/>
      <c r="ABS147" s="229"/>
      <c r="ABT147" s="229"/>
      <c r="ABU147" s="229"/>
      <c r="ABV147" s="229"/>
      <c r="ABW147" s="229"/>
      <c r="ABX147" s="229"/>
      <c r="ABY147" s="229"/>
      <c r="ABZ147" s="229"/>
      <c r="ACA147" s="229"/>
      <c r="ACB147" s="229"/>
      <c r="ACC147" s="229"/>
      <c r="ACD147" s="229"/>
      <c r="ACE147" s="229"/>
      <c r="ACF147" s="229"/>
      <c r="ACG147" s="229"/>
      <c r="ACH147" s="229"/>
      <c r="ACI147" s="229"/>
      <c r="ACJ147" s="229"/>
      <c r="ACK147" s="229"/>
      <c r="ACL147" s="229"/>
      <c r="ACM147" s="229"/>
      <c r="ACN147" s="229"/>
      <c r="ACO147" s="229"/>
      <c r="ACP147" s="229"/>
      <c r="ACQ147" s="229"/>
      <c r="ACR147" s="229"/>
      <c r="ACS147" s="229"/>
      <c r="ACT147" s="229"/>
      <c r="ACU147" s="229"/>
      <c r="ACV147" s="229"/>
      <c r="ACW147" s="229"/>
      <c r="ACX147" s="229"/>
      <c r="ACY147" s="229"/>
      <c r="ACZ147" s="229"/>
      <c r="ADA147" s="229"/>
      <c r="ADB147" s="229"/>
      <c r="ADC147" s="229"/>
      <c r="ADD147" s="229"/>
      <c r="ADE147" s="229"/>
      <c r="ADF147" s="229"/>
      <c r="ADG147" s="229"/>
      <c r="ADH147" s="229"/>
      <c r="ADI147" s="229"/>
      <c r="ADJ147" s="229"/>
      <c r="ADK147" s="229"/>
      <c r="ADL147" s="229"/>
      <c r="ADM147" s="229"/>
      <c r="ADN147" s="229"/>
      <c r="ADO147" s="229"/>
      <c r="ADP147" s="229"/>
      <c r="ADQ147" s="229"/>
      <c r="ADR147" s="229"/>
      <c r="ADS147" s="229"/>
      <c r="ADT147" s="229"/>
      <c r="ADU147" s="229"/>
      <c r="ADV147" s="229"/>
      <c r="ADW147" s="229"/>
      <c r="ADX147" s="229"/>
      <c r="ADY147" s="229"/>
      <c r="ADZ147" s="229"/>
      <c r="AEA147" s="229"/>
      <c r="AEB147" s="229"/>
      <c r="AEC147" s="229"/>
      <c r="AED147" s="229"/>
      <c r="AEE147" s="229"/>
      <c r="AEF147" s="229"/>
      <c r="AEG147" s="229"/>
      <c r="AEH147" s="229"/>
      <c r="AEI147" s="229"/>
      <c r="AEJ147" s="229"/>
      <c r="AEK147" s="229"/>
      <c r="AEL147" s="229"/>
      <c r="AEM147" s="229"/>
      <c r="AEN147" s="229"/>
      <c r="AEO147" s="229"/>
      <c r="AEP147" s="229"/>
      <c r="AEQ147" s="229"/>
      <c r="AER147" s="229"/>
      <c r="AES147" s="229"/>
      <c r="AET147" s="229"/>
      <c r="AEU147" s="229"/>
      <c r="AEV147" s="229"/>
      <c r="AEW147" s="229"/>
      <c r="AEX147" s="229"/>
      <c r="AEY147" s="229"/>
      <c r="AEZ147" s="229"/>
      <c r="AFA147" s="229"/>
      <c r="AFB147" s="229"/>
      <c r="AFC147" s="229"/>
      <c r="AFD147" s="229"/>
      <c r="AFE147" s="229"/>
      <c r="AFF147" s="229"/>
      <c r="AFG147" s="229"/>
      <c r="AFH147" s="229"/>
      <c r="AFI147" s="229"/>
      <c r="AFJ147" s="229"/>
      <c r="AFK147" s="229"/>
      <c r="AFL147" s="229"/>
      <c r="AFM147" s="229"/>
      <c r="AFN147" s="229"/>
      <c r="AFO147" s="229"/>
      <c r="AFP147" s="229"/>
      <c r="AFQ147" s="229"/>
      <c r="AFR147" s="229"/>
      <c r="AFS147" s="229"/>
      <c r="AFT147" s="229"/>
      <c r="AFU147" s="229"/>
      <c r="AFV147" s="229"/>
      <c r="AFW147" s="229"/>
      <c r="AFX147" s="229"/>
      <c r="AFY147" s="229"/>
      <c r="AFZ147" s="229"/>
      <c r="AGA147" s="229"/>
      <c r="AGB147" s="229"/>
      <c r="AGC147" s="229"/>
      <c r="AGD147" s="229"/>
      <c r="AGE147" s="229"/>
      <c r="AGF147" s="229"/>
      <c r="AGG147" s="229"/>
      <c r="AGH147" s="229"/>
      <c r="AGI147" s="229"/>
      <c r="AGJ147" s="229"/>
      <c r="AGK147" s="229"/>
      <c r="AGL147" s="229"/>
      <c r="AGM147" s="229"/>
      <c r="AGN147" s="229"/>
      <c r="AGO147" s="229"/>
      <c r="AGP147" s="229"/>
      <c r="AGQ147" s="229"/>
      <c r="AGR147" s="229"/>
      <c r="AGS147" s="229"/>
      <c r="AGT147" s="229"/>
      <c r="AGU147" s="229"/>
      <c r="AGV147" s="229"/>
      <c r="AGW147" s="229"/>
      <c r="AGX147" s="229"/>
      <c r="AGY147" s="229"/>
      <c r="AGZ147" s="229"/>
      <c r="AHA147" s="229"/>
      <c r="AHB147" s="229"/>
      <c r="AHC147" s="229"/>
      <c r="AHD147" s="229"/>
      <c r="AHE147" s="229"/>
      <c r="AHF147" s="229"/>
      <c r="AHG147" s="229"/>
      <c r="AHH147" s="229"/>
      <c r="AHI147" s="229"/>
      <c r="AHJ147" s="229"/>
      <c r="AHK147" s="229"/>
      <c r="AHL147" s="229"/>
      <c r="AHM147" s="229"/>
      <c r="AHN147" s="229"/>
      <c r="AHO147" s="229"/>
      <c r="AHP147" s="229"/>
      <c r="AHQ147" s="229"/>
      <c r="AHR147" s="229"/>
      <c r="AHS147" s="229"/>
      <c r="AHT147" s="229"/>
      <c r="AHU147" s="229"/>
      <c r="AHV147" s="229"/>
      <c r="AHW147" s="229"/>
      <c r="AHX147" s="229"/>
      <c r="AHY147" s="229"/>
      <c r="AHZ147" s="229"/>
      <c r="AIA147" s="229"/>
      <c r="AIB147" s="229"/>
      <c r="AIC147" s="229"/>
      <c r="AID147" s="229"/>
      <c r="AIE147" s="229"/>
      <c r="AIF147" s="229"/>
      <c r="AIG147" s="229"/>
      <c r="AIH147" s="229"/>
      <c r="AII147" s="229"/>
      <c r="AIJ147" s="229"/>
      <c r="AIK147" s="229"/>
      <c r="AIL147" s="229"/>
      <c r="AIM147" s="229"/>
      <c r="AIN147" s="229"/>
      <c r="AIO147" s="229"/>
      <c r="AIP147" s="229"/>
      <c r="AIQ147" s="229"/>
      <c r="AIR147" s="229"/>
      <c r="AIS147" s="229"/>
      <c r="AIT147" s="229"/>
      <c r="AIU147" s="229"/>
      <c r="AIV147" s="229"/>
      <c r="AIW147" s="229"/>
      <c r="AIX147" s="229"/>
      <c r="AIY147" s="229"/>
      <c r="AIZ147" s="229"/>
      <c r="AJA147" s="229"/>
      <c r="AJB147" s="229"/>
      <c r="AJC147" s="229"/>
      <c r="AJD147" s="229"/>
      <c r="AJE147" s="229"/>
      <c r="AJF147" s="229"/>
      <c r="AJG147" s="229"/>
      <c r="AJH147" s="229"/>
      <c r="AJI147" s="229"/>
      <c r="AJJ147" s="229"/>
      <c r="AJK147" s="229"/>
      <c r="AJL147" s="229"/>
      <c r="AJM147" s="229"/>
      <c r="AJN147" s="229"/>
      <c r="AJO147" s="229"/>
      <c r="AJP147" s="229"/>
      <c r="AJQ147" s="229"/>
      <c r="AJR147" s="229"/>
      <c r="AJS147" s="229"/>
      <c r="AJT147" s="229"/>
      <c r="AJU147" s="229"/>
      <c r="AJV147" s="229"/>
      <c r="AJW147" s="229"/>
      <c r="AJX147" s="229"/>
      <c r="AJY147" s="229"/>
      <c r="AJZ147" s="229"/>
      <c r="AKA147" s="229"/>
      <c r="AKB147" s="229"/>
      <c r="AKC147" s="229"/>
      <c r="AKD147" s="229"/>
      <c r="AKE147" s="229"/>
      <c r="AKF147" s="229"/>
      <c r="AKG147" s="229"/>
      <c r="AKH147" s="229"/>
      <c r="AKI147" s="229"/>
      <c r="AKJ147" s="229"/>
      <c r="AKK147" s="229"/>
      <c r="AKL147" s="229"/>
      <c r="AKM147" s="229"/>
      <c r="AKN147" s="229"/>
      <c r="AKO147" s="229"/>
      <c r="AKP147" s="229"/>
      <c r="AKQ147" s="229"/>
      <c r="AKR147" s="229"/>
      <c r="AKS147" s="229"/>
      <c r="AKT147" s="229"/>
      <c r="AKU147" s="229"/>
      <c r="AKV147" s="229"/>
      <c r="AKW147" s="229"/>
      <c r="AKX147" s="229"/>
      <c r="AKY147" s="229"/>
      <c r="AKZ147" s="229"/>
      <c r="ALA147" s="229"/>
      <c r="ALB147" s="229"/>
      <c r="ALC147" s="229"/>
      <c r="ALD147" s="229"/>
      <c r="ALE147" s="229"/>
      <c r="ALF147" s="229"/>
      <c r="ALG147" s="229"/>
      <c r="ALH147" s="229"/>
      <c r="ALI147" s="229"/>
      <c r="ALJ147" s="229"/>
      <c r="ALK147" s="229"/>
      <c r="ALL147" s="229"/>
      <c r="ALM147" s="229"/>
      <c r="ALN147" s="229"/>
      <c r="ALO147" s="229"/>
      <c r="ALP147" s="229"/>
      <c r="ALQ147" s="229"/>
      <c r="ALR147" s="229"/>
      <c r="ALS147" s="229"/>
      <c r="ALT147" s="229"/>
      <c r="ALU147" s="229"/>
      <c r="ALV147" s="229"/>
      <c r="ALW147" s="229"/>
      <c r="ALX147" s="229"/>
      <c r="ALY147" s="229"/>
      <c r="ALZ147" s="229"/>
      <c r="AMA147" s="229"/>
      <c r="AMB147" s="229"/>
      <c r="AMC147" s="229"/>
      <c r="AMD147" s="229"/>
      <c r="AME147" s="229"/>
      <c r="AMF147" s="229"/>
      <c r="AMG147" s="229"/>
      <c r="AMH147" s="229"/>
      <c r="AMI147" s="229"/>
      <c r="AMJ147" s="229"/>
      <c r="AMK147" s="229"/>
    </row>
    <row r="148" spans="1:1025" s="237" customFormat="1" ht="12.75" hidden="1" customHeight="1" x14ac:dyDescent="0.25">
      <c r="A148" s="229"/>
      <c r="B148" s="230"/>
      <c r="C148" s="238"/>
      <c r="D148" s="232"/>
      <c r="E148" s="233"/>
      <c r="F148" s="233"/>
      <c r="G148" s="233"/>
      <c r="H148" s="233"/>
      <c r="I148" s="235"/>
      <c r="J148" s="235"/>
      <c r="K148" s="240"/>
      <c r="L148" s="241"/>
      <c r="M148" s="241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  <c r="BW148" s="229"/>
      <c r="BX148" s="229"/>
      <c r="BY148" s="229"/>
      <c r="BZ148" s="229"/>
      <c r="CA148" s="229"/>
      <c r="CB148" s="229"/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  <c r="CM148" s="229"/>
      <c r="CN148" s="229"/>
      <c r="CO148" s="229"/>
      <c r="CP148" s="229"/>
      <c r="CQ148" s="229"/>
      <c r="CR148" s="229"/>
      <c r="CS148" s="229"/>
      <c r="CT148" s="229"/>
      <c r="CU148" s="229"/>
      <c r="CV148" s="229"/>
      <c r="CW148" s="229"/>
      <c r="CX148" s="229"/>
      <c r="CY148" s="229"/>
      <c r="CZ148" s="229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  <c r="EF148" s="229"/>
      <c r="EG148" s="229"/>
      <c r="EH148" s="229"/>
      <c r="EI148" s="229"/>
      <c r="EJ148" s="229"/>
      <c r="EK148" s="229"/>
      <c r="EL148" s="229"/>
      <c r="EM148" s="229"/>
      <c r="EN148" s="229"/>
      <c r="EO148" s="229"/>
      <c r="EP148" s="229"/>
      <c r="EQ148" s="229"/>
      <c r="ER148" s="229"/>
      <c r="ES148" s="229"/>
      <c r="ET148" s="229"/>
      <c r="EU148" s="229"/>
      <c r="EV148" s="229"/>
      <c r="EW148" s="229"/>
      <c r="EX148" s="229"/>
      <c r="EY148" s="229"/>
      <c r="EZ148" s="229"/>
      <c r="FA148" s="229"/>
      <c r="FB148" s="229"/>
      <c r="FC148" s="229"/>
      <c r="FD148" s="229"/>
      <c r="FE148" s="229"/>
      <c r="FF148" s="229"/>
      <c r="FG148" s="229"/>
      <c r="FH148" s="229"/>
      <c r="FI148" s="229"/>
      <c r="FJ148" s="229"/>
      <c r="FK148" s="229"/>
      <c r="FL148" s="229"/>
      <c r="FM148" s="229"/>
      <c r="FN148" s="229"/>
      <c r="FO148" s="229"/>
      <c r="FP148" s="229"/>
      <c r="FQ148" s="229"/>
      <c r="FR148" s="229"/>
      <c r="FS148" s="229"/>
      <c r="FT148" s="229"/>
      <c r="FU148" s="229"/>
      <c r="FV148" s="229"/>
      <c r="FW148" s="229"/>
      <c r="FX148" s="229"/>
      <c r="FY148" s="229"/>
      <c r="FZ148" s="229"/>
      <c r="GA148" s="229"/>
      <c r="GB148" s="229"/>
      <c r="GC148" s="229"/>
      <c r="GD148" s="229"/>
      <c r="GE148" s="229"/>
      <c r="GF148" s="229"/>
      <c r="GG148" s="229"/>
      <c r="GH148" s="229"/>
      <c r="GI148" s="229"/>
      <c r="GJ148" s="229"/>
      <c r="GK148" s="229"/>
      <c r="GL148" s="229"/>
      <c r="GM148" s="229"/>
      <c r="GN148" s="229"/>
      <c r="GO148" s="229"/>
      <c r="GP148" s="229"/>
      <c r="GQ148" s="229"/>
      <c r="GR148" s="229"/>
      <c r="GS148" s="229"/>
      <c r="GT148" s="229"/>
      <c r="GU148" s="229"/>
      <c r="GV148" s="229"/>
      <c r="GW148" s="229"/>
      <c r="GX148" s="229"/>
      <c r="GY148" s="229"/>
      <c r="GZ148" s="229"/>
      <c r="HA148" s="229"/>
      <c r="HB148" s="229"/>
      <c r="HC148" s="229"/>
      <c r="HD148" s="229"/>
      <c r="HE148" s="229"/>
      <c r="HF148" s="229"/>
      <c r="HG148" s="229"/>
      <c r="HH148" s="229"/>
      <c r="HI148" s="229"/>
      <c r="HJ148" s="229"/>
      <c r="HK148" s="229"/>
      <c r="HL148" s="229"/>
      <c r="HM148" s="229"/>
      <c r="HN148" s="229"/>
      <c r="HO148" s="229"/>
      <c r="HP148" s="229"/>
      <c r="HQ148" s="229"/>
      <c r="HR148" s="229"/>
      <c r="HS148" s="229"/>
      <c r="HT148" s="229"/>
      <c r="HU148" s="229"/>
      <c r="HV148" s="229"/>
      <c r="HW148" s="229"/>
      <c r="HX148" s="229"/>
      <c r="HY148" s="229"/>
      <c r="HZ148" s="229"/>
      <c r="IA148" s="229"/>
      <c r="IB148" s="229"/>
      <c r="IC148" s="229"/>
      <c r="ID148" s="229"/>
      <c r="IE148" s="229"/>
      <c r="IF148" s="229"/>
      <c r="IG148" s="229"/>
      <c r="IH148" s="229"/>
      <c r="II148" s="229"/>
      <c r="IJ148" s="229"/>
      <c r="IK148" s="229"/>
      <c r="IL148" s="229"/>
      <c r="IM148" s="229"/>
      <c r="IN148" s="229"/>
      <c r="IO148" s="229"/>
      <c r="IP148" s="229"/>
      <c r="IQ148" s="229"/>
      <c r="IR148" s="229"/>
      <c r="IS148" s="229"/>
      <c r="IT148" s="229"/>
      <c r="IU148" s="229"/>
      <c r="IV148" s="229"/>
      <c r="IW148" s="229"/>
      <c r="IX148" s="229"/>
      <c r="IY148" s="229"/>
      <c r="IZ148" s="229"/>
      <c r="JA148" s="229"/>
      <c r="JB148" s="229"/>
      <c r="JC148" s="229"/>
      <c r="JD148" s="229"/>
      <c r="JE148" s="229"/>
      <c r="JF148" s="229"/>
      <c r="JG148" s="229"/>
      <c r="JH148" s="229"/>
      <c r="JI148" s="229"/>
      <c r="JJ148" s="229"/>
      <c r="JK148" s="229"/>
      <c r="JL148" s="229"/>
      <c r="JM148" s="229"/>
      <c r="JN148" s="229"/>
      <c r="JO148" s="229"/>
      <c r="JP148" s="229"/>
      <c r="JQ148" s="229"/>
      <c r="JR148" s="229"/>
      <c r="JS148" s="229"/>
      <c r="JT148" s="229"/>
      <c r="JU148" s="229"/>
      <c r="JV148" s="229"/>
      <c r="JW148" s="229"/>
      <c r="JX148" s="229"/>
      <c r="JY148" s="229"/>
      <c r="JZ148" s="229"/>
      <c r="KA148" s="229"/>
      <c r="KB148" s="229"/>
      <c r="KC148" s="229"/>
      <c r="KD148" s="229"/>
      <c r="KE148" s="229"/>
      <c r="KF148" s="229"/>
      <c r="KG148" s="229"/>
      <c r="KH148" s="229"/>
      <c r="KI148" s="229"/>
      <c r="KJ148" s="229"/>
      <c r="KK148" s="229"/>
      <c r="KL148" s="229"/>
      <c r="KM148" s="229"/>
      <c r="KN148" s="229"/>
      <c r="KO148" s="229"/>
      <c r="KP148" s="229"/>
      <c r="KQ148" s="229"/>
      <c r="KR148" s="229"/>
      <c r="KS148" s="229"/>
      <c r="KT148" s="229"/>
      <c r="KU148" s="229"/>
      <c r="KV148" s="229"/>
      <c r="KW148" s="229"/>
      <c r="KX148" s="229"/>
      <c r="KY148" s="229"/>
      <c r="KZ148" s="229"/>
      <c r="LA148" s="229"/>
      <c r="LB148" s="229"/>
      <c r="LC148" s="229"/>
      <c r="LD148" s="229"/>
      <c r="LE148" s="229"/>
      <c r="LF148" s="229"/>
      <c r="LG148" s="229"/>
      <c r="LH148" s="229"/>
      <c r="LI148" s="229"/>
      <c r="LJ148" s="229"/>
      <c r="LK148" s="229"/>
      <c r="LL148" s="229"/>
      <c r="LM148" s="229"/>
      <c r="LN148" s="229"/>
      <c r="LO148" s="229"/>
      <c r="LP148" s="229"/>
      <c r="LQ148" s="229"/>
      <c r="LR148" s="229"/>
      <c r="LS148" s="229"/>
      <c r="LT148" s="229"/>
      <c r="LU148" s="229"/>
      <c r="LV148" s="229"/>
      <c r="LW148" s="229"/>
      <c r="LX148" s="229"/>
      <c r="LY148" s="229"/>
      <c r="LZ148" s="229"/>
      <c r="MA148" s="229"/>
      <c r="MB148" s="229"/>
      <c r="MC148" s="229"/>
      <c r="MD148" s="229"/>
      <c r="ME148" s="229"/>
      <c r="MF148" s="229"/>
      <c r="MG148" s="229"/>
      <c r="MH148" s="229"/>
      <c r="MI148" s="229"/>
      <c r="MJ148" s="229"/>
      <c r="MK148" s="229"/>
      <c r="ML148" s="229"/>
      <c r="MM148" s="229"/>
      <c r="MN148" s="229"/>
      <c r="MO148" s="229"/>
      <c r="MP148" s="229"/>
      <c r="MQ148" s="229"/>
      <c r="MR148" s="229"/>
      <c r="MS148" s="229"/>
      <c r="MT148" s="229"/>
      <c r="MU148" s="229"/>
      <c r="MV148" s="229"/>
      <c r="MW148" s="229"/>
      <c r="MX148" s="229"/>
      <c r="MY148" s="229"/>
      <c r="MZ148" s="229"/>
      <c r="NA148" s="229"/>
      <c r="NB148" s="229"/>
      <c r="NC148" s="229"/>
      <c r="ND148" s="229"/>
      <c r="NE148" s="229"/>
      <c r="NF148" s="229"/>
      <c r="NG148" s="229"/>
      <c r="NH148" s="229"/>
      <c r="NI148" s="229"/>
      <c r="NJ148" s="229"/>
      <c r="NK148" s="229"/>
      <c r="NL148" s="229"/>
      <c r="NM148" s="229"/>
      <c r="NN148" s="229"/>
      <c r="NO148" s="229"/>
      <c r="NP148" s="229"/>
      <c r="NQ148" s="229"/>
      <c r="NR148" s="229"/>
      <c r="NS148" s="229"/>
      <c r="NT148" s="229"/>
      <c r="NU148" s="229"/>
      <c r="NV148" s="229"/>
      <c r="NW148" s="229"/>
      <c r="NX148" s="229"/>
      <c r="NY148" s="229"/>
      <c r="NZ148" s="229"/>
      <c r="OA148" s="229"/>
      <c r="OB148" s="229"/>
      <c r="OC148" s="229"/>
      <c r="OD148" s="229"/>
      <c r="OE148" s="229"/>
      <c r="OF148" s="229"/>
      <c r="OG148" s="229"/>
      <c r="OH148" s="229"/>
      <c r="OI148" s="229"/>
      <c r="OJ148" s="229"/>
      <c r="OK148" s="229"/>
      <c r="OL148" s="229"/>
      <c r="OM148" s="229"/>
      <c r="ON148" s="229"/>
      <c r="OO148" s="229"/>
      <c r="OP148" s="229"/>
      <c r="OQ148" s="229"/>
      <c r="OR148" s="229"/>
      <c r="OS148" s="229"/>
      <c r="OT148" s="229"/>
      <c r="OU148" s="229"/>
      <c r="OV148" s="229"/>
      <c r="OW148" s="229"/>
      <c r="OX148" s="229"/>
      <c r="OY148" s="229"/>
      <c r="OZ148" s="229"/>
      <c r="PA148" s="229"/>
      <c r="PB148" s="229"/>
      <c r="PC148" s="229"/>
      <c r="PD148" s="229"/>
      <c r="PE148" s="229"/>
      <c r="PF148" s="229"/>
      <c r="PG148" s="229"/>
      <c r="PH148" s="229"/>
      <c r="PI148" s="229"/>
      <c r="PJ148" s="229"/>
      <c r="PK148" s="229"/>
      <c r="PL148" s="229"/>
      <c r="PM148" s="229"/>
      <c r="PN148" s="229"/>
      <c r="PO148" s="229"/>
      <c r="PP148" s="229"/>
      <c r="PQ148" s="229"/>
      <c r="PR148" s="229"/>
      <c r="PS148" s="229"/>
      <c r="PT148" s="229"/>
      <c r="PU148" s="229"/>
      <c r="PV148" s="229"/>
      <c r="PW148" s="229"/>
      <c r="PX148" s="229"/>
      <c r="PY148" s="229"/>
      <c r="PZ148" s="229"/>
      <c r="QA148" s="229"/>
      <c r="QB148" s="229"/>
      <c r="QC148" s="229"/>
      <c r="QD148" s="229"/>
      <c r="QE148" s="229"/>
      <c r="QF148" s="229"/>
      <c r="QG148" s="229"/>
      <c r="QH148" s="229"/>
      <c r="QI148" s="229"/>
      <c r="QJ148" s="229"/>
      <c r="QK148" s="229"/>
      <c r="QL148" s="229"/>
      <c r="QM148" s="229"/>
      <c r="QN148" s="229"/>
      <c r="QO148" s="229"/>
      <c r="QP148" s="229"/>
      <c r="QQ148" s="229"/>
      <c r="QR148" s="229"/>
      <c r="QS148" s="229"/>
      <c r="QT148" s="229"/>
      <c r="QU148" s="229"/>
      <c r="QV148" s="229"/>
      <c r="QW148" s="229"/>
      <c r="QX148" s="229"/>
      <c r="QY148" s="229"/>
      <c r="QZ148" s="229"/>
      <c r="RA148" s="229"/>
      <c r="RB148" s="229"/>
      <c r="RC148" s="229"/>
      <c r="RD148" s="229"/>
      <c r="RE148" s="229"/>
      <c r="RF148" s="229"/>
      <c r="RG148" s="229"/>
      <c r="RH148" s="229"/>
      <c r="RI148" s="229"/>
      <c r="RJ148" s="229"/>
      <c r="RK148" s="229"/>
      <c r="RL148" s="229"/>
      <c r="RM148" s="229"/>
      <c r="RN148" s="229"/>
      <c r="RO148" s="229"/>
      <c r="RP148" s="229"/>
      <c r="RQ148" s="229"/>
      <c r="RR148" s="229"/>
      <c r="RS148" s="229"/>
      <c r="RT148" s="229"/>
      <c r="RU148" s="229"/>
      <c r="RV148" s="229"/>
      <c r="RW148" s="229"/>
      <c r="RX148" s="229"/>
      <c r="RY148" s="229"/>
      <c r="RZ148" s="229"/>
      <c r="SA148" s="229"/>
      <c r="SB148" s="229"/>
      <c r="SC148" s="229"/>
      <c r="SD148" s="229"/>
      <c r="SE148" s="229"/>
      <c r="SF148" s="229"/>
      <c r="SG148" s="229"/>
      <c r="SH148" s="229"/>
      <c r="SI148" s="229"/>
      <c r="SJ148" s="229"/>
      <c r="SK148" s="229"/>
      <c r="SL148" s="229"/>
      <c r="SM148" s="229"/>
      <c r="SN148" s="229"/>
      <c r="SO148" s="229"/>
      <c r="SP148" s="229"/>
      <c r="SQ148" s="229"/>
      <c r="SR148" s="229"/>
      <c r="SS148" s="229"/>
      <c r="ST148" s="229"/>
      <c r="SU148" s="229"/>
      <c r="SV148" s="229"/>
      <c r="SW148" s="229"/>
      <c r="SX148" s="229"/>
      <c r="SY148" s="229"/>
      <c r="SZ148" s="229"/>
      <c r="TA148" s="229"/>
      <c r="TB148" s="229"/>
      <c r="TC148" s="229"/>
      <c r="TD148" s="229"/>
      <c r="TE148" s="229"/>
      <c r="TF148" s="229"/>
      <c r="TG148" s="229"/>
      <c r="TH148" s="229"/>
      <c r="TI148" s="229"/>
      <c r="TJ148" s="229"/>
      <c r="TK148" s="229"/>
      <c r="TL148" s="229"/>
      <c r="TM148" s="229"/>
      <c r="TN148" s="229"/>
      <c r="TO148" s="229"/>
      <c r="TP148" s="229"/>
      <c r="TQ148" s="229"/>
      <c r="TR148" s="229"/>
      <c r="TS148" s="229"/>
      <c r="TT148" s="229"/>
      <c r="TU148" s="229"/>
      <c r="TV148" s="229"/>
      <c r="TW148" s="229"/>
      <c r="TX148" s="229"/>
      <c r="TY148" s="229"/>
      <c r="TZ148" s="229"/>
      <c r="UA148" s="229"/>
      <c r="UB148" s="229"/>
      <c r="UC148" s="229"/>
      <c r="UD148" s="229"/>
      <c r="UE148" s="229"/>
      <c r="UF148" s="229"/>
      <c r="UG148" s="229"/>
      <c r="UH148" s="229"/>
      <c r="UI148" s="229"/>
      <c r="UJ148" s="229"/>
      <c r="UK148" s="229"/>
      <c r="UL148" s="229"/>
      <c r="UM148" s="229"/>
      <c r="UN148" s="229"/>
      <c r="UO148" s="229"/>
      <c r="UP148" s="229"/>
      <c r="UQ148" s="229"/>
      <c r="UR148" s="229"/>
      <c r="US148" s="229"/>
      <c r="UT148" s="229"/>
      <c r="UU148" s="229"/>
      <c r="UV148" s="229"/>
      <c r="UW148" s="229"/>
      <c r="UX148" s="229"/>
      <c r="UY148" s="229"/>
      <c r="UZ148" s="229"/>
      <c r="VA148" s="229"/>
      <c r="VB148" s="229"/>
      <c r="VC148" s="229"/>
      <c r="VD148" s="229"/>
      <c r="VE148" s="229"/>
      <c r="VF148" s="229"/>
      <c r="VG148" s="229"/>
      <c r="VH148" s="229"/>
      <c r="VI148" s="229"/>
      <c r="VJ148" s="229"/>
      <c r="VK148" s="229"/>
      <c r="VL148" s="229"/>
      <c r="VM148" s="229"/>
      <c r="VN148" s="229"/>
      <c r="VO148" s="229"/>
      <c r="VP148" s="229"/>
      <c r="VQ148" s="229"/>
      <c r="VR148" s="229"/>
      <c r="VS148" s="229"/>
      <c r="VT148" s="229"/>
      <c r="VU148" s="229"/>
      <c r="VV148" s="229"/>
      <c r="VW148" s="229"/>
      <c r="VX148" s="229"/>
      <c r="VY148" s="229"/>
      <c r="VZ148" s="229"/>
      <c r="WA148" s="229"/>
      <c r="WB148" s="229"/>
      <c r="WC148" s="229"/>
      <c r="WD148" s="229"/>
      <c r="WE148" s="229"/>
      <c r="WF148" s="229"/>
      <c r="WG148" s="229"/>
      <c r="WH148" s="229"/>
      <c r="WI148" s="229"/>
      <c r="WJ148" s="229"/>
      <c r="WK148" s="229"/>
      <c r="WL148" s="229"/>
      <c r="WM148" s="229"/>
      <c r="WN148" s="229"/>
      <c r="WO148" s="229"/>
      <c r="WP148" s="229"/>
      <c r="WQ148" s="229"/>
      <c r="WR148" s="229"/>
      <c r="WS148" s="229"/>
      <c r="WT148" s="229"/>
      <c r="WU148" s="229"/>
      <c r="WV148" s="229"/>
      <c r="WW148" s="229"/>
      <c r="WX148" s="229"/>
      <c r="WY148" s="229"/>
      <c r="WZ148" s="229"/>
      <c r="XA148" s="229"/>
      <c r="XB148" s="229"/>
      <c r="XC148" s="229"/>
      <c r="XD148" s="229"/>
      <c r="XE148" s="229"/>
      <c r="XF148" s="229"/>
      <c r="XG148" s="229"/>
      <c r="XH148" s="229"/>
      <c r="XI148" s="229"/>
      <c r="XJ148" s="229"/>
      <c r="XK148" s="229"/>
      <c r="XL148" s="229"/>
      <c r="XM148" s="229"/>
      <c r="XN148" s="229"/>
      <c r="XO148" s="229"/>
      <c r="XP148" s="229"/>
      <c r="XQ148" s="229"/>
      <c r="XR148" s="229"/>
      <c r="XS148" s="229"/>
      <c r="XT148" s="229"/>
      <c r="XU148" s="229"/>
      <c r="XV148" s="229"/>
      <c r="XW148" s="229"/>
      <c r="XX148" s="229"/>
      <c r="XY148" s="229"/>
      <c r="XZ148" s="229"/>
      <c r="YA148" s="229"/>
      <c r="YB148" s="229"/>
      <c r="YC148" s="229"/>
      <c r="YD148" s="229"/>
      <c r="YE148" s="229"/>
      <c r="YF148" s="229"/>
      <c r="YG148" s="229"/>
      <c r="YH148" s="229"/>
      <c r="YI148" s="229"/>
      <c r="YJ148" s="229"/>
      <c r="YK148" s="229"/>
      <c r="YL148" s="229"/>
      <c r="YM148" s="229"/>
      <c r="YN148" s="229"/>
      <c r="YO148" s="229"/>
      <c r="YP148" s="229"/>
      <c r="YQ148" s="229"/>
      <c r="YR148" s="229"/>
      <c r="YS148" s="229"/>
      <c r="YT148" s="229"/>
      <c r="YU148" s="229"/>
      <c r="YV148" s="229"/>
      <c r="YW148" s="229"/>
      <c r="YX148" s="229"/>
      <c r="YY148" s="229"/>
      <c r="YZ148" s="229"/>
      <c r="ZA148" s="229"/>
      <c r="ZB148" s="229"/>
      <c r="ZC148" s="229"/>
      <c r="ZD148" s="229"/>
      <c r="ZE148" s="229"/>
      <c r="ZF148" s="229"/>
      <c r="ZG148" s="229"/>
      <c r="ZH148" s="229"/>
      <c r="ZI148" s="229"/>
      <c r="ZJ148" s="229"/>
      <c r="ZK148" s="229"/>
      <c r="ZL148" s="229"/>
      <c r="ZM148" s="229"/>
      <c r="ZN148" s="229"/>
      <c r="ZO148" s="229"/>
      <c r="ZP148" s="229"/>
      <c r="ZQ148" s="229"/>
      <c r="ZR148" s="229"/>
      <c r="ZS148" s="229"/>
      <c r="ZT148" s="229"/>
      <c r="ZU148" s="229"/>
      <c r="ZV148" s="229"/>
      <c r="ZW148" s="229"/>
      <c r="ZX148" s="229"/>
      <c r="ZY148" s="229"/>
      <c r="ZZ148" s="229"/>
      <c r="AAA148" s="229"/>
      <c r="AAB148" s="229"/>
      <c r="AAC148" s="229"/>
      <c r="AAD148" s="229"/>
      <c r="AAE148" s="229"/>
      <c r="AAF148" s="229"/>
      <c r="AAG148" s="229"/>
      <c r="AAH148" s="229"/>
      <c r="AAI148" s="229"/>
      <c r="AAJ148" s="229"/>
      <c r="AAK148" s="229"/>
      <c r="AAL148" s="229"/>
      <c r="AAM148" s="229"/>
      <c r="AAN148" s="229"/>
      <c r="AAO148" s="229"/>
      <c r="AAP148" s="229"/>
      <c r="AAQ148" s="229"/>
      <c r="AAR148" s="229"/>
      <c r="AAS148" s="229"/>
      <c r="AAT148" s="229"/>
      <c r="AAU148" s="229"/>
      <c r="AAV148" s="229"/>
      <c r="AAW148" s="229"/>
      <c r="AAX148" s="229"/>
      <c r="AAY148" s="229"/>
      <c r="AAZ148" s="229"/>
      <c r="ABA148" s="229"/>
      <c r="ABB148" s="229"/>
      <c r="ABC148" s="229"/>
      <c r="ABD148" s="229"/>
      <c r="ABE148" s="229"/>
      <c r="ABF148" s="229"/>
      <c r="ABG148" s="229"/>
      <c r="ABH148" s="229"/>
      <c r="ABI148" s="229"/>
      <c r="ABJ148" s="229"/>
      <c r="ABK148" s="229"/>
      <c r="ABL148" s="229"/>
      <c r="ABM148" s="229"/>
      <c r="ABN148" s="229"/>
      <c r="ABO148" s="229"/>
      <c r="ABP148" s="229"/>
      <c r="ABQ148" s="229"/>
      <c r="ABR148" s="229"/>
      <c r="ABS148" s="229"/>
      <c r="ABT148" s="229"/>
      <c r="ABU148" s="229"/>
      <c r="ABV148" s="229"/>
      <c r="ABW148" s="229"/>
      <c r="ABX148" s="229"/>
      <c r="ABY148" s="229"/>
      <c r="ABZ148" s="229"/>
      <c r="ACA148" s="229"/>
      <c r="ACB148" s="229"/>
      <c r="ACC148" s="229"/>
      <c r="ACD148" s="229"/>
      <c r="ACE148" s="229"/>
      <c r="ACF148" s="229"/>
      <c r="ACG148" s="229"/>
      <c r="ACH148" s="229"/>
      <c r="ACI148" s="229"/>
      <c r="ACJ148" s="229"/>
      <c r="ACK148" s="229"/>
      <c r="ACL148" s="229"/>
      <c r="ACM148" s="229"/>
      <c r="ACN148" s="229"/>
      <c r="ACO148" s="229"/>
      <c r="ACP148" s="229"/>
      <c r="ACQ148" s="229"/>
      <c r="ACR148" s="229"/>
      <c r="ACS148" s="229"/>
      <c r="ACT148" s="229"/>
      <c r="ACU148" s="229"/>
      <c r="ACV148" s="229"/>
      <c r="ACW148" s="229"/>
      <c r="ACX148" s="229"/>
      <c r="ACY148" s="229"/>
      <c r="ACZ148" s="229"/>
      <c r="ADA148" s="229"/>
      <c r="ADB148" s="229"/>
      <c r="ADC148" s="229"/>
      <c r="ADD148" s="229"/>
      <c r="ADE148" s="229"/>
      <c r="ADF148" s="229"/>
      <c r="ADG148" s="229"/>
      <c r="ADH148" s="229"/>
      <c r="ADI148" s="229"/>
      <c r="ADJ148" s="229"/>
      <c r="ADK148" s="229"/>
      <c r="ADL148" s="229"/>
      <c r="ADM148" s="229"/>
      <c r="ADN148" s="229"/>
      <c r="ADO148" s="229"/>
      <c r="ADP148" s="229"/>
      <c r="ADQ148" s="229"/>
      <c r="ADR148" s="229"/>
      <c r="ADS148" s="229"/>
      <c r="ADT148" s="229"/>
      <c r="ADU148" s="229"/>
      <c r="ADV148" s="229"/>
      <c r="ADW148" s="229"/>
      <c r="ADX148" s="229"/>
      <c r="ADY148" s="229"/>
      <c r="ADZ148" s="229"/>
      <c r="AEA148" s="229"/>
      <c r="AEB148" s="229"/>
      <c r="AEC148" s="229"/>
      <c r="AED148" s="229"/>
      <c r="AEE148" s="229"/>
      <c r="AEF148" s="229"/>
      <c r="AEG148" s="229"/>
      <c r="AEH148" s="229"/>
      <c r="AEI148" s="229"/>
      <c r="AEJ148" s="229"/>
      <c r="AEK148" s="229"/>
      <c r="AEL148" s="229"/>
      <c r="AEM148" s="229"/>
      <c r="AEN148" s="229"/>
      <c r="AEO148" s="229"/>
      <c r="AEP148" s="229"/>
      <c r="AEQ148" s="229"/>
      <c r="AER148" s="229"/>
      <c r="AES148" s="229"/>
      <c r="AET148" s="229"/>
      <c r="AEU148" s="229"/>
      <c r="AEV148" s="229"/>
      <c r="AEW148" s="229"/>
      <c r="AEX148" s="229"/>
      <c r="AEY148" s="229"/>
      <c r="AEZ148" s="229"/>
      <c r="AFA148" s="229"/>
      <c r="AFB148" s="229"/>
      <c r="AFC148" s="229"/>
      <c r="AFD148" s="229"/>
      <c r="AFE148" s="229"/>
      <c r="AFF148" s="229"/>
      <c r="AFG148" s="229"/>
      <c r="AFH148" s="229"/>
      <c r="AFI148" s="229"/>
      <c r="AFJ148" s="229"/>
      <c r="AFK148" s="229"/>
      <c r="AFL148" s="229"/>
      <c r="AFM148" s="229"/>
      <c r="AFN148" s="229"/>
      <c r="AFO148" s="229"/>
      <c r="AFP148" s="229"/>
      <c r="AFQ148" s="229"/>
      <c r="AFR148" s="229"/>
      <c r="AFS148" s="229"/>
      <c r="AFT148" s="229"/>
      <c r="AFU148" s="229"/>
      <c r="AFV148" s="229"/>
      <c r="AFW148" s="229"/>
      <c r="AFX148" s="229"/>
      <c r="AFY148" s="229"/>
      <c r="AFZ148" s="229"/>
      <c r="AGA148" s="229"/>
      <c r="AGB148" s="229"/>
      <c r="AGC148" s="229"/>
      <c r="AGD148" s="229"/>
      <c r="AGE148" s="229"/>
      <c r="AGF148" s="229"/>
      <c r="AGG148" s="229"/>
      <c r="AGH148" s="229"/>
      <c r="AGI148" s="229"/>
      <c r="AGJ148" s="229"/>
      <c r="AGK148" s="229"/>
      <c r="AGL148" s="229"/>
      <c r="AGM148" s="229"/>
      <c r="AGN148" s="229"/>
      <c r="AGO148" s="229"/>
      <c r="AGP148" s="229"/>
      <c r="AGQ148" s="229"/>
      <c r="AGR148" s="229"/>
      <c r="AGS148" s="229"/>
      <c r="AGT148" s="229"/>
      <c r="AGU148" s="229"/>
      <c r="AGV148" s="229"/>
      <c r="AGW148" s="229"/>
      <c r="AGX148" s="229"/>
      <c r="AGY148" s="229"/>
      <c r="AGZ148" s="229"/>
      <c r="AHA148" s="229"/>
      <c r="AHB148" s="229"/>
      <c r="AHC148" s="229"/>
      <c r="AHD148" s="229"/>
      <c r="AHE148" s="229"/>
      <c r="AHF148" s="229"/>
      <c r="AHG148" s="229"/>
      <c r="AHH148" s="229"/>
      <c r="AHI148" s="229"/>
      <c r="AHJ148" s="229"/>
      <c r="AHK148" s="229"/>
      <c r="AHL148" s="229"/>
      <c r="AHM148" s="229"/>
      <c r="AHN148" s="229"/>
      <c r="AHO148" s="229"/>
      <c r="AHP148" s="229"/>
      <c r="AHQ148" s="229"/>
      <c r="AHR148" s="229"/>
      <c r="AHS148" s="229"/>
      <c r="AHT148" s="229"/>
      <c r="AHU148" s="229"/>
      <c r="AHV148" s="229"/>
      <c r="AHW148" s="229"/>
      <c r="AHX148" s="229"/>
      <c r="AHY148" s="229"/>
      <c r="AHZ148" s="229"/>
      <c r="AIA148" s="229"/>
      <c r="AIB148" s="229"/>
      <c r="AIC148" s="229"/>
      <c r="AID148" s="229"/>
      <c r="AIE148" s="229"/>
      <c r="AIF148" s="229"/>
      <c r="AIG148" s="229"/>
      <c r="AIH148" s="229"/>
      <c r="AII148" s="229"/>
      <c r="AIJ148" s="229"/>
      <c r="AIK148" s="229"/>
      <c r="AIL148" s="229"/>
      <c r="AIM148" s="229"/>
      <c r="AIN148" s="229"/>
      <c r="AIO148" s="229"/>
      <c r="AIP148" s="229"/>
      <c r="AIQ148" s="229"/>
      <c r="AIR148" s="229"/>
      <c r="AIS148" s="229"/>
      <c r="AIT148" s="229"/>
      <c r="AIU148" s="229"/>
      <c r="AIV148" s="229"/>
      <c r="AIW148" s="229"/>
      <c r="AIX148" s="229"/>
      <c r="AIY148" s="229"/>
      <c r="AIZ148" s="229"/>
      <c r="AJA148" s="229"/>
      <c r="AJB148" s="229"/>
      <c r="AJC148" s="229"/>
      <c r="AJD148" s="229"/>
      <c r="AJE148" s="229"/>
      <c r="AJF148" s="229"/>
      <c r="AJG148" s="229"/>
      <c r="AJH148" s="229"/>
      <c r="AJI148" s="229"/>
      <c r="AJJ148" s="229"/>
      <c r="AJK148" s="229"/>
      <c r="AJL148" s="229"/>
      <c r="AJM148" s="229"/>
      <c r="AJN148" s="229"/>
      <c r="AJO148" s="229"/>
      <c r="AJP148" s="229"/>
      <c r="AJQ148" s="229"/>
      <c r="AJR148" s="229"/>
      <c r="AJS148" s="229"/>
      <c r="AJT148" s="229"/>
      <c r="AJU148" s="229"/>
      <c r="AJV148" s="229"/>
      <c r="AJW148" s="229"/>
      <c r="AJX148" s="229"/>
      <c r="AJY148" s="229"/>
      <c r="AJZ148" s="229"/>
      <c r="AKA148" s="229"/>
      <c r="AKB148" s="229"/>
      <c r="AKC148" s="229"/>
      <c r="AKD148" s="229"/>
      <c r="AKE148" s="229"/>
      <c r="AKF148" s="229"/>
      <c r="AKG148" s="229"/>
      <c r="AKH148" s="229"/>
      <c r="AKI148" s="229"/>
      <c r="AKJ148" s="229"/>
      <c r="AKK148" s="229"/>
      <c r="AKL148" s="229"/>
      <c r="AKM148" s="229"/>
      <c r="AKN148" s="229"/>
      <c r="AKO148" s="229"/>
      <c r="AKP148" s="229"/>
      <c r="AKQ148" s="229"/>
      <c r="AKR148" s="229"/>
      <c r="AKS148" s="229"/>
      <c r="AKT148" s="229"/>
      <c r="AKU148" s="229"/>
      <c r="AKV148" s="229"/>
      <c r="AKW148" s="229"/>
      <c r="AKX148" s="229"/>
      <c r="AKY148" s="229"/>
      <c r="AKZ148" s="229"/>
      <c r="ALA148" s="229"/>
      <c r="ALB148" s="229"/>
      <c r="ALC148" s="229"/>
      <c r="ALD148" s="229"/>
      <c r="ALE148" s="229"/>
      <c r="ALF148" s="229"/>
      <c r="ALG148" s="229"/>
      <c r="ALH148" s="229"/>
      <c r="ALI148" s="229"/>
      <c r="ALJ148" s="229"/>
      <c r="ALK148" s="229"/>
      <c r="ALL148" s="229"/>
      <c r="ALM148" s="229"/>
      <c r="ALN148" s="229"/>
      <c r="ALO148" s="229"/>
      <c r="ALP148" s="229"/>
      <c r="ALQ148" s="229"/>
      <c r="ALR148" s="229"/>
      <c r="ALS148" s="229"/>
      <c r="ALT148" s="229"/>
      <c r="ALU148" s="229"/>
      <c r="ALV148" s="229"/>
      <c r="ALW148" s="229"/>
      <c r="ALX148" s="229"/>
      <c r="ALY148" s="229"/>
      <c r="ALZ148" s="229"/>
      <c r="AMA148" s="229"/>
      <c r="AMB148" s="229"/>
      <c r="AMC148" s="229"/>
      <c r="AMD148" s="229"/>
      <c r="AME148" s="229"/>
      <c r="AMF148" s="229"/>
      <c r="AMG148" s="229"/>
      <c r="AMH148" s="229"/>
      <c r="AMI148" s="229"/>
      <c r="AMJ148" s="229"/>
      <c r="AMK148" s="229"/>
    </row>
    <row r="149" spans="1:1025" s="237" customFormat="1" ht="12.75" hidden="1" customHeight="1" x14ac:dyDescent="0.25">
      <c r="A149" s="229"/>
      <c r="B149" s="230"/>
      <c r="C149" s="238"/>
      <c r="D149" s="232"/>
      <c r="E149" s="233"/>
      <c r="F149" s="233"/>
      <c r="G149" s="233"/>
      <c r="H149" s="233"/>
      <c r="I149" s="235"/>
      <c r="J149" s="235"/>
      <c r="K149" s="240"/>
      <c r="L149" s="241"/>
      <c r="M149" s="241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29"/>
      <c r="CO149" s="229"/>
      <c r="CP149" s="229"/>
      <c r="CQ149" s="229"/>
      <c r="CR149" s="229"/>
      <c r="CS149" s="229"/>
      <c r="CT149" s="229"/>
      <c r="CU149" s="229"/>
      <c r="CV149" s="229"/>
      <c r="CW149" s="229"/>
      <c r="CX149" s="229"/>
      <c r="CY149" s="229"/>
      <c r="CZ149" s="229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  <c r="EF149" s="229"/>
      <c r="EG149" s="229"/>
      <c r="EH149" s="229"/>
      <c r="EI149" s="229"/>
      <c r="EJ149" s="229"/>
      <c r="EK149" s="229"/>
      <c r="EL149" s="229"/>
      <c r="EM149" s="229"/>
      <c r="EN149" s="229"/>
      <c r="EO149" s="229"/>
      <c r="EP149" s="229"/>
      <c r="EQ149" s="229"/>
      <c r="ER149" s="229"/>
      <c r="ES149" s="229"/>
      <c r="ET149" s="229"/>
      <c r="EU149" s="229"/>
      <c r="EV149" s="229"/>
      <c r="EW149" s="229"/>
      <c r="EX149" s="229"/>
      <c r="EY149" s="229"/>
      <c r="EZ149" s="229"/>
      <c r="FA149" s="229"/>
      <c r="FB149" s="229"/>
      <c r="FC149" s="229"/>
      <c r="FD149" s="229"/>
      <c r="FE149" s="229"/>
      <c r="FF149" s="229"/>
      <c r="FG149" s="229"/>
      <c r="FH149" s="229"/>
      <c r="FI149" s="229"/>
      <c r="FJ149" s="229"/>
      <c r="FK149" s="229"/>
      <c r="FL149" s="229"/>
      <c r="FM149" s="229"/>
      <c r="FN149" s="229"/>
      <c r="FO149" s="229"/>
      <c r="FP149" s="229"/>
      <c r="FQ149" s="229"/>
      <c r="FR149" s="229"/>
      <c r="FS149" s="229"/>
      <c r="FT149" s="229"/>
      <c r="FU149" s="229"/>
      <c r="FV149" s="229"/>
      <c r="FW149" s="229"/>
      <c r="FX149" s="229"/>
      <c r="FY149" s="229"/>
      <c r="FZ149" s="229"/>
      <c r="GA149" s="229"/>
      <c r="GB149" s="229"/>
      <c r="GC149" s="229"/>
      <c r="GD149" s="229"/>
      <c r="GE149" s="229"/>
      <c r="GF149" s="229"/>
      <c r="GG149" s="229"/>
      <c r="GH149" s="229"/>
      <c r="GI149" s="229"/>
      <c r="GJ149" s="229"/>
      <c r="GK149" s="229"/>
      <c r="GL149" s="229"/>
      <c r="GM149" s="229"/>
      <c r="GN149" s="229"/>
      <c r="GO149" s="229"/>
      <c r="GP149" s="229"/>
      <c r="GQ149" s="229"/>
      <c r="GR149" s="229"/>
      <c r="GS149" s="229"/>
      <c r="GT149" s="229"/>
      <c r="GU149" s="229"/>
      <c r="GV149" s="229"/>
      <c r="GW149" s="229"/>
      <c r="GX149" s="229"/>
      <c r="GY149" s="229"/>
      <c r="GZ149" s="229"/>
      <c r="HA149" s="229"/>
      <c r="HB149" s="229"/>
      <c r="HC149" s="229"/>
      <c r="HD149" s="229"/>
      <c r="HE149" s="229"/>
      <c r="HF149" s="229"/>
      <c r="HG149" s="229"/>
      <c r="HH149" s="229"/>
      <c r="HI149" s="229"/>
      <c r="HJ149" s="229"/>
      <c r="HK149" s="229"/>
      <c r="HL149" s="229"/>
      <c r="HM149" s="229"/>
      <c r="HN149" s="229"/>
      <c r="HO149" s="229"/>
      <c r="HP149" s="229"/>
      <c r="HQ149" s="229"/>
      <c r="HR149" s="229"/>
      <c r="HS149" s="229"/>
      <c r="HT149" s="229"/>
      <c r="HU149" s="229"/>
      <c r="HV149" s="229"/>
      <c r="HW149" s="229"/>
      <c r="HX149" s="229"/>
      <c r="HY149" s="229"/>
      <c r="HZ149" s="229"/>
      <c r="IA149" s="229"/>
      <c r="IB149" s="229"/>
      <c r="IC149" s="229"/>
      <c r="ID149" s="229"/>
      <c r="IE149" s="229"/>
      <c r="IF149" s="229"/>
      <c r="IG149" s="229"/>
      <c r="IH149" s="229"/>
      <c r="II149" s="229"/>
      <c r="IJ149" s="229"/>
      <c r="IK149" s="229"/>
      <c r="IL149" s="229"/>
      <c r="IM149" s="229"/>
      <c r="IN149" s="229"/>
      <c r="IO149" s="229"/>
      <c r="IP149" s="229"/>
      <c r="IQ149" s="229"/>
      <c r="IR149" s="229"/>
      <c r="IS149" s="229"/>
      <c r="IT149" s="229"/>
      <c r="IU149" s="229"/>
      <c r="IV149" s="229"/>
      <c r="IW149" s="229"/>
      <c r="IX149" s="229"/>
      <c r="IY149" s="229"/>
      <c r="IZ149" s="229"/>
      <c r="JA149" s="229"/>
      <c r="JB149" s="229"/>
      <c r="JC149" s="229"/>
      <c r="JD149" s="229"/>
      <c r="JE149" s="229"/>
      <c r="JF149" s="229"/>
      <c r="JG149" s="229"/>
      <c r="JH149" s="229"/>
      <c r="JI149" s="229"/>
      <c r="JJ149" s="229"/>
      <c r="JK149" s="229"/>
      <c r="JL149" s="229"/>
      <c r="JM149" s="229"/>
      <c r="JN149" s="229"/>
      <c r="JO149" s="229"/>
      <c r="JP149" s="229"/>
      <c r="JQ149" s="229"/>
      <c r="JR149" s="229"/>
      <c r="JS149" s="229"/>
      <c r="JT149" s="229"/>
      <c r="JU149" s="229"/>
      <c r="JV149" s="229"/>
      <c r="JW149" s="229"/>
      <c r="JX149" s="229"/>
      <c r="JY149" s="229"/>
      <c r="JZ149" s="229"/>
      <c r="KA149" s="229"/>
      <c r="KB149" s="229"/>
      <c r="KC149" s="229"/>
      <c r="KD149" s="229"/>
      <c r="KE149" s="229"/>
      <c r="KF149" s="229"/>
      <c r="KG149" s="229"/>
      <c r="KH149" s="229"/>
      <c r="KI149" s="229"/>
      <c r="KJ149" s="229"/>
      <c r="KK149" s="229"/>
      <c r="KL149" s="229"/>
      <c r="KM149" s="229"/>
      <c r="KN149" s="229"/>
      <c r="KO149" s="229"/>
      <c r="KP149" s="229"/>
      <c r="KQ149" s="229"/>
      <c r="KR149" s="229"/>
      <c r="KS149" s="229"/>
      <c r="KT149" s="229"/>
      <c r="KU149" s="229"/>
      <c r="KV149" s="229"/>
      <c r="KW149" s="229"/>
      <c r="KX149" s="229"/>
      <c r="KY149" s="229"/>
      <c r="KZ149" s="229"/>
      <c r="LA149" s="229"/>
      <c r="LB149" s="229"/>
      <c r="LC149" s="229"/>
      <c r="LD149" s="229"/>
      <c r="LE149" s="229"/>
      <c r="LF149" s="229"/>
      <c r="LG149" s="229"/>
      <c r="LH149" s="229"/>
      <c r="LI149" s="229"/>
      <c r="LJ149" s="229"/>
      <c r="LK149" s="229"/>
      <c r="LL149" s="229"/>
      <c r="LM149" s="229"/>
      <c r="LN149" s="229"/>
      <c r="LO149" s="229"/>
      <c r="LP149" s="229"/>
      <c r="LQ149" s="229"/>
      <c r="LR149" s="229"/>
      <c r="LS149" s="229"/>
      <c r="LT149" s="229"/>
      <c r="LU149" s="229"/>
      <c r="LV149" s="229"/>
      <c r="LW149" s="229"/>
      <c r="LX149" s="229"/>
      <c r="LY149" s="229"/>
      <c r="LZ149" s="229"/>
      <c r="MA149" s="229"/>
      <c r="MB149" s="229"/>
      <c r="MC149" s="229"/>
      <c r="MD149" s="229"/>
      <c r="ME149" s="229"/>
      <c r="MF149" s="229"/>
      <c r="MG149" s="229"/>
      <c r="MH149" s="229"/>
      <c r="MI149" s="229"/>
      <c r="MJ149" s="229"/>
      <c r="MK149" s="229"/>
      <c r="ML149" s="229"/>
      <c r="MM149" s="229"/>
      <c r="MN149" s="229"/>
      <c r="MO149" s="229"/>
      <c r="MP149" s="229"/>
      <c r="MQ149" s="229"/>
      <c r="MR149" s="229"/>
      <c r="MS149" s="229"/>
      <c r="MT149" s="229"/>
      <c r="MU149" s="229"/>
      <c r="MV149" s="229"/>
      <c r="MW149" s="229"/>
      <c r="MX149" s="229"/>
      <c r="MY149" s="229"/>
      <c r="MZ149" s="229"/>
      <c r="NA149" s="229"/>
      <c r="NB149" s="229"/>
      <c r="NC149" s="229"/>
      <c r="ND149" s="229"/>
      <c r="NE149" s="229"/>
      <c r="NF149" s="229"/>
      <c r="NG149" s="229"/>
      <c r="NH149" s="229"/>
      <c r="NI149" s="229"/>
      <c r="NJ149" s="229"/>
      <c r="NK149" s="229"/>
      <c r="NL149" s="229"/>
      <c r="NM149" s="229"/>
      <c r="NN149" s="229"/>
      <c r="NO149" s="229"/>
      <c r="NP149" s="229"/>
      <c r="NQ149" s="229"/>
      <c r="NR149" s="229"/>
      <c r="NS149" s="229"/>
      <c r="NT149" s="229"/>
      <c r="NU149" s="229"/>
      <c r="NV149" s="229"/>
      <c r="NW149" s="229"/>
      <c r="NX149" s="229"/>
      <c r="NY149" s="229"/>
      <c r="NZ149" s="229"/>
      <c r="OA149" s="229"/>
      <c r="OB149" s="229"/>
      <c r="OC149" s="229"/>
      <c r="OD149" s="229"/>
      <c r="OE149" s="229"/>
      <c r="OF149" s="229"/>
      <c r="OG149" s="229"/>
      <c r="OH149" s="229"/>
      <c r="OI149" s="229"/>
      <c r="OJ149" s="229"/>
      <c r="OK149" s="229"/>
      <c r="OL149" s="229"/>
      <c r="OM149" s="229"/>
      <c r="ON149" s="229"/>
      <c r="OO149" s="229"/>
      <c r="OP149" s="229"/>
      <c r="OQ149" s="229"/>
      <c r="OR149" s="229"/>
      <c r="OS149" s="229"/>
      <c r="OT149" s="229"/>
      <c r="OU149" s="229"/>
      <c r="OV149" s="229"/>
      <c r="OW149" s="229"/>
      <c r="OX149" s="229"/>
      <c r="OY149" s="229"/>
      <c r="OZ149" s="229"/>
      <c r="PA149" s="229"/>
      <c r="PB149" s="229"/>
      <c r="PC149" s="229"/>
      <c r="PD149" s="229"/>
      <c r="PE149" s="229"/>
      <c r="PF149" s="229"/>
      <c r="PG149" s="229"/>
      <c r="PH149" s="229"/>
      <c r="PI149" s="229"/>
      <c r="PJ149" s="229"/>
      <c r="PK149" s="229"/>
      <c r="PL149" s="229"/>
      <c r="PM149" s="229"/>
      <c r="PN149" s="229"/>
      <c r="PO149" s="229"/>
      <c r="PP149" s="229"/>
      <c r="PQ149" s="229"/>
      <c r="PR149" s="229"/>
      <c r="PS149" s="229"/>
      <c r="PT149" s="229"/>
      <c r="PU149" s="229"/>
      <c r="PV149" s="229"/>
      <c r="PW149" s="229"/>
      <c r="PX149" s="229"/>
      <c r="PY149" s="229"/>
      <c r="PZ149" s="229"/>
      <c r="QA149" s="229"/>
      <c r="QB149" s="229"/>
      <c r="QC149" s="229"/>
      <c r="QD149" s="229"/>
      <c r="QE149" s="229"/>
      <c r="QF149" s="229"/>
      <c r="QG149" s="229"/>
      <c r="QH149" s="229"/>
      <c r="QI149" s="229"/>
      <c r="QJ149" s="229"/>
      <c r="QK149" s="229"/>
      <c r="QL149" s="229"/>
      <c r="QM149" s="229"/>
      <c r="QN149" s="229"/>
      <c r="QO149" s="229"/>
      <c r="QP149" s="229"/>
      <c r="QQ149" s="229"/>
      <c r="QR149" s="229"/>
      <c r="QS149" s="229"/>
      <c r="QT149" s="229"/>
      <c r="QU149" s="229"/>
      <c r="QV149" s="229"/>
      <c r="QW149" s="229"/>
      <c r="QX149" s="229"/>
      <c r="QY149" s="229"/>
      <c r="QZ149" s="229"/>
      <c r="RA149" s="229"/>
      <c r="RB149" s="229"/>
      <c r="RC149" s="229"/>
      <c r="RD149" s="229"/>
      <c r="RE149" s="229"/>
      <c r="RF149" s="229"/>
      <c r="RG149" s="229"/>
      <c r="RH149" s="229"/>
      <c r="RI149" s="229"/>
      <c r="RJ149" s="229"/>
      <c r="RK149" s="229"/>
      <c r="RL149" s="229"/>
      <c r="RM149" s="229"/>
      <c r="RN149" s="229"/>
      <c r="RO149" s="229"/>
      <c r="RP149" s="229"/>
      <c r="RQ149" s="229"/>
      <c r="RR149" s="229"/>
      <c r="RS149" s="229"/>
      <c r="RT149" s="229"/>
      <c r="RU149" s="229"/>
      <c r="RV149" s="229"/>
      <c r="RW149" s="229"/>
      <c r="RX149" s="229"/>
      <c r="RY149" s="229"/>
      <c r="RZ149" s="229"/>
      <c r="SA149" s="229"/>
      <c r="SB149" s="229"/>
      <c r="SC149" s="229"/>
      <c r="SD149" s="229"/>
      <c r="SE149" s="229"/>
      <c r="SF149" s="229"/>
      <c r="SG149" s="229"/>
      <c r="SH149" s="229"/>
      <c r="SI149" s="229"/>
      <c r="SJ149" s="229"/>
      <c r="SK149" s="229"/>
      <c r="SL149" s="229"/>
      <c r="SM149" s="229"/>
      <c r="SN149" s="229"/>
      <c r="SO149" s="229"/>
      <c r="SP149" s="229"/>
      <c r="SQ149" s="229"/>
      <c r="SR149" s="229"/>
      <c r="SS149" s="229"/>
      <c r="ST149" s="229"/>
      <c r="SU149" s="229"/>
      <c r="SV149" s="229"/>
      <c r="SW149" s="229"/>
      <c r="SX149" s="229"/>
      <c r="SY149" s="229"/>
      <c r="SZ149" s="229"/>
      <c r="TA149" s="229"/>
      <c r="TB149" s="229"/>
      <c r="TC149" s="229"/>
      <c r="TD149" s="229"/>
      <c r="TE149" s="229"/>
      <c r="TF149" s="229"/>
      <c r="TG149" s="229"/>
      <c r="TH149" s="229"/>
      <c r="TI149" s="229"/>
      <c r="TJ149" s="229"/>
      <c r="TK149" s="229"/>
      <c r="TL149" s="229"/>
      <c r="TM149" s="229"/>
      <c r="TN149" s="229"/>
      <c r="TO149" s="229"/>
      <c r="TP149" s="229"/>
      <c r="TQ149" s="229"/>
      <c r="TR149" s="229"/>
      <c r="TS149" s="229"/>
      <c r="TT149" s="229"/>
      <c r="TU149" s="229"/>
      <c r="TV149" s="229"/>
      <c r="TW149" s="229"/>
      <c r="TX149" s="229"/>
      <c r="TY149" s="229"/>
      <c r="TZ149" s="229"/>
      <c r="UA149" s="229"/>
      <c r="UB149" s="229"/>
      <c r="UC149" s="229"/>
      <c r="UD149" s="229"/>
      <c r="UE149" s="229"/>
      <c r="UF149" s="229"/>
      <c r="UG149" s="229"/>
      <c r="UH149" s="229"/>
      <c r="UI149" s="229"/>
      <c r="UJ149" s="229"/>
      <c r="UK149" s="229"/>
      <c r="UL149" s="229"/>
      <c r="UM149" s="229"/>
      <c r="UN149" s="229"/>
      <c r="UO149" s="229"/>
      <c r="UP149" s="229"/>
      <c r="UQ149" s="229"/>
      <c r="UR149" s="229"/>
      <c r="US149" s="229"/>
      <c r="UT149" s="229"/>
      <c r="UU149" s="229"/>
      <c r="UV149" s="229"/>
      <c r="UW149" s="229"/>
      <c r="UX149" s="229"/>
      <c r="UY149" s="229"/>
      <c r="UZ149" s="229"/>
      <c r="VA149" s="229"/>
      <c r="VB149" s="229"/>
      <c r="VC149" s="229"/>
      <c r="VD149" s="229"/>
      <c r="VE149" s="229"/>
      <c r="VF149" s="229"/>
      <c r="VG149" s="229"/>
      <c r="VH149" s="229"/>
      <c r="VI149" s="229"/>
      <c r="VJ149" s="229"/>
      <c r="VK149" s="229"/>
      <c r="VL149" s="229"/>
      <c r="VM149" s="229"/>
      <c r="VN149" s="229"/>
      <c r="VO149" s="229"/>
      <c r="VP149" s="229"/>
      <c r="VQ149" s="229"/>
      <c r="VR149" s="229"/>
      <c r="VS149" s="229"/>
      <c r="VT149" s="229"/>
      <c r="VU149" s="229"/>
      <c r="VV149" s="229"/>
      <c r="VW149" s="229"/>
      <c r="VX149" s="229"/>
      <c r="VY149" s="229"/>
      <c r="VZ149" s="229"/>
      <c r="WA149" s="229"/>
      <c r="WB149" s="229"/>
      <c r="WC149" s="229"/>
      <c r="WD149" s="229"/>
      <c r="WE149" s="229"/>
      <c r="WF149" s="229"/>
      <c r="WG149" s="229"/>
      <c r="WH149" s="229"/>
      <c r="WI149" s="229"/>
      <c r="WJ149" s="229"/>
      <c r="WK149" s="229"/>
      <c r="WL149" s="229"/>
      <c r="WM149" s="229"/>
      <c r="WN149" s="229"/>
      <c r="WO149" s="229"/>
      <c r="WP149" s="229"/>
      <c r="WQ149" s="229"/>
      <c r="WR149" s="229"/>
      <c r="WS149" s="229"/>
      <c r="WT149" s="229"/>
      <c r="WU149" s="229"/>
      <c r="WV149" s="229"/>
      <c r="WW149" s="229"/>
      <c r="WX149" s="229"/>
      <c r="WY149" s="229"/>
      <c r="WZ149" s="229"/>
      <c r="XA149" s="229"/>
      <c r="XB149" s="229"/>
      <c r="XC149" s="229"/>
      <c r="XD149" s="229"/>
      <c r="XE149" s="229"/>
      <c r="XF149" s="229"/>
      <c r="XG149" s="229"/>
      <c r="XH149" s="229"/>
      <c r="XI149" s="229"/>
      <c r="XJ149" s="229"/>
      <c r="XK149" s="229"/>
      <c r="XL149" s="229"/>
      <c r="XM149" s="229"/>
      <c r="XN149" s="229"/>
      <c r="XO149" s="229"/>
      <c r="XP149" s="229"/>
      <c r="XQ149" s="229"/>
      <c r="XR149" s="229"/>
      <c r="XS149" s="229"/>
      <c r="XT149" s="229"/>
      <c r="XU149" s="229"/>
      <c r="XV149" s="229"/>
      <c r="XW149" s="229"/>
      <c r="XX149" s="229"/>
      <c r="XY149" s="229"/>
      <c r="XZ149" s="229"/>
      <c r="YA149" s="229"/>
      <c r="YB149" s="229"/>
      <c r="YC149" s="229"/>
      <c r="YD149" s="229"/>
      <c r="YE149" s="229"/>
      <c r="YF149" s="229"/>
      <c r="YG149" s="229"/>
      <c r="YH149" s="229"/>
      <c r="YI149" s="229"/>
      <c r="YJ149" s="229"/>
      <c r="YK149" s="229"/>
      <c r="YL149" s="229"/>
      <c r="YM149" s="229"/>
      <c r="YN149" s="229"/>
      <c r="YO149" s="229"/>
      <c r="YP149" s="229"/>
      <c r="YQ149" s="229"/>
      <c r="YR149" s="229"/>
      <c r="YS149" s="229"/>
      <c r="YT149" s="229"/>
      <c r="YU149" s="229"/>
      <c r="YV149" s="229"/>
      <c r="YW149" s="229"/>
      <c r="YX149" s="229"/>
      <c r="YY149" s="229"/>
      <c r="YZ149" s="229"/>
      <c r="ZA149" s="229"/>
      <c r="ZB149" s="229"/>
      <c r="ZC149" s="229"/>
      <c r="ZD149" s="229"/>
      <c r="ZE149" s="229"/>
      <c r="ZF149" s="229"/>
      <c r="ZG149" s="229"/>
      <c r="ZH149" s="229"/>
      <c r="ZI149" s="229"/>
      <c r="ZJ149" s="229"/>
      <c r="ZK149" s="229"/>
      <c r="ZL149" s="229"/>
      <c r="ZM149" s="229"/>
      <c r="ZN149" s="229"/>
      <c r="ZO149" s="229"/>
      <c r="ZP149" s="229"/>
      <c r="ZQ149" s="229"/>
      <c r="ZR149" s="229"/>
      <c r="ZS149" s="229"/>
      <c r="ZT149" s="229"/>
      <c r="ZU149" s="229"/>
      <c r="ZV149" s="229"/>
      <c r="ZW149" s="229"/>
      <c r="ZX149" s="229"/>
      <c r="ZY149" s="229"/>
      <c r="ZZ149" s="229"/>
      <c r="AAA149" s="229"/>
      <c r="AAB149" s="229"/>
      <c r="AAC149" s="229"/>
      <c r="AAD149" s="229"/>
      <c r="AAE149" s="229"/>
      <c r="AAF149" s="229"/>
      <c r="AAG149" s="229"/>
      <c r="AAH149" s="229"/>
      <c r="AAI149" s="229"/>
      <c r="AAJ149" s="229"/>
      <c r="AAK149" s="229"/>
      <c r="AAL149" s="229"/>
      <c r="AAM149" s="229"/>
      <c r="AAN149" s="229"/>
      <c r="AAO149" s="229"/>
      <c r="AAP149" s="229"/>
      <c r="AAQ149" s="229"/>
      <c r="AAR149" s="229"/>
      <c r="AAS149" s="229"/>
      <c r="AAT149" s="229"/>
      <c r="AAU149" s="229"/>
      <c r="AAV149" s="229"/>
      <c r="AAW149" s="229"/>
      <c r="AAX149" s="229"/>
      <c r="AAY149" s="229"/>
      <c r="AAZ149" s="229"/>
      <c r="ABA149" s="229"/>
      <c r="ABB149" s="229"/>
      <c r="ABC149" s="229"/>
      <c r="ABD149" s="229"/>
      <c r="ABE149" s="229"/>
      <c r="ABF149" s="229"/>
      <c r="ABG149" s="229"/>
      <c r="ABH149" s="229"/>
      <c r="ABI149" s="229"/>
      <c r="ABJ149" s="229"/>
      <c r="ABK149" s="229"/>
      <c r="ABL149" s="229"/>
      <c r="ABM149" s="229"/>
      <c r="ABN149" s="229"/>
      <c r="ABO149" s="229"/>
      <c r="ABP149" s="229"/>
      <c r="ABQ149" s="229"/>
      <c r="ABR149" s="229"/>
      <c r="ABS149" s="229"/>
      <c r="ABT149" s="229"/>
      <c r="ABU149" s="229"/>
      <c r="ABV149" s="229"/>
      <c r="ABW149" s="229"/>
      <c r="ABX149" s="229"/>
      <c r="ABY149" s="229"/>
      <c r="ABZ149" s="229"/>
      <c r="ACA149" s="229"/>
      <c r="ACB149" s="229"/>
      <c r="ACC149" s="229"/>
      <c r="ACD149" s="229"/>
      <c r="ACE149" s="229"/>
      <c r="ACF149" s="229"/>
      <c r="ACG149" s="229"/>
      <c r="ACH149" s="229"/>
      <c r="ACI149" s="229"/>
      <c r="ACJ149" s="229"/>
      <c r="ACK149" s="229"/>
      <c r="ACL149" s="229"/>
      <c r="ACM149" s="229"/>
      <c r="ACN149" s="229"/>
      <c r="ACO149" s="229"/>
      <c r="ACP149" s="229"/>
      <c r="ACQ149" s="229"/>
      <c r="ACR149" s="229"/>
      <c r="ACS149" s="229"/>
      <c r="ACT149" s="229"/>
      <c r="ACU149" s="229"/>
      <c r="ACV149" s="229"/>
      <c r="ACW149" s="229"/>
      <c r="ACX149" s="229"/>
      <c r="ACY149" s="229"/>
      <c r="ACZ149" s="229"/>
      <c r="ADA149" s="229"/>
      <c r="ADB149" s="229"/>
      <c r="ADC149" s="229"/>
      <c r="ADD149" s="229"/>
      <c r="ADE149" s="229"/>
      <c r="ADF149" s="229"/>
      <c r="ADG149" s="229"/>
      <c r="ADH149" s="229"/>
      <c r="ADI149" s="229"/>
      <c r="ADJ149" s="229"/>
      <c r="ADK149" s="229"/>
      <c r="ADL149" s="229"/>
      <c r="ADM149" s="229"/>
      <c r="ADN149" s="229"/>
      <c r="ADO149" s="229"/>
      <c r="ADP149" s="229"/>
      <c r="ADQ149" s="229"/>
      <c r="ADR149" s="229"/>
      <c r="ADS149" s="229"/>
      <c r="ADT149" s="229"/>
      <c r="ADU149" s="229"/>
      <c r="ADV149" s="229"/>
      <c r="ADW149" s="229"/>
      <c r="ADX149" s="229"/>
      <c r="ADY149" s="229"/>
      <c r="ADZ149" s="229"/>
      <c r="AEA149" s="229"/>
      <c r="AEB149" s="229"/>
      <c r="AEC149" s="229"/>
      <c r="AED149" s="229"/>
      <c r="AEE149" s="229"/>
      <c r="AEF149" s="229"/>
      <c r="AEG149" s="229"/>
      <c r="AEH149" s="229"/>
      <c r="AEI149" s="229"/>
      <c r="AEJ149" s="229"/>
      <c r="AEK149" s="229"/>
      <c r="AEL149" s="229"/>
      <c r="AEM149" s="229"/>
      <c r="AEN149" s="229"/>
      <c r="AEO149" s="229"/>
      <c r="AEP149" s="229"/>
      <c r="AEQ149" s="229"/>
      <c r="AER149" s="229"/>
      <c r="AES149" s="229"/>
      <c r="AET149" s="229"/>
      <c r="AEU149" s="229"/>
      <c r="AEV149" s="229"/>
      <c r="AEW149" s="229"/>
      <c r="AEX149" s="229"/>
      <c r="AEY149" s="229"/>
      <c r="AEZ149" s="229"/>
      <c r="AFA149" s="229"/>
      <c r="AFB149" s="229"/>
      <c r="AFC149" s="229"/>
      <c r="AFD149" s="229"/>
      <c r="AFE149" s="229"/>
      <c r="AFF149" s="229"/>
      <c r="AFG149" s="229"/>
      <c r="AFH149" s="229"/>
      <c r="AFI149" s="229"/>
      <c r="AFJ149" s="229"/>
      <c r="AFK149" s="229"/>
      <c r="AFL149" s="229"/>
      <c r="AFM149" s="229"/>
      <c r="AFN149" s="229"/>
      <c r="AFO149" s="229"/>
      <c r="AFP149" s="229"/>
      <c r="AFQ149" s="229"/>
      <c r="AFR149" s="229"/>
      <c r="AFS149" s="229"/>
      <c r="AFT149" s="229"/>
      <c r="AFU149" s="229"/>
      <c r="AFV149" s="229"/>
      <c r="AFW149" s="229"/>
      <c r="AFX149" s="229"/>
      <c r="AFY149" s="229"/>
      <c r="AFZ149" s="229"/>
      <c r="AGA149" s="229"/>
      <c r="AGB149" s="229"/>
      <c r="AGC149" s="229"/>
      <c r="AGD149" s="229"/>
      <c r="AGE149" s="229"/>
      <c r="AGF149" s="229"/>
      <c r="AGG149" s="229"/>
      <c r="AGH149" s="229"/>
      <c r="AGI149" s="229"/>
      <c r="AGJ149" s="229"/>
      <c r="AGK149" s="229"/>
      <c r="AGL149" s="229"/>
      <c r="AGM149" s="229"/>
      <c r="AGN149" s="229"/>
      <c r="AGO149" s="229"/>
      <c r="AGP149" s="229"/>
      <c r="AGQ149" s="229"/>
      <c r="AGR149" s="229"/>
      <c r="AGS149" s="229"/>
      <c r="AGT149" s="229"/>
      <c r="AGU149" s="229"/>
      <c r="AGV149" s="229"/>
      <c r="AGW149" s="229"/>
      <c r="AGX149" s="229"/>
      <c r="AGY149" s="229"/>
      <c r="AGZ149" s="229"/>
      <c r="AHA149" s="229"/>
      <c r="AHB149" s="229"/>
      <c r="AHC149" s="229"/>
      <c r="AHD149" s="229"/>
      <c r="AHE149" s="229"/>
      <c r="AHF149" s="229"/>
      <c r="AHG149" s="229"/>
      <c r="AHH149" s="229"/>
      <c r="AHI149" s="229"/>
      <c r="AHJ149" s="229"/>
      <c r="AHK149" s="229"/>
      <c r="AHL149" s="229"/>
      <c r="AHM149" s="229"/>
      <c r="AHN149" s="229"/>
      <c r="AHO149" s="229"/>
      <c r="AHP149" s="229"/>
      <c r="AHQ149" s="229"/>
      <c r="AHR149" s="229"/>
      <c r="AHS149" s="229"/>
      <c r="AHT149" s="229"/>
      <c r="AHU149" s="229"/>
      <c r="AHV149" s="229"/>
      <c r="AHW149" s="229"/>
      <c r="AHX149" s="229"/>
      <c r="AHY149" s="229"/>
      <c r="AHZ149" s="229"/>
      <c r="AIA149" s="229"/>
      <c r="AIB149" s="229"/>
      <c r="AIC149" s="229"/>
      <c r="AID149" s="229"/>
      <c r="AIE149" s="229"/>
      <c r="AIF149" s="229"/>
      <c r="AIG149" s="229"/>
      <c r="AIH149" s="229"/>
      <c r="AII149" s="229"/>
      <c r="AIJ149" s="229"/>
      <c r="AIK149" s="229"/>
      <c r="AIL149" s="229"/>
      <c r="AIM149" s="229"/>
      <c r="AIN149" s="229"/>
      <c r="AIO149" s="229"/>
      <c r="AIP149" s="229"/>
      <c r="AIQ149" s="229"/>
      <c r="AIR149" s="229"/>
      <c r="AIS149" s="229"/>
      <c r="AIT149" s="229"/>
      <c r="AIU149" s="229"/>
      <c r="AIV149" s="229"/>
      <c r="AIW149" s="229"/>
      <c r="AIX149" s="229"/>
      <c r="AIY149" s="229"/>
      <c r="AIZ149" s="229"/>
      <c r="AJA149" s="229"/>
      <c r="AJB149" s="229"/>
      <c r="AJC149" s="229"/>
      <c r="AJD149" s="229"/>
      <c r="AJE149" s="229"/>
      <c r="AJF149" s="229"/>
      <c r="AJG149" s="229"/>
      <c r="AJH149" s="229"/>
      <c r="AJI149" s="229"/>
      <c r="AJJ149" s="229"/>
      <c r="AJK149" s="229"/>
      <c r="AJL149" s="229"/>
      <c r="AJM149" s="229"/>
      <c r="AJN149" s="229"/>
      <c r="AJO149" s="229"/>
      <c r="AJP149" s="229"/>
      <c r="AJQ149" s="229"/>
      <c r="AJR149" s="229"/>
      <c r="AJS149" s="229"/>
      <c r="AJT149" s="229"/>
      <c r="AJU149" s="229"/>
      <c r="AJV149" s="229"/>
      <c r="AJW149" s="229"/>
      <c r="AJX149" s="229"/>
      <c r="AJY149" s="229"/>
      <c r="AJZ149" s="229"/>
      <c r="AKA149" s="229"/>
      <c r="AKB149" s="229"/>
      <c r="AKC149" s="229"/>
      <c r="AKD149" s="229"/>
      <c r="AKE149" s="229"/>
      <c r="AKF149" s="229"/>
      <c r="AKG149" s="229"/>
      <c r="AKH149" s="229"/>
      <c r="AKI149" s="229"/>
      <c r="AKJ149" s="229"/>
      <c r="AKK149" s="229"/>
      <c r="AKL149" s="229"/>
      <c r="AKM149" s="229"/>
      <c r="AKN149" s="229"/>
      <c r="AKO149" s="229"/>
      <c r="AKP149" s="229"/>
      <c r="AKQ149" s="229"/>
      <c r="AKR149" s="229"/>
      <c r="AKS149" s="229"/>
      <c r="AKT149" s="229"/>
      <c r="AKU149" s="229"/>
      <c r="AKV149" s="229"/>
      <c r="AKW149" s="229"/>
      <c r="AKX149" s="229"/>
      <c r="AKY149" s="229"/>
      <c r="AKZ149" s="229"/>
      <c r="ALA149" s="229"/>
      <c r="ALB149" s="229"/>
      <c r="ALC149" s="229"/>
      <c r="ALD149" s="229"/>
      <c r="ALE149" s="229"/>
      <c r="ALF149" s="229"/>
      <c r="ALG149" s="229"/>
      <c r="ALH149" s="229"/>
      <c r="ALI149" s="229"/>
      <c r="ALJ149" s="229"/>
      <c r="ALK149" s="229"/>
      <c r="ALL149" s="229"/>
      <c r="ALM149" s="229"/>
      <c r="ALN149" s="229"/>
      <c r="ALO149" s="229"/>
      <c r="ALP149" s="229"/>
      <c r="ALQ149" s="229"/>
      <c r="ALR149" s="229"/>
      <c r="ALS149" s="229"/>
      <c r="ALT149" s="229"/>
      <c r="ALU149" s="229"/>
      <c r="ALV149" s="229"/>
      <c r="ALW149" s="229"/>
      <c r="ALX149" s="229"/>
      <c r="ALY149" s="229"/>
      <c r="ALZ149" s="229"/>
      <c r="AMA149" s="229"/>
      <c r="AMB149" s="229"/>
      <c r="AMC149" s="229"/>
      <c r="AMD149" s="229"/>
      <c r="AME149" s="229"/>
      <c r="AMF149" s="229"/>
      <c r="AMG149" s="229"/>
      <c r="AMH149" s="229"/>
      <c r="AMI149" s="229"/>
      <c r="AMJ149" s="229"/>
      <c r="AMK149" s="229"/>
    </row>
    <row r="150" spans="1:1025" s="237" customFormat="1" ht="28.35" customHeight="1" x14ac:dyDescent="0.25">
      <c r="A150" s="229"/>
      <c r="B150" s="230"/>
      <c r="C150" s="238" t="s">
        <v>268</v>
      </c>
      <c r="D150" s="232" t="s">
        <v>33</v>
      </c>
      <c r="E150" s="233" t="s">
        <v>276</v>
      </c>
      <c r="F150" s="233" t="s">
        <v>310</v>
      </c>
      <c r="G150" s="233" t="s">
        <v>267</v>
      </c>
      <c r="H150" s="233"/>
      <c r="I150" s="235">
        <f>I151</f>
        <v>714.58</v>
      </c>
      <c r="J150" s="235">
        <f>J151</f>
        <v>812.43000000000006</v>
      </c>
      <c r="K150" s="235">
        <f>J150-L150</f>
        <v>-210.73000000000002</v>
      </c>
      <c r="L150" s="236">
        <f>L151</f>
        <v>1023.1600000000001</v>
      </c>
      <c r="M150" s="236">
        <f>M151</f>
        <v>1023.1600000000001</v>
      </c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  <c r="EF150" s="229"/>
      <c r="EG150" s="229"/>
      <c r="EH150" s="229"/>
      <c r="EI150" s="229"/>
      <c r="EJ150" s="229"/>
      <c r="EK150" s="229"/>
      <c r="EL150" s="229"/>
      <c r="EM150" s="229"/>
      <c r="EN150" s="229"/>
      <c r="EO150" s="229"/>
      <c r="EP150" s="229"/>
      <c r="EQ150" s="229"/>
      <c r="ER150" s="229"/>
      <c r="ES150" s="229"/>
      <c r="ET150" s="229"/>
      <c r="EU150" s="229"/>
      <c r="EV150" s="229"/>
      <c r="EW150" s="229"/>
      <c r="EX150" s="229"/>
      <c r="EY150" s="229"/>
      <c r="EZ150" s="229"/>
      <c r="FA150" s="229"/>
      <c r="FB150" s="229"/>
      <c r="FC150" s="229"/>
      <c r="FD150" s="229"/>
      <c r="FE150" s="229"/>
      <c r="FF150" s="229"/>
      <c r="FG150" s="229"/>
      <c r="FH150" s="229"/>
      <c r="FI150" s="229"/>
      <c r="FJ150" s="229"/>
      <c r="FK150" s="229"/>
      <c r="FL150" s="229"/>
      <c r="FM150" s="229"/>
      <c r="FN150" s="229"/>
      <c r="FO150" s="229"/>
      <c r="FP150" s="229"/>
      <c r="FQ150" s="229"/>
      <c r="FR150" s="229"/>
      <c r="FS150" s="229"/>
      <c r="FT150" s="229"/>
      <c r="FU150" s="229"/>
      <c r="FV150" s="229"/>
      <c r="FW150" s="229"/>
      <c r="FX150" s="229"/>
      <c r="FY150" s="229"/>
      <c r="FZ150" s="229"/>
      <c r="GA150" s="229"/>
      <c r="GB150" s="229"/>
      <c r="GC150" s="229"/>
      <c r="GD150" s="229"/>
      <c r="GE150" s="229"/>
      <c r="GF150" s="229"/>
      <c r="GG150" s="229"/>
      <c r="GH150" s="229"/>
      <c r="GI150" s="229"/>
      <c r="GJ150" s="229"/>
      <c r="GK150" s="229"/>
      <c r="GL150" s="229"/>
      <c r="GM150" s="229"/>
      <c r="GN150" s="229"/>
      <c r="GO150" s="229"/>
      <c r="GP150" s="229"/>
      <c r="GQ150" s="229"/>
      <c r="GR150" s="229"/>
      <c r="GS150" s="229"/>
      <c r="GT150" s="229"/>
      <c r="GU150" s="229"/>
      <c r="GV150" s="229"/>
      <c r="GW150" s="229"/>
      <c r="GX150" s="229"/>
      <c r="GY150" s="229"/>
      <c r="GZ150" s="229"/>
      <c r="HA150" s="229"/>
      <c r="HB150" s="229"/>
      <c r="HC150" s="229"/>
      <c r="HD150" s="229"/>
      <c r="HE150" s="229"/>
      <c r="HF150" s="229"/>
      <c r="HG150" s="229"/>
      <c r="HH150" s="229"/>
      <c r="HI150" s="229"/>
      <c r="HJ150" s="229"/>
      <c r="HK150" s="229"/>
      <c r="HL150" s="229"/>
      <c r="HM150" s="229"/>
      <c r="HN150" s="229"/>
      <c r="HO150" s="229"/>
      <c r="HP150" s="229"/>
      <c r="HQ150" s="229"/>
      <c r="HR150" s="229"/>
      <c r="HS150" s="229"/>
      <c r="HT150" s="229"/>
      <c r="HU150" s="229"/>
      <c r="HV150" s="229"/>
      <c r="HW150" s="229"/>
      <c r="HX150" s="229"/>
      <c r="HY150" s="229"/>
      <c r="HZ150" s="229"/>
      <c r="IA150" s="229"/>
      <c r="IB150" s="229"/>
      <c r="IC150" s="229"/>
      <c r="ID150" s="229"/>
      <c r="IE150" s="229"/>
      <c r="IF150" s="229"/>
      <c r="IG150" s="229"/>
      <c r="IH150" s="229"/>
      <c r="II150" s="229"/>
      <c r="IJ150" s="229"/>
      <c r="IK150" s="229"/>
      <c r="IL150" s="229"/>
      <c r="IM150" s="229"/>
      <c r="IN150" s="229"/>
      <c r="IO150" s="229"/>
      <c r="IP150" s="229"/>
      <c r="IQ150" s="229"/>
      <c r="IR150" s="229"/>
      <c r="IS150" s="229"/>
      <c r="IT150" s="229"/>
      <c r="IU150" s="229"/>
      <c r="IV150" s="229"/>
      <c r="IW150" s="229"/>
      <c r="IX150" s="229"/>
      <c r="IY150" s="229"/>
      <c r="IZ150" s="229"/>
      <c r="JA150" s="229"/>
      <c r="JB150" s="229"/>
      <c r="JC150" s="229"/>
      <c r="JD150" s="229"/>
      <c r="JE150" s="229"/>
      <c r="JF150" s="229"/>
      <c r="JG150" s="229"/>
      <c r="JH150" s="229"/>
      <c r="JI150" s="229"/>
      <c r="JJ150" s="229"/>
      <c r="JK150" s="229"/>
      <c r="JL150" s="229"/>
      <c r="JM150" s="229"/>
      <c r="JN150" s="229"/>
      <c r="JO150" s="229"/>
      <c r="JP150" s="229"/>
      <c r="JQ150" s="229"/>
      <c r="JR150" s="229"/>
      <c r="JS150" s="229"/>
      <c r="JT150" s="229"/>
      <c r="JU150" s="229"/>
      <c r="JV150" s="229"/>
      <c r="JW150" s="229"/>
      <c r="JX150" s="229"/>
      <c r="JY150" s="229"/>
      <c r="JZ150" s="229"/>
      <c r="KA150" s="229"/>
      <c r="KB150" s="229"/>
      <c r="KC150" s="229"/>
      <c r="KD150" s="229"/>
      <c r="KE150" s="229"/>
      <c r="KF150" s="229"/>
      <c r="KG150" s="229"/>
      <c r="KH150" s="229"/>
      <c r="KI150" s="229"/>
      <c r="KJ150" s="229"/>
      <c r="KK150" s="229"/>
      <c r="KL150" s="229"/>
      <c r="KM150" s="229"/>
      <c r="KN150" s="229"/>
      <c r="KO150" s="229"/>
      <c r="KP150" s="229"/>
      <c r="KQ150" s="229"/>
      <c r="KR150" s="229"/>
      <c r="KS150" s="229"/>
      <c r="KT150" s="229"/>
      <c r="KU150" s="229"/>
      <c r="KV150" s="229"/>
      <c r="KW150" s="229"/>
      <c r="KX150" s="229"/>
      <c r="KY150" s="229"/>
      <c r="KZ150" s="229"/>
      <c r="LA150" s="229"/>
      <c r="LB150" s="229"/>
      <c r="LC150" s="229"/>
      <c r="LD150" s="229"/>
      <c r="LE150" s="229"/>
      <c r="LF150" s="229"/>
      <c r="LG150" s="229"/>
      <c r="LH150" s="229"/>
      <c r="LI150" s="229"/>
      <c r="LJ150" s="229"/>
      <c r="LK150" s="229"/>
      <c r="LL150" s="229"/>
      <c r="LM150" s="229"/>
      <c r="LN150" s="229"/>
      <c r="LO150" s="229"/>
      <c r="LP150" s="229"/>
      <c r="LQ150" s="229"/>
      <c r="LR150" s="229"/>
      <c r="LS150" s="229"/>
      <c r="LT150" s="229"/>
      <c r="LU150" s="229"/>
      <c r="LV150" s="229"/>
      <c r="LW150" s="229"/>
      <c r="LX150" s="229"/>
      <c r="LY150" s="229"/>
      <c r="LZ150" s="229"/>
      <c r="MA150" s="229"/>
      <c r="MB150" s="229"/>
      <c r="MC150" s="229"/>
      <c r="MD150" s="229"/>
      <c r="ME150" s="229"/>
      <c r="MF150" s="229"/>
      <c r="MG150" s="229"/>
      <c r="MH150" s="229"/>
      <c r="MI150" s="229"/>
      <c r="MJ150" s="229"/>
      <c r="MK150" s="229"/>
      <c r="ML150" s="229"/>
      <c r="MM150" s="229"/>
      <c r="MN150" s="229"/>
      <c r="MO150" s="229"/>
      <c r="MP150" s="229"/>
      <c r="MQ150" s="229"/>
      <c r="MR150" s="229"/>
      <c r="MS150" s="229"/>
      <c r="MT150" s="229"/>
      <c r="MU150" s="229"/>
      <c r="MV150" s="229"/>
      <c r="MW150" s="229"/>
      <c r="MX150" s="229"/>
      <c r="MY150" s="229"/>
      <c r="MZ150" s="229"/>
      <c r="NA150" s="229"/>
      <c r="NB150" s="229"/>
      <c r="NC150" s="229"/>
      <c r="ND150" s="229"/>
      <c r="NE150" s="229"/>
      <c r="NF150" s="229"/>
      <c r="NG150" s="229"/>
      <c r="NH150" s="229"/>
      <c r="NI150" s="229"/>
      <c r="NJ150" s="229"/>
      <c r="NK150" s="229"/>
      <c r="NL150" s="229"/>
      <c r="NM150" s="229"/>
      <c r="NN150" s="229"/>
      <c r="NO150" s="229"/>
      <c r="NP150" s="229"/>
      <c r="NQ150" s="229"/>
      <c r="NR150" s="229"/>
      <c r="NS150" s="229"/>
      <c r="NT150" s="229"/>
      <c r="NU150" s="229"/>
      <c r="NV150" s="229"/>
      <c r="NW150" s="229"/>
      <c r="NX150" s="229"/>
      <c r="NY150" s="229"/>
      <c r="NZ150" s="229"/>
      <c r="OA150" s="229"/>
      <c r="OB150" s="229"/>
      <c r="OC150" s="229"/>
      <c r="OD150" s="229"/>
      <c r="OE150" s="229"/>
      <c r="OF150" s="229"/>
      <c r="OG150" s="229"/>
      <c r="OH150" s="229"/>
      <c r="OI150" s="229"/>
      <c r="OJ150" s="229"/>
      <c r="OK150" s="229"/>
      <c r="OL150" s="229"/>
      <c r="OM150" s="229"/>
      <c r="ON150" s="229"/>
      <c r="OO150" s="229"/>
      <c r="OP150" s="229"/>
      <c r="OQ150" s="229"/>
      <c r="OR150" s="229"/>
      <c r="OS150" s="229"/>
      <c r="OT150" s="229"/>
      <c r="OU150" s="229"/>
      <c r="OV150" s="229"/>
      <c r="OW150" s="229"/>
      <c r="OX150" s="229"/>
      <c r="OY150" s="229"/>
      <c r="OZ150" s="229"/>
      <c r="PA150" s="229"/>
      <c r="PB150" s="229"/>
      <c r="PC150" s="229"/>
      <c r="PD150" s="229"/>
      <c r="PE150" s="229"/>
      <c r="PF150" s="229"/>
      <c r="PG150" s="229"/>
      <c r="PH150" s="229"/>
      <c r="PI150" s="229"/>
      <c r="PJ150" s="229"/>
      <c r="PK150" s="229"/>
      <c r="PL150" s="229"/>
      <c r="PM150" s="229"/>
      <c r="PN150" s="229"/>
      <c r="PO150" s="229"/>
      <c r="PP150" s="229"/>
      <c r="PQ150" s="229"/>
      <c r="PR150" s="229"/>
      <c r="PS150" s="229"/>
      <c r="PT150" s="229"/>
      <c r="PU150" s="229"/>
      <c r="PV150" s="229"/>
      <c r="PW150" s="229"/>
      <c r="PX150" s="229"/>
      <c r="PY150" s="229"/>
      <c r="PZ150" s="229"/>
      <c r="QA150" s="229"/>
      <c r="QB150" s="229"/>
      <c r="QC150" s="229"/>
      <c r="QD150" s="229"/>
      <c r="QE150" s="229"/>
      <c r="QF150" s="229"/>
      <c r="QG150" s="229"/>
      <c r="QH150" s="229"/>
      <c r="QI150" s="229"/>
      <c r="QJ150" s="229"/>
      <c r="QK150" s="229"/>
      <c r="QL150" s="229"/>
      <c r="QM150" s="229"/>
      <c r="QN150" s="229"/>
      <c r="QO150" s="229"/>
      <c r="QP150" s="229"/>
      <c r="QQ150" s="229"/>
      <c r="QR150" s="229"/>
      <c r="QS150" s="229"/>
      <c r="QT150" s="229"/>
      <c r="QU150" s="229"/>
      <c r="QV150" s="229"/>
      <c r="QW150" s="229"/>
      <c r="QX150" s="229"/>
      <c r="QY150" s="229"/>
      <c r="QZ150" s="229"/>
      <c r="RA150" s="229"/>
      <c r="RB150" s="229"/>
      <c r="RC150" s="229"/>
      <c r="RD150" s="229"/>
      <c r="RE150" s="229"/>
      <c r="RF150" s="229"/>
      <c r="RG150" s="229"/>
      <c r="RH150" s="229"/>
      <c r="RI150" s="229"/>
      <c r="RJ150" s="229"/>
      <c r="RK150" s="229"/>
      <c r="RL150" s="229"/>
      <c r="RM150" s="229"/>
      <c r="RN150" s="229"/>
      <c r="RO150" s="229"/>
      <c r="RP150" s="229"/>
      <c r="RQ150" s="229"/>
      <c r="RR150" s="229"/>
      <c r="RS150" s="229"/>
      <c r="RT150" s="229"/>
      <c r="RU150" s="229"/>
      <c r="RV150" s="229"/>
      <c r="RW150" s="229"/>
      <c r="RX150" s="229"/>
      <c r="RY150" s="229"/>
      <c r="RZ150" s="229"/>
      <c r="SA150" s="229"/>
      <c r="SB150" s="229"/>
      <c r="SC150" s="229"/>
      <c r="SD150" s="229"/>
      <c r="SE150" s="229"/>
      <c r="SF150" s="229"/>
      <c r="SG150" s="229"/>
      <c r="SH150" s="229"/>
      <c r="SI150" s="229"/>
      <c r="SJ150" s="229"/>
      <c r="SK150" s="229"/>
      <c r="SL150" s="229"/>
      <c r="SM150" s="229"/>
      <c r="SN150" s="229"/>
      <c r="SO150" s="229"/>
      <c r="SP150" s="229"/>
      <c r="SQ150" s="229"/>
      <c r="SR150" s="229"/>
      <c r="SS150" s="229"/>
      <c r="ST150" s="229"/>
      <c r="SU150" s="229"/>
      <c r="SV150" s="229"/>
      <c r="SW150" s="229"/>
      <c r="SX150" s="229"/>
      <c r="SY150" s="229"/>
      <c r="SZ150" s="229"/>
      <c r="TA150" s="229"/>
      <c r="TB150" s="229"/>
      <c r="TC150" s="229"/>
      <c r="TD150" s="229"/>
      <c r="TE150" s="229"/>
      <c r="TF150" s="229"/>
      <c r="TG150" s="229"/>
      <c r="TH150" s="229"/>
      <c r="TI150" s="229"/>
      <c r="TJ150" s="229"/>
      <c r="TK150" s="229"/>
      <c r="TL150" s="229"/>
      <c r="TM150" s="229"/>
      <c r="TN150" s="229"/>
      <c r="TO150" s="229"/>
      <c r="TP150" s="229"/>
      <c r="TQ150" s="229"/>
      <c r="TR150" s="229"/>
      <c r="TS150" s="229"/>
      <c r="TT150" s="229"/>
      <c r="TU150" s="229"/>
      <c r="TV150" s="229"/>
      <c r="TW150" s="229"/>
      <c r="TX150" s="229"/>
      <c r="TY150" s="229"/>
      <c r="TZ150" s="229"/>
      <c r="UA150" s="229"/>
      <c r="UB150" s="229"/>
      <c r="UC150" s="229"/>
      <c r="UD150" s="229"/>
      <c r="UE150" s="229"/>
      <c r="UF150" s="229"/>
      <c r="UG150" s="229"/>
      <c r="UH150" s="229"/>
      <c r="UI150" s="229"/>
      <c r="UJ150" s="229"/>
      <c r="UK150" s="229"/>
      <c r="UL150" s="229"/>
      <c r="UM150" s="229"/>
      <c r="UN150" s="229"/>
      <c r="UO150" s="229"/>
      <c r="UP150" s="229"/>
      <c r="UQ150" s="229"/>
      <c r="UR150" s="229"/>
      <c r="US150" s="229"/>
      <c r="UT150" s="229"/>
      <c r="UU150" s="229"/>
      <c r="UV150" s="229"/>
      <c r="UW150" s="229"/>
      <c r="UX150" s="229"/>
      <c r="UY150" s="229"/>
      <c r="UZ150" s="229"/>
      <c r="VA150" s="229"/>
      <c r="VB150" s="229"/>
      <c r="VC150" s="229"/>
      <c r="VD150" s="229"/>
      <c r="VE150" s="229"/>
      <c r="VF150" s="229"/>
      <c r="VG150" s="229"/>
      <c r="VH150" s="229"/>
      <c r="VI150" s="229"/>
      <c r="VJ150" s="229"/>
      <c r="VK150" s="229"/>
      <c r="VL150" s="229"/>
      <c r="VM150" s="229"/>
      <c r="VN150" s="229"/>
      <c r="VO150" s="229"/>
      <c r="VP150" s="229"/>
      <c r="VQ150" s="229"/>
      <c r="VR150" s="229"/>
      <c r="VS150" s="229"/>
      <c r="VT150" s="229"/>
      <c r="VU150" s="229"/>
      <c r="VV150" s="229"/>
      <c r="VW150" s="229"/>
      <c r="VX150" s="229"/>
      <c r="VY150" s="229"/>
      <c r="VZ150" s="229"/>
      <c r="WA150" s="229"/>
      <c r="WB150" s="229"/>
      <c r="WC150" s="229"/>
      <c r="WD150" s="229"/>
      <c r="WE150" s="229"/>
      <c r="WF150" s="229"/>
      <c r="WG150" s="229"/>
      <c r="WH150" s="229"/>
      <c r="WI150" s="229"/>
      <c r="WJ150" s="229"/>
      <c r="WK150" s="229"/>
      <c r="WL150" s="229"/>
      <c r="WM150" s="229"/>
      <c r="WN150" s="229"/>
      <c r="WO150" s="229"/>
      <c r="WP150" s="229"/>
      <c r="WQ150" s="229"/>
      <c r="WR150" s="229"/>
      <c r="WS150" s="229"/>
      <c r="WT150" s="229"/>
      <c r="WU150" s="229"/>
      <c r="WV150" s="229"/>
      <c r="WW150" s="229"/>
      <c r="WX150" s="229"/>
      <c r="WY150" s="229"/>
      <c r="WZ150" s="229"/>
      <c r="XA150" s="229"/>
      <c r="XB150" s="229"/>
      <c r="XC150" s="229"/>
      <c r="XD150" s="229"/>
      <c r="XE150" s="229"/>
      <c r="XF150" s="229"/>
      <c r="XG150" s="229"/>
      <c r="XH150" s="229"/>
      <c r="XI150" s="229"/>
      <c r="XJ150" s="229"/>
      <c r="XK150" s="229"/>
      <c r="XL150" s="229"/>
      <c r="XM150" s="229"/>
      <c r="XN150" s="229"/>
      <c r="XO150" s="229"/>
      <c r="XP150" s="229"/>
      <c r="XQ150" s="229"/>
      <c r="XR150" s="229"/>
      <c r="XS150" s="229"/>
      <c r="XT150" s="229"/>
      <c r="XU150" s="229"/>
      <c r="XV150" s="229"/>
      <c r="XW150" s="229"/>
      <c r="XX150" s="229"/>
      <c r="XY150" s="229"/>
      <c r="XZ150" s="229"/>
      <c r="YA150" s="229"/>
      <c r="YB150" s="229"/>
      <c r="YC150" s="229"/>
      <c r="YD150" s="229"/>
      <c r="YE150" s="229"/>
      <c r="YF150" s="229"/>
      <c r="YG150" s="229"/>
      <c r="YH150" s="229"/>
      <c r="YI150" s="229"/>
      <c r="YJ150" s="229"/>
      <c r="YK150" s="229"/>
      <c r="YL150" s="229"/>
      <c r="YM150" s="229"/>
      <c r="YN150" s="229"/>
      <c r="YO150" s="229"/>
      <c r="YP150" s="229"/>
      <c r="YQ150" s="229"/>
      <c r="YR150" s="229"/>
      <c r="YS150" s="229"/>
      <c r="YT150" s="229"/>
      <c r="YU150" s="229"/>
      <c r="YV150" s="229"/>
      <c r="YW150" s="229"/>
      <c r="YX150" s="229"/>
      <c r="YY150" s="229"/>
      <c r="YZ150" s="229"/>
      <c r="ZA150" s="229"/>
      <c r="ZB150" s="229"/>
      <c r="ZC150" s="229"/>
      <c r="ZD150" s="229"/>
      <c r="ZE150" s="229"/>
      <c r="ZF150" s="229"/>
      <c r="ZG150" s="229"/>
      <c r="ZH150" s="229"/>
      <c r="ZI150" s="229"/>
      <c r="ZJ150" s="229"/>
      <c r="ZK150" s="229"/>
      <c r="ZL150" s="229"/>
      <c r="ZM150" s="229"/>
      <c r="ZN150" s="229"/>
      <c r="ZO150" s="229"/>
      <c r="ZP150" s="229"/>
      <c r="ZQ150" s="229"/>
      <c r="ZR150" s="229"/>
      <c r="ZS150" s="229"/>
      <c r="ZT150" s="229"/>
      <c r="ZU150" s="229"/>
      <c r="ZV150" s="229"/>
      <c r="ZW150" s="229"/>
      <c r="ZX150" s="229"/>
      <c r="ZY150" s="229"/>
      <c r="ZZ150" s="229"/>
      <c r="AAA150" s="229"/>
      <c r="AAB150" s="229"/>
      <c r="AAC150" s="229"/>
      <c r="AAD150" s="229"/>
      <c r="AAE150" s="229"/>
      <c r="AAF150" s="229"/>
      <c r="AAG150" s="229"/>
      <c r="AAH150" s="229"/>
      <c r="AAI150" s="229"/>
      <c r="AAJ150" s="229"/>
      <c r="AAK150" s="229"/>
      <c r="AAL150" s="229"/>
      <c r="AAM150" s="229"/>
      <c r="AAN150" s="229"/>
      <c r="AAO150" s="229"/>
      <c r="AAP150" s="229"/>
      <c r="AAQ150" s="229"/>
      <c r="AAR150" s="229"/>
      <c r="AAS150" s="229"/>
      <c r="AAT150" s="229"/>
      <c r="AAU150" s="229"/>
      <c r="AAV150" s="229"/>
      <c r="AAW150" s="229"/>
      <c r="AAX150" s="229"/>
      <c r="AAY150" s="229"/>
      <c r="AAZ150" s="229"/>
      <c r="ABA150" s="229"/>
      <c r="ABB150" s="229"/>
      <c r="ABC150" s="229"/>
      <c r="ABD150" s="229"/>
      <c r="ABE150" s="229"/>
      <c r="ABF150" s="229"/>
      <c r="ABG150" s="229"/>
      <c r="ABH150" s="229"/>
      <c r="ABI150" s="229"/>
      <c r="ABJ150" s="229"/>
      <c r="ABK150" s="229"/>
      <c r="ABL150" s="229"/>
      <c r="ABM150" s="229"/>
      <c r="ABN150" s="229"/>
      <c r="ABO150" s="229"/>
      <c r="ABP150" s="229"/>
      <c r="ABQ150" s="229"/>
      <c r="ABR150" s="229"/>
      <c r="ABS150" s="229"/>
      <c r="ABT150" s="229"/>
      <c r="ABU150" s="229"/>
      <c r="ABV150" s="229"/>
      <c r="ABW150" s="229"/>
      <c r="ABX150" s="229"/>
      <c r="ABY150" s="229"/>
      <c r="ABZ150" s="229"/>
      <c r="ACA150" s="229"/>
      <c r="ACB150" s="229"/>
      <c r="ACC150" s="229"/>
      <c r="ACD150" s="229"/>
      <c r="ACE150" s="229"/>
      <c r="ACF150" s="229"/>
      <c r="ACG150" s="229"/>
      <c r="ACH150" s="229"/>
      <c r="ACI150" s="229"/>
      <c r="ACJ150" s="229"/>
      <c r="ACK150" s="229"/>
      <c r="ACL150" s="229"/>
      <c r="ACM150" s="229"/>
      <c r="ACN150" s="229"/>
      <c r="ACO150" s="229"/>
      <c r="ACP150" s="229"/>
      <c r="ACQ150" s="229"/>
      <c r="ACR150" s="229"/>
      <c r="ACS150" s="229"/>
      <c r="ACT150" s="229"/>
      <c r="ACU150" s="229"/>
      <c r="ACV150" s="229"/>
      <c r="ACW150" s="229"/>
      <c r="ACX150" s="229"/>
      <c r="ACY150" s="229"/>
      <c r="ACZ150" s="229"/>
      <c r="ADA150" s="229"/>
      <c r="ADB150" s="229"/>
      <c r="ADC150" s="229"/>
      <c r="ADD150" s="229"/>
      <c r="ADE150" s="229"/>
      <c r="ADF150" s="229"/>
      <c r="ADG150" s="229"/>
      <c r="ADH150" s="229"/>
      <c r="ADI150" s="229"/>
      <c r="ADJ150" s="229"/>
      <c r="ADK150" s="229"/>
      <c r="ADL150" s="229"/>
      <c r="ADM150" s="229"/>
      <c r="ADN150" s="229"/>
      <c r="ADO150" s="229"/>
      <c r="ADP150" s="229"/>
      <c r="ADQ150" s="229"/>
      <c r="ADR150" s="229"/>
      <c r="ADS150" s="229"/>
      <c r="ADT150" s="229"/>
      <c r="ADU150" s="229"/>
      <c r="ADV150" s="229"/>
      <c r="ADW150" s="229"/>
      <c r="ADX150" s="229"/>
      <c r="ADY150" s="229"/>
      <c r="ADZ150" s="229"/>
      <c r="AEA150" s="229"/>
      <c r="AEB150" s="229"/>
      <c r="AEC150" s="229"/>
      <c r="AED150" s="229"/>
      <c r="AEE150" s="229"/>
      <c r="AEF150" s="229"/>
      <c r="AEG150" s="229"/>
      <c r="AEH150" s="229"/>
      <c r="AEI150" s="229"/>
      <c r="AEJ150" s="229"/>
      <c r="AEK150" s="229"/>
      <c r="AEL150" s="229"/>
      <c r="AEM150" s="229"/>
      <c r="AEN150" s="229"/>
      <c r="AEO150" s="229"/>
      <c r="AEP150" s="229"/>
      <c r="AEQ150" s="229"/>
      <c r="AER150" s="229"/>
      <c r="AES150" s="229"/>
      <c r="AET150" s="229"/>
      <c r="AEU150" s="229"/>
      <c r="AEV150" s="229"/>
      <c r="AEW150" s="229"/>
      <c r="AEX150" s="229"/>
      <c r="AEY150" s="229"/>
      <c r="AEZ150" s="229"/>
      <c r="AFA150" s="229"/>
      <c r="AFB150" s="229"/>
      <c r="AFC150" s="229"/>
      <c r="AFD150" s="229"/>
      <c r="AFE150" s="229"/>
      <c r="AFF150" s="229"/>
      <c r="AFG150" s="229"/>
      <c r="AFH150" s="229"/>
      <c r="AFI150" s="229"/>
      <c r="AFJ150" s="229"/>
      <c r="AFK150" s="229"/>
      <c r="AFL150" s="229"/>
      <c r="AFM150" s="229"/>
      <c r="AFN150" s="229"/>
      <c r="AFO150" s="229"/>
      <c r="AFP150" s="229"/>
      <c r="AFQ150" s="229"/>
      <c r="AFR150" s="229"/>
      <c r="AFS150" s="229"/>
      <c r="AFT150" s="229"/>
      <c r="AFU150" s="229"/>
      <c r="AFV150" s="229"/>
      <c r="AFW150" s="229"/>
      <c r="AFX150" s="229"/>
      <c r="AFY150" s="229"/>
      <c r="AFZ150" s="229"/>
      <c r="AGA150" s="229"/>
      <c r="AGB150" s="229"/>
      <c r="AGC150" s="229"/>
      <c r="AGD150" s="229"/>
      <c r="AGE150" s="229"/>
      <c r="AGF150" s="229"/>
      <c r="AGG150" s="229"/>
      <c r="AGH150" s="229"/>
      <c r="AGI150" s="229"/>
      <c r="AGJ150" s="229"/>
      <c r="AGK150" s="229"/>
      <c r="AGL150" s="229"/>
      <c r="AGM150" s="229"/>
      <c r="AGN150" s="229"/>
      <c r="AGO150" s="229"/>
      <c r="AGP150" s="229"/>
      <c r="AGQ150" s="229"/>
      <c r="AGR150" s="229"/>
      <c r="AGS150" s="229"/>
      <c r="AGT150" s="229"/>
      <c r="AGU150" s="229"/>
      <c r="AGV150" s="229"/>
      <c r="AGW150" s="229"/>
      <c r="AGX150" s="229"/>
      <c r="AGY150" s="229"/>
      <c r="AGZ150" s="229"/>
      <c r="AHA150" s="229"/>
      <c r="AHB150" s="229"/>
      <c r="AHC150" s="229"/>
      <c r="AHD150" s="229"/>
      <c r="AHE150" s="229"/>
      <c r="AHF150" s="229"/>
      <c r="AHG150" s="229"/>
      <c r="AHH150" s="229"/>
      <c r="AHI150" s="229"/>
      <c r="AHJ150" s="229"/>
      <c r="AHK150" s="229"/>
      <c r="AHL150" s="229"/>
      <c r="AHM150" s="229"/>
      <c r="AHN150" s="229"/>
      <c r="AHO150" s="229"/>
      <c r="AHP150" s="229"/>
      <c r="AHQ150" s="229"/>
      <c r="AHR150" s="229"/>
      <c r="AHS150" s="229"/>
      <c r="AHT150" s="229"/>
      <c r="AHU150" s="229"/>
      <c r="AHV150" s="229"/>
      <c r="AHW150" s="229"/>
      <c r="AHX150" s="229"/>
      <c r="AHY150" s="229"/>
      <c r="AHZ150" s="229"/>
      <c r="AIA150" s="229"/>
      <c r="AIB150" s="229"/>
      <c r="AIC150" s="229"/>
      <c r="AID150" s="229"/>
      <c r="AIE150" s="229"/>
      <c r="AIF150" s="229"/>
      <c r="AIG150" s="229"/>
      <c r="AIH150" s="229"/>
      <c r="AII150" s="229"/>
      <c r="AIJ150" s="229"/>
      <c r="AIK150" s="229"/>
      <c r="AIL150" s="229"/>
      <c r="AIM150" s="229"/>
      <c r="AIN150" s="229"/>
      <c r="AIO150" s="229"/>
      <c r="AIP150" s="229"/>
      <c r="AIQ150" s="229"/>
      <c r="AIR150" s="229"/>
      <c r="AIS150" s="229"/>
      <c r="AIT150" s="229"/>
      <c r="AIU150" s="229"/>
      <c r="AIV150" s="229"/>
      <c r="AIW150" s="229"/>
      <c r="AIX150" s="229"/>
      <c r="AIY150" s="229"/>
      <c r="AIZ150" s="229"/>
      <c r="AJA150" s="229"/>
      <c r="AJB150" s="229"/>
      <c r="AJC150" s="229"/>
      <c r="AJD150" s="229"/>
      <c r="AJE150" s="229"/>
      <c r="AJF150" s="229"/>
      <c r="AJG150" s="229"/>
      <c r="AJH150" s="229"/>
      <c r="AJI150" s="229"/>
      <c r="AJJ150" s="229"/>
      <c r="AJK150" s="229"/>
      <c r="AJL150" s="229"/>
      <c r="AJM150" s="229"/>
      <c r="AJN150" s="229"/>
      <c r="AJO150" s="229"/>
      <c r="AJP150" s="229"/>
      <c r="AJQ150" s="229"/>
      <c r="AJR150" s="229"/>
      <c r="AJS150" s="229"/>
      <c r="AJT150" s="229"/>
      <c r="AJU150" s="229"/>
      <c r="AJV150" s="229"/>
      <c r="AJW150" s="229"/>
      <c r="AJX150" s="229"/>
      <c r="AJY150" s="229"/>
      <c r="AJZ150" s="229"/>
      <c r="AKA150" s="229"/>
      <c r="AKB150" s="229"/>
      <c r="AKC150" s="229"/>
      <c r="AKD150" s="229"/>
      <c r="AKE150" s="229"/>
      <c r="AKF150" s="229"/>
      <c r="AKG150" s="229"/>
      <c r="AKH150" s="229"/>
      <c r="AKI150" s="229"/>
      <c r="AKJ150" s="229"/>
      <c r="AKK150" s="229"/>
      <c r="AKL150" s="229"/>
      <c r="AKM150" s="229"/>
      <c r="AKN150" s="229"/>
      <c r="AKO150" s="229"/>
      <c r="AKP150" s="229"/>
      <c r="AKQ150" s="229"/>
      <c r="AKR150" s="229"/>
      <c r="AKS150" s="229"/>
      <c r="AKT150" s="229"/>
      <c r="AKU150" s="229"/>
      <c r="AKV150" s="229"/>
      <c r="AKW150" s="229"/>
      <c r="AKX150" s="229"/>
      <c r="AKY150" s="229"/>
      <c r="AKZ150" s="229"/>
      <c r="ALA150" s="229"/>
      <c r="ALB150" s="229"/>
      <c r="ALC150" s="229"/>
      <c r="ALD150" s="229"/>
      <c r="ALE150" s="229"/>
      <c r="ALF150" s="229"/>
      <c r="ALG150" s="229"/>
      <c r="ALH150" s="229"/>
      <c r="ALI150" s="229"/>
      <c r="ALJ150" s="229"/>
      <c r="ALK150" s="229"/>
      <c r="ALL150" s="229"/>
      <c r="ALM150" s="229"/>
      <c r="ALN150" s="229"/>
      <c r="ALO150" s="229"/>
      <c r="ALP150" s="229"/>
      <c r="ALQ150" s="229"/>
      <c r="ALR150" s="229"/>
      <c r="ALS150" s="229"/>
      <c r="ALT150" s="229"/>
      <c r="ALU150" s="229"/>
      <c r="ALV150" s="229"/>
      <c r="ALW150" s="229"/>
      <c r="ALX150" s="229"/>
      <c r="ALY150" s="229"/>
      <c r="ALZ150" s="229"/>
      <c r="AMA150" s="229"/>
      <c r="AMB150" s="229"/>
      <c r="AMC150" s="229"/>
      <c r="AMD150" s="229"/>
      <c r="AME150" s="229"/>
      <c r="AMF150" s="229"/>
      <c r="AMG150" s="229"/>
      <c r="AMH150" s="229"/>
      <c r="AMI150" s="229"/>
      <c r="AMJ150" s="229"/>
      <c r="AMK150" s="229"/>
    </row>
    <row r="151" spans="1:1025" ht="42.75" customHeight="1" x14ac:dyDescent="0.25">
      <c r="B151" s="182"/>
      <c r="C151" s="151" t="s">
        <v>337</v>
      </c>
      <c r="D151" s="118" t="s">
        <v>33</v>
      </c>
      <c r="E151" s="148" t="s">
        <v>276</v>
      </c>
      <c r="F151" s="148" t="s">
        <v>310</v>
      </c>
      <c r="G151" s="148" t="s">
        <v>338</v>
      </c>
      <c r="H151" s="148"/>
      <c r="I151" s="132">
        <f>I152+I157</f>
        <v>714.58</v>
      </c>
      <c r="J151" s="132">
        <f>J152</f>
        <v>812.43000000000006</v>
      </c>
      <c r="K151" s="133">
        <v>-497.03</v>
      </c>
      <c r="L151" s="201">
        <f>L152</f>
        <v>1023.1600000000001</v>
      </c>
      <c r="M151" s="201">
        <f>M152</f>
        <v>1023.1600000000001</v>
      </c>
    </row>
    <row r="152" spans="1:1025" ht="41.4" customHeight="1" x14ac:dyDescent="0.25">
      <c r="B152" s="182"/>
      <c r="C152" s="137" t="s">
        <v>339</v>
      </c>
      <c r="D152" s="118" t="s">
        <v>33</v>
      </c>
      <c r="E152" s="148" t="s">
        <v>276</v>
      </c>
      <c r="F152" s="148" t="s">
        <v>310</v>
      </c>
      <c r="G152" s="121" t="s">
        <v>338</v>
      </c>
      <c r="H152" s="121" t="s">
        <v>61</v>
      </c>
      <c r="I152" s="140">
        <f>I153+I154</f>
        <v>610.49</v>
      </c>
      <c r="J152" s="140">
        <f>J153+J154</f>
        <v>812.43000000000006</v>
      </c>
      <c r="K152" s="140">
        <v>-497.03</v>
      </c>
      <c r="L152" s="202">
        <f>L153+L154+L155+L156+L157+L161</f>
        <v>1023.1600000000001</v>
      </c>
      <c r="M152" s="202">
        <f>M153+M154+M155+M156+M157+M161</f>
        <v>1023.1600000000001</v>
      </c>
    </row>
    <row r="153" spans="1:1025" ht="28.2" customHeight="1" x14ac:dyDescent="0.25">
      <c r="B153" s="182"/>
      <c r="C153" s="138" t="s">
        <v>386</v>
      </c>
      <c r="D153" s="113" t="s">
        <v>33</v>
      </c>
      <c r="E153" s="121" t="s">
        <v>276</v>
      </c>
      <c r="F153" s="121" t="s">
        <v>310</v>
      </c>
      <c r="G153" s="121" t="s">
        <v>338</v>
      </c>
      <c r="H153" s="121" t="s">
        <v>374</v>
      </c>
      <c r="I153" s="140">
        <v>468.89</v>
      </c>
      <c r="J153" s="140">
        <f>623.97</f>
        <v>623.97</v>
      </c>
      <c r="K153" s="142">
        <v>-396.03</v>
      </c>
      <c r="L153" s="203">
        <v>785.7</v>
      </c>
      <c r="M153" s="203">
        <v>785.7</v>
      </c>
    </row>
    <row r="154" spans="1:1025" ht="43.2" customHeight="1" x14ac:dyDescent="0.25">
      <c r="B154" s="182"/>
      <c r="C154" s="138" t="s">
        <v>387</v>
      </c>
      <c r="D154" s="113" t="s">
        <v>33</v>
      </c>
      <c r="E154" s="121" t="s">
        <v>276</v>
      </c>
      <c r="F154" s="121" t="s">
        <v>310</v>
      </c>
      <c r="G154" s="121" t="s">
        <v>338</v>
      </c>
      <c r="H154" s="121" t="s">
        <v>375</v>
      </c>
      <c r="I154" s="140">
        <v>141.6</v>
      </c>
      <c r="J154" s="140">
        <v>188.46</v>
      </c>
      <c r="K154" s="129">
        <v>-101</v>
      </c>
      <c r="L154" s="203">
        <v>237.46</v>
      </c>
      <c r="M154" s="203">
        <v>237.46</v>
      </c>
    </row>
    <row r="155" spans="1:1025" ht="40.200000000000003" hidden="1" customHeight="1" x14ac:dyDescent="0.25">
      <c r="B155" s="182"/>
      <c r="C155" s="138" t="s">
        <v>241</v>
      </c>
      <c r="D155" s="113" t="s">
        <v>33</v>
      </c>
      <c r="E155" s="121" t="s">
        <v>276</v>
      </c>
      <c r="F155" s="121" t="s">
        <v>310</v>
      </c>
      <c r="G155" s="121" t="s">
        <v>340</v>
      </c>
      <c r="H155" s="121" t="s">
        <v>242</v>
      </c>
      <c r="I155" s="140"/>
      <c r="J155" s="140"/>
      <c r="K155" s="129"/>
      <c r="L155" s="203">
        <v>0</v>
      </c>
      <c r="M155" s="203">
        <v>0</v>
      </c>
    </row>
    <row r="156" spans="1:1025" ht="16.5" hidden="1" customHeight="1" x14ac:dyDescent="0.25">
      <c r="B156" s="182"/>
      <c r="C156" s="138" t="s">
        <v>248</v>
      </c>
      <c r="D156" s="113" t="s">
        <v>33</v>
      </c>
      <c r="E156" s="121" t="s">
        <v>276</v>
      </c>
      <c r="F156" s="121" t="s">
        <v>310</v>
      </c>
      <c r="G156" s="121" t="s">
        <v>340</v>
      </c>
      <c r="H156" s="121" t="s">
        <v>249</v>
      </c>
      <c r="I156" s="140"/>
      <c r="J156" s="140"/>
      <c r="K156" s="129"/>
      <c r="L156" s="203">
        <v>0</v>
      </c>
      <c r="M156" s="203">
        <v>0</v>
      </c>
    </row>
    <row r="157" spans="1:1025" ht="52.95" hidden="1" customHeight="1" x14ac:dyDescent="0.25">
      <c r="B157" s="182"/>
      <c r="C157" s="155" t="s">
        <v>341</v>
      </c>
      <c r="D157" s="118" t="s">
        <v>33</v>
      </c>
      <c r="E157" s="148" t="s">
        <v>276</v>
      </c>
      <c r="F157" s="148" t="s">
        <v>310</v>
      </c>
      <c r="G157" s="148" t="s">
        <v>342</v>
      </c>
      <c r="H157" s="148" t="s">
        <v>61</v>
      </c>
      <c r="I157" s="132">
        <f>I158+I159+I160</f>
        <v>104.09</v>
      </c>
      <c r="J157" s="132">
        <f>J158+J159</f>
        <v>0</v>
      </c>
      <c r="K157" s="133">
        <v>-246.7</v>
      </c>
      <c r="L157" s="201">
        <f>L158+L159</f>
        <v>0</v>
      </c>
      <c r="M157" s="201">
        <f>M158+M159</f>
        <v>0</v>
      </c>
    </row>
    <row r="158" spans="1:1025" ht="37.35" hidden="1" customHeight="1" x14ac:dyDescent="0.25">
      <c r="B158" s="182"/>
      <c r="C158" s="138" t="s">
        <v>241</v>
      </c>
      <c r="D158" s="113" t="s">
        <v>33</v>
      </c>
      <c r="E158" s="121" t="s">
        <v>276</v>
      </c>
      <c r="F158" s="121" t="s">
        <v>310</v>
      </c>
      <c r="G158" s="121" t="s">
        <v>342</v>
      </c>
      <c r="H158" s="121" t="s">
        <v>242</v>
      </c>
      <c r="I158" s="140">
        <v>80.09</v>
      </c>
      <c r="J158" s="140">
        <v>0</v>
      </c>
      <c r="K158" s="129">
        <v>-189.5</v>
      </c>
      <c r="L158" s="203">
        <v>0</v>
      </c>
      <c r="M158" s="203">
        <v>0</v>
      </c>
    </row>
    <row r="159" spans="1:1025" ht="18.75" hidden="1" customHeight="1" x14ac:dyDescent="0.25">
      <c r="B159" s="182"/>
      <c r="C159" s="138" t="s">
        <v>248</v>
      </c>
      <c r="D159" s="113" t="s">
        <v>33</v>
      </c>
      <c r="E159" s="121" t="s">
        <v>276</v>
      </c>
      <c r="F159" s="121" t="s">
        <v>310</v>
      </c>
      <c r="G159" s="121" t="s">
        <v>342</v>
      </c>
      <c r="H159" s="121" t="s">
        <v>249</v>
      </c>
      <c r="I159" s="140">
        <v>24</v>
      </c>
      <c r="J159" s="140">
        <v>0</v>
      </c>
      <c r="K159" s="129">
        <v>-57.2</v>
      </c>
      <c r="L159" s="203">
        <v>0</v>
      </c>
      <c r="M159" s="203">
        <v>0</v>
      </c>
    </row>
    <row r="160" spans="1:1025" ht="12.75" hidden="1" customHeight="1" x14ac:dyDescent="0.25">
      <c r="B160" s="182"/>
      <c r="C160" s="147" t="s">
        <v>259</v>
      </c>
      <c r="D160" s="113" t="s">
        <v>33</v>
      </c>
      <c r="E160" s="113" t="s">
        <v>322</v>
      </c>
      <c r="F160" s="113" t="s">
        <v>236</v>
      </c>
      <c r="G160" s="113" t="s">
        <v>342</v>
      </c>
      <c r="H160" s="113" t="s">
        <v>260</v>
      </c>
      <c r="I160" s="140"/>
      <c r="J160" s="140"/>
      <c r="K160" s="129">
        <v>0</v>
      </c>
      <c r="L160" s="203">
        <f>I160+K160</f>
        <v>0</v>
      </c>
      <c r="M160" s="203">
        <f>J160+L160</f>
        <v>0</v>
      </c>
    </row>
    <row r="161" spans="1:1025" ht="48.6" hidden="1" customHeight="1" x14ac:dyDescent="0.25">
      <c r="B161" s="182"/>
      <c r="C161" s="155" t="s">
        <v>341</v>
      </c>
      <c r="D161" s="113"/>
      <c r="E161" s="113"/>
      <c r="F161" s="113"/>
      <c r="G161" s="118" t="s">
        <v>343</v>
      </c>
      <c r="H161" s="118" t="s">
        <v>61</v>
      </c>
      <c r="I161" s="140"/>
      <c r="J161" s="140"/>
      <c r="K161" s="129"/>
      <c r="L161" s="204">
        <f>L162+L163</f>
        <v>0</v>
      </c>
      <c r="M161" s="204">
        <f>M162+M163</f>
        <v>0</v>
      </c>
    </row>
    <row r="162" spans="1:1025" ht="38.1" hidden="1" customHeight="1" x14ac:dyDescent="0.25">
      <c r="B162" s="182"/>
      <c r="C162" s="138" t="s">
        <v>241</v>
      </c>
      <c r="D162" s="113" t="s">
        <v>33</v>
      </c>
      <c r="E162" s="113" t="s">
        <v>276</v>
      </c>
      <c r="F162" s="113" t="s">
        <v>310</v>
      </c>
      <c r="G162" s="121" t="s">
        <v>343</v>
      </c>
      <c r="H162" s="113" t="s">
        <v>242</v>
      </c>
      <c r="I162" s="140"/>
      <c r="J162" s="140"/>
      <c r="K162" s="129"/>
      <c r="L162" s="203">
        <v>0</v>
      </c>
      <c r="M162" s="203">
        <v>0</v>
      </c>
    </row>
    <row r="163" spans="1:1025" ht="16.5" hidden="1" customHeight="1" x14ac:dyDescent="0.25">
      <c r="B163" s="182"/>
      <c r="C163" s="138" t="s">
        <v>248</v>
      </c>
      <c r="D163" s="113" t="s">
        <v>33</v>
      </c>
      <c r="E163" s="113" t="s">
        <v>276</v>
      </c>
      <c r="F163" s="113" t="s">
        <v>310</v>
      </c>
      <c r="G163" s="121" t="s">
        <v>343</v>
      </c>
      <c r="H163" s="113" t="s">
        <v>249</v>
      </c>
      <c r="I163" s="140"/>
      <c r="J163" s="140"/>
      <c r="K163" s="129"/>
      <c r="L163" s="203">
        <v>0</v>
      </c>
      <c r="M163" s="203">
        <v>0</v>
      </c>
    </row>
    <row r="164" spans="1:1025" s="206" customFormat="1" ht="16.5" customHeight="1" x14ac:dyDescent="0.25">
      <c r="A164" s="156"/>
      <c r="B164" s="187"/>
      <c r="C164" s="155" t="s">
        <v>218</v>
      </c>
      <c r="D164" s="118"/>
      <c r="E164" s="118"/>
      <c r="F164" s="118"/>
      <c r="G164" s="148"/>
      <c r="H164" s="118"/>
      <c r="I164" s="132"/>
      <c r="J164" s="132"/>
      <c r="K164" s="165"/>
      <c r="L164" s="204">
        <f>L11+L57+L75+L79+L83+L111+L118+L135+L138</f>
        <v>3202.74</v>
      </c>
      <c r="M164" s="204">
        <f>M11+M57+M75+M79+M83+M111+M118+M135+M138</f>
        <v>3131.83</v>
      </c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156"/>
      <c r="DG164" s="156"/>
      <c r="DH164" s="156"/>
      <c r="DI164" s="156"/>
      <c r="DJ164" s="156"/>
      <c r="DK164" s="156"/>
      <c r="DL164" s="156"/>
      <c r="DM164" s="156"/>
      <c r="DN164" s="156"/>
      <c r="DO164" s="156"/>
      <c r="DP164" s="156"/>
      <c r="DQ164" s="156"/>
      <c r="DR164" s="156"/>
      <c r="DS164" s="156"/>
      <c r="DT164" s="156"/>
      <c r="DU164" s="156"/>
      <c r="DV164" s="156"/>
      <c r="DW164" s="156"/>
      <c r="DX164" s="156"/>
      <c r="DY164" s="156"/>
      <c r="DZ164" s="156"/>
      <c r="EA164" s="156"/>
      <c r="EB164" s="156"/>
      <c r="EC164" s="156"/>
      <c r="ED164" s="156"/>
      <c r="EE164" s="156"/>
      <c r="EF164" s="156"/>
      <c r="EG164" s="156"/>
      <c r="EH164" s="156"/>
      <c r="EI164" s="156"/>
      <c r="EJ164" s="156"/>
      <c r="EK164" s="156"/>
      <c r="EL164" s="156"/>
      <c r="EM164" s="156"/>
      <c r="EN164" s="156"/>
      <c r="EO164" s="156"/>
      <c r="EP164" s="156"/>
      <c r="EQ164" s="156"/>
      <c r="ER164" s="156"/>
      <c r="ES164" s="156"/>
      <c r="ET164" s="156"/>
      <c r="EU164" s="156"/>
      <c r="EV164" s="156"/>
      <c r="EW164" s="156"/>
      <c r="EX164" s="156"/>
      <c r="EY164" s="156"/>
      <c r="EZ164" s="156"/>
      <c r="FA164" s="156"/>
      <c r="FB164" s="156"/>
      <c r="FC164" s="156"/>
      <c r="FD164" s="156"/>
      <c r="FE164" s="156"/>
      <c r="FF164" s="156"/>
      <c r="FG164" s="156"/>
      <c r="FH164" s="156"/>
      <c r="FI164" s="156"/>
      <c r="FJ164" s="156"/>
      <c r="FK164" s="156"/>
      <c r="FL164" s="156"/>
      <c r="FM164" s="156"/>
      <c r="FN164" s="156"/>
      <c r="FO164" s="156"/>
      <c r="FP164" s="156"/>
      <c r="FQ164" s="156"/>
      <c r="FR164" s="156"/>
      <c r="FS164" s="156"/>
      <c r="FT164" s="156"/>
      <c r="FU164" s="156"/>
      <c r="FV164" s="156"/>
      <c r="FW164" s="156"/>
      <c r="FX164" s="156"/>
      <c r="FY164" s="156"/>
      <c r="FZ164" s="156"/>
      <c r="GA164" s="156"/>
      <c r="GB164" s="156"/>
      <c r="GC164" s="156"/>
      <c r="GD164" s="156"/>
      <c r="GE164" s="156"/>
      <c r="GF164" s="156"/>
      <c r="GG164" s="156"/>
      <c r="GH164" s="156"/>
      <c r="GI164" s="156"/>
      <c r="GJ164" s="156"/>
      <c r="GK164" s="156"/>
      <c r="GL164" s="156"/>
      <c r="GM164" s="156"/>
      <c r="GN164" s="156"/>
      <c r="GO164" s="156"/>
      <c r="GP164" s="156"/>
      <c r="GQ164" s="156"/>
      <c r="GR164" s="156"/>
      <c r="GS164" s="156"/>
      <c r="GT164" s="156"/>
      <c r="GU164" s="156"/>
      <c r="GV164" s="156"/>
      <c r="GW164" s="156"/>
      <c r="GX164" s="156"/>
      <c r="GY164" s="156"/>
      <c r="GZ164" s="156"/>
      <c r="HA164" s="156"/>
      <c r="HB164" s="156"/>
      <c r="HC164" s="156"/>
      <c r="HD164" s="156"/>
      <c r="HE164" s="156"/>
      <c r="HF164" s="156"/>
      <c r="HG164" s="156"/>
      <c r="HH164" s="156"/>
      <c r="HI164" s="156"/>
      <c r="HJ164" s="156"/>
      <c r="HK164" s="156"/>
      <c r="HL164" s="156"/>
      <c r="HM164" s="156"/>
      <c r="HN164" s="156"/>
      <c r="HO164" s="156"/>
      <c r="HP164" s="156"/>
      <c r="HQ164" s="156"/>
      <c r="HR164" s="156"/>
      <c r="HS164" s="156"/>
      <c r="HT164" s="156"/>
      <c r="HU164" s="156"/>
      <c r="HV164" s="156"/>
      <c r="HW164" s="156"/>
      <c r="HX164" s="156"/>
      <c r="HY164" s="156"/>
      <c r="HZ164" s="156"/>
      <c r="IA164" s="156"/>
      <c r="IB164" s="156"/>
      <c r="IC164" s="156"/>
      <c r="ID164" s="156"/>
      <c r="IE164" s="156"/>
      <c r="IF164" s="156"/>
      <c r="IG164" s="156"/>
      <c r="IH164" s="156"/>
      <c r="II164" s="156"/>
      <c r="IJ164" s="156"/>
      <c r="IK164" s="156"/>
      <c r="IL164" s="156"/>
      <c r="IM164" s="156"/>
      <c r="IN164" s="156"/>
      <c r="IO164" s="156"/>
      <c r="IP164" s="156"/>
      <c r="IQ164" s="156"/>
      <c r="IR164" s="156"/>
      <c r="IS164" s="156"/>
      <c r="IT164" s="156"/>
      <c r="IU164" s="156"/>
      <c r="IV164" s="156"/>
      <c r="IW164" s="156"/>
      <c r="IX164" s="156"/>
      <c r="IY164" s="156"/>
      <c r="IZ164" s="156"/>
      <c r="JA164" s="156"/>
      <c r="JB164" s="156"/>
      <c r="JC164" s="156"/>
      <c r="JD164" s="156"/>
      <c r="JE164" s="156"/>
      <c r="JF164" s="156"/>
      <c r="JG164" s="156"/>
      <c r="JH164" s="156"/>
      <c r="JI164" s="156"/>
      <c r="JJ164" s="156"/>
      <c r="JK164" s="156"/>
      <c r="JL164" s="156"/>
      <c r="JM164" s="156"/>
      <c r="JN164" s="156"/>
      <c r="JO164" s="156"/>
      <c r="JP164" s="156"/>
      <c r="JQ164" s="156"/>
      <c r="JR164" s="156"/>
      <c r="JS164" s="156"/>
      <c r="JT164" s="156"/>
      <c r="JU164" s="156"/>
      <c r="JV164" s="156"/>
      <c r="JW164" s="156"/>
      <c r="JX164" s="156"/>
      <c r="JY164" s="156"/>
      <c r="JZ164" s="156"/>
      <c r="KA164" s="156"/>
      <c r="KB164" s="156"/>
      <c r="KC164" s="156"/>
      <c r="KD164" s="156"/>
      <c r="KE164" s="156"/>
      <c r="KF164" s="156"/>
      <c r="KG164" s="156"/>
      <c r="KH164" s="156"/>
      <c r="KI164" s="156"/>
      <c r="KJ164" s="156"/>
      <c r="KK164" s="156"/>
      <c r="KL164" s="156"/>
      <c r="KM164" s="156"/>
      <c r="KN164" s="156"/>
      <c r="KO164" s="156"/>
      <c r="KP164" s="156"/>
      <c r="KQ164" s="156"/>
      <c r="KR164" s="156"/>
      <c r="KS164" s="156"/>
      <c r="KT164" s="156"/>
      <c r="KU164" s="156"/>
      <c r="KV164" s="156"/>
      <c r="KW164" s="156"/>
      <c r="KX164" s="156"/>
      <c r="KY164" s="156"/>
      <c r="KZ164" s="156"/>
      <c r="LA164" s="156"/>
      <c r="LB164" s="156"/>
      <c r="LC164" s="156"/>
      <c r="LD164" s="156"/>
      <c r="LE164" s="156"/>
      <c r="LF164" s="156"/>
      <c r="LG164" s="156"/>
      <c r="LH164" s="156"/>
      <c r="LI164" s="156"/>
      <c r="LJ164" s="156"/>
      <c r="LK164" s="156"/>
      <c r="LL164" s="156"/>
      <c r="LM164" s="156"/>
      <c r="LN164" s="156"/>
      <c r="LO164" s="156"/>
      <c r="LP164" s="156"/>
      <c r="LQ164" s="156"/>
      <c r="LR164" s="156"/>
      <c r="LS164" s="156"/>
      <c r="LT164" s="156"/>
      <c r="LU164" s="156"/>
      <c r="LV164" s="156"/>
      <c r="LW164" s="156"/>
      <c r="LX164" s="156"/>
      <c r="LY164" s="156"/>
      <c r="LZ164" s="156"/>
      <c r="MA164" s="156"/>
      <c r="MB164" s="156"/>
      <c r="MC164" s="156"/>
      <c r="MD164" s="156"/>
      <c r="ME164" s="156"/>
      <c r="MF164" s="156"/>
      <c r="MG164" s="156"/>
      <c r="MH164" s="156"/>
      <c r="MI164" s="156"/>
      <c r="MJ164" s="156"/>
      <c r="MK164" s="156"/>
      <c r="ML164" s="156"/>
      <c r="MM164" s="156"/>
      <c r="MN164" s="156"/>
      <c r="MO164" s="156"/>
      <c r="MP164" s="156"/>
      <c r="MQ164" s="156"/>
      <c r="MR164" s="156"/>
      <c r="MS164" s="156"/>
      <c r="MT164" s="156"/>
      <c r="MU164" s="156"/>
      <c r="MV164" s="156"/>
      <c r="MW164" s="156"/>
      <c r="MX164" s="156"/>
      <c r="MY164" s="156"/>
      <c r="MZ164" s="156"/>
      <c r="NA164" s="156"/>
      <c r="NB164" s="156"/>
      <c r="NC164" s="156"/>
      <c r="ND164" s="156"/>
      <c r="NE164" s="156"/>
      <c r="NF164" s="156"/>
      <c r="NG164" s="156"/>
      <c r="NH164" s="156"/>
      <c r="NI164" s="156"/>
      <c r="NJ164" s="156"/>
      <c r="NK164" s="156"/>
      <c r="NL164" s="156"/>
      <c r="NM164" s="156"/>
      <c r="NN164" s="156"/>
      <c r="NO164" s="156"/>
      <c r="NP164" s="156"/>
      <c r="NQ164" s="156"/>
      <c r="NR164" s="156"/>
      <c r="NS164" s="156"/>
      <c r="NT164" s="156"/>
      <c r="NU164" s="156"/>
      <c r="NV164" s="156"/>
      <c r="NW164" s="156"/>
      <c r="NX164" s="156"/>
      <c r="NY164" s="156"/>
      <c r="NZ164" s="156"/>
      <c r="OA164" s="156"/>
      <c r="OB164" s="156"/>
      <c r="OC164" s="156"/>
      <c r="OD164" s="156"/>
      <c r="OE164" s="156"/>
      <c r="OF164" s="156"/>
      <c r="OG164" s="156"/>
      <c r="OH164" s="156"/>
      <c r="OI164" s="156"/>
      <c r="OJ164" s="156"/>
      <c r="OK164" s="156"/>
      <c r="OL164" s="156"/>
      <c r="OM164" s="156"/>
      <c r="ON164" s="156"/>
      <c r="OO164" s="156"/>
      <c r="OP164" s="156"/>
      <c r="OQ164" s="156"/>
      <c r="OR164" s="156"/>
      <c r="OS164" s="156"/>
      <c r="OT164" s="156"/>
      <c r="OU164" s="156"/>
      <c r="OV164" s="156"/>
      <c r="OW164" s="156"/>
      <c r="OX164" s="156"/>
      <c r="OY164" s="156"/>
      <c r="OZ164" s="156"/>
      <c r="PA164" s="156"/>
      <c r="PB164" s="156"/>
      <c r="PC164" s="156"/>
      <c r="PD164" s="156"/>
      <c r="PE164" s="156"/>
      <c r="PF164" s="156"/>
      <c r="PG164" s="156"/>
      <c r="PH164" s="156"/>
      <c r="PI164" s="156"/>
      <c r="PJ164" s="156"/>
      <c r="PK164" s="156"/>
      <c r="PL164" s="156"/>
      <c r="PM164" s="156"/>
      <c r="PN164" s="156"/>
      <c r="PO164" s="156"/>
      <c r="PP164" s="156"/>
      <c r="PQ164" s="156"/>
      <c r="PR164" s="156"/>
      <c r="PS164" s="156"/>
      <c r="PT164" s="156"/>
      <c r="PU164" s="156"/>
      <c r="PV164" s="156"/>
      <c r="PW164" s="156"/>
      <c r="PX164" s="156"/>
      <c r="PY164" s="156"/>
      <c r="PZ164" s="156"/>
      <c r="QA164" s="156"/>
      <c r="QB164" s="156"/>
      <c r="QC164" s="156"/>
      <c r="QD164" s="156"/>
      <c r="QE164" s="156"/>
      <c r="QF164" s="156"/>
      <c r="QG164" s="156"/>
      <c r="QH164" s="156"/>
      <c r="QI164" s="156"/>
      <c r="QJ164" s="156"/>
      <c r="QK164" s="156"/>
      <c r="QL164" s="156"/>
      <c r="QM164" s="156"/>
      <c r="QN164" s="156"/>
      <c r="QO164" s="156"/>
      <c r="QP164" s="156"/>
      <c r="QQ164" s="156"/>
      <c r="QR164" s="156"/>
      <c r="QS164" s="156"/>
      <c r="QT164" s="156"/>
      <c r="QU164" s="156"/>
      <c r="QV164" s="156"/>
      <c r="QW164" s="156"/>
      <c r="QX164" s="156"/>
      <c r="QY164" s="156"/>
      <c r="QZ164" s="156"/>
      <c r="RA164" s="156"/>
      <c r="RB164" s="156"/>
      <c r="RC164" s="156"/>
      <c r="RD164" s="156"/>
      <c r="RE164" s="156"/>
      <c r="RF164" s="156"/>
      <c r="RG164" s="156"/>
      <c r="RH164" s="156"/>
      <c r="RI164" s="156"/>
      <c r="RJ164" s="156"/>
      <c r="RK164" s="156"/>
      <c r="RL164" s="156"/>
      <c r="RM164" s="156"/>
      <c r="RN164" s="156"/>
      <c r="RO164" s="156"/>
      <c r="RP164" s="156"/>
      <c r="RQ164" s="156"/>
      <c r="RR164" s="156"/>
      <c r="RS164" s="156"/>
      <c r="RT164" s="156"/>
      <c r="RU164" s="156"/>
      <c r="RV164" s="156"/>
      <c r="RW164" s="156"/>
      <c r="RX164" s="156"/>
      <c r="RY164" s="156"/>
      <c r="RZ164" s="156"/>
      <c r="SA164" s="156"/>
      <c r="SB164" s="156"/>
      <c r="SC164" s="156"/>
      <c r="SD164" s="156"/>
      <c r="SE164" s="156"/>
      <c r="SF164" s="156"/>
      <c r="SG164" s="156"/>
      <c r="SH164" s="156"/>
      <c r="SI164" s="156"/>
      <c r="SJ164" s="156"/>
      <c r="SK164" s="156"/>
      <c r="SL164" s="156"/>
      <c r="SM164" s="156"/>
      <c r="SN164" s="156"/>
      <c r="SO164" s="156"/>
      <c r="SP164" s="156"/>
      <c r="SQ164" s="156"/>
      <c r="SR164" s="156"/>
      <c r="SS164" s="156"/>
      <c r="ST164" s="156"/>
      <c r="SU164" s="156"/>
      <c r="SV164" s="156"/>
      <c r="SW164" s="156"/>
      <c r="SX164" s="156"/>
      <c r="SY164" s="156"/>
      <c r="SZ164" s="156"/>
      <c r="TA164" s="156"/>
      <c r="TB164" s="156"/>
      <c r="TC164" s="156"/>
      <c r="TD164" s="156"/>
      <c r="TE164" s="156"/>
      <c r="TF164" s="156"/>
      <c r="TG164" s="156"/>
      <c r="TH164" s="156"/>
      <c r="TI164" s="156"/>
      <c r="TJ164" s="156"/>
      <c r="TK164" s="156"/>
      <c r="TL164" s="156"/>
      <c r="TM164" s="156"/>
      <c r="TN164" s="156"/>
      <c r="TO164" s="156"/>
      <c r="TP164" s="156"/>
      <c r="TQ164" s="156"/>
      <c r="TR164" s="156"/>
      <c r="TS164" s="156"/>
      <c r="TT164" s="156"/>
      <c r="TU164" s="156"/>
      <c r="TV164" s="156"/>
      <c r="TW164" s="156"/>
      <c r="TX164" s="156"/>
      <c r="TY164" s="156"/>
      <c r="TZ164" s="156"/>
      <c r="UA164" s="156"/>
      <c r="UB164" s="156"/>
      <c r="UC164" s="156"/>
      <c r="UD164" s="156"/>
      <c r="UE164" s="156"/>
      <c r="UF164" s="156"/>
      <c r="UG164" s="156"/>
      <c r="UH164" s="156"/>
      <c r="UI164" s="156"/>
      <c r="UJ164" s="156"/>
      <c r="UK164" s="156"/>
      <c r="UL164" s="156"/>
      <c r="UM164" s="156"/>
      <c r="UN164" s="156"/>
      <c r="UO164" s="156"/>
      <c r="UP164" s="156"/>
      <c r="UQ164" s="156"/>
      <c r="UR164" s="156"/>
      <c r="US164" s="156"/>
      <c r="UT164" s="156"/>
      <c r="UU164" s="156"/>
      <c r="UV164" s="156"/>
      <c r="UW164" s="156"/>
      <c r="UX164" s="156"/>
      <c r="UY164" s="156"/>
      <c r="UZ164" s="156"/>
      <c r="VA164" s="156"/>
      <c r="VB164" s="156"/>
      <c r="VC164" s="156"/>
      <c r="VD164" s="156"/>
      <c r="VE164" s="156"/>
      <c r="VF164" s="156"/>
      <c r="VG164" s="156"/>
      <c r="VH164" s="156"/>
      <c r="VI164" s="156"/>
      <c r="VJ164" s="156"/>
      <c r="VK164" s="156"/>
      <c r="VL164" s="156"/>
      <c r="VM164" s="156"/>
      <c r="VN164" s="156"/>
      <c r="VO164" s="156"/>
      <c r="VP164" s="156"/>
      <c r="VQ164" s="156"/>
      <c r="VR164" s="156"/>
      <c r="VS164" s="156"/>
      <c r="VT164" s="156"/>
      <c r="VU164" s="156"/>
      <c r="VV164" s="156"/>
      <c r="VW164" s="156"/>
      <c r="VX164" s="156"/>
      <c r="VY164" s="156"/>
      <c r="VZ164" s="156"/>
      <c r="WA164" s="156"/>
      <c r="WB164" s="156"/>
      <c r="WC164" s="156"/>
      <c r="WD164" s="156"/>
      <c r="WE164" s="156"/>
      <c r="WF164" s="156"/>
      <c r="WG164" s="156"/>
      <c r="WH164" s="156"/>
      <c r="WI164" s="156"/>
      <c r="WJ164" s="156"/>
      <c r="WK164" s="156"/>
      <c r="WL164" s="156"/>
      <c r="WM164" s="156"/>
      <c r="WN164" s="156"/>
      <c r="WO164" s="156"/>
      <c r="WP164" s="156"/>
      <c r="WQ164" s="156"/>
      <c r="WR164" s="156"/>
      <c r="WS164" s="156"/>
      <c r="WT164" s="156"/>
      <c r="WU164" s="156"/>
      <c r="WV164" s="156"/>
      <c r="WW164" s="156"/>
      <c r="WX164" s="156"/>
      <c r="WY164" s="156"/>
      <c r="WZ164" s="156"/>
      <c r="XA164" s="156"/>
      <c r="XB164" s="156"/>
      <c r="XC164" s="156"/>
      <c r="XD164" s="156"/>
      <c r="XE164" s="156"/>
      <c r="XF164" s="156"/>
      <c r="XG164" s="156"/>
      <c r="XH164" s="156"/>
      <c r="XI164" s="156"/>
      <c r="XJ164" s="156"/>
      <c r="XK164" s="156"/>
      <c r="XL164" s="156"/>
      <c r="XM164" s="156"/>
      <c r="XN164" s="156"/>
      <c r="XO164" s="156"/>
      <c r="XP164" s="156"/>
      <c r="XQ164" s="156"/>
      <c r="XR164" s="156"/>
      <c r="XS164" s="156"/>
      <c r="XT164" s="156"/>
      <c r="XU164" s="156"/>
      <c r="XV164" s="156"/>
      <c r="XW164" s="156"/>
      <c r="XX164" s="156"/>
      <c r="XY164" s="156"/>
      <c r="XZ164" s="156"/>
      <c r="YA164" s="156"/>
      <c r="YB164" s="156"/>
      <c r="YC164" s="156"/>
      <c r="YD164" s="156"/>
      <c r="YE164" s="156"/>
      <c r="YF164" s="156"/>
      <c r="YG164" s="156"/>
      <c r="YH164" s="156"/>
      <c r="YI164" s="156"/>
      <c r="YJ164" s="156"/>
      <c r="YK164" s="156"/>
      <c r="YL164" s="156"/>
      <c r="YM164" s="156"/>
      <c r="YN164" s="156"/>
      <c r="YO164" s="156"/>
      <c r="YP164" s="156"/>
      <c r="YQ164" s="156"/>
      <c r="YR164" s="156"/>
      <c r="YS164" s="156"/>
      <c r="YT164" s="156"/>
      <c r="YU164" s="156"/>
      <c r="YV164" s="156"/>
      <c r="YW164" s="156"/>
      <c r="YX164" s="156"/>
      <c r="YY164" s="156"/>
      <c r="YZ164" s="156"/>
      <c r="ZA164" s="156"/>
      <c r="ZB164" s="156"/>
      <c r="ZC164" s="156"/>
      <c r="ZD164" s="156"/>
      <c r="ZE164" s="156"/>
      <c r="ZF164" s="156"/>
      <c r="ZG164" s="156"/>
      <c r="ZH164" s="156"/>
      <c r="ZI164" s="156"/>
      <c r="ZJ164" s="156"/>
      <c r="ZK164" s="156"/>
      <c r="ZL164" s="156"/>
      <c r="ZM164" s="156"/>
      <c r="ZN164" s="156"/>
      <c r="ZO164" s="156"/>
      <c r="ZP164" s="156"/>
      <c r="ZQ164" s="156"/>
      <c r="ZR164" s="156"/>
      <c r="ZS164" s="156"/>
      <c r="ZT164" s="156"/>
      <c r="ZU164" s="156"/>
      <c r="ZV164" s="156"/>
      <c r="ZW164" s="156"/>
      <c r="ZX164" s="156"/>
      <c r="ZY164" s="156"/>
      <c r="ZZ164" s="156"/>
      <c r="AAA164" s="156"/>
      <c r="AAB164" s="156"/>
      <c r="AAC164" s="156"/>
      <c r="AAD164" s="156"/>
      <c r="AAE164" s="156"/>
      <c r="AAF164" s="156"/>
      <c r="AAG164" s="156"/>
      <c r="AAH164" s="156"/>
      <c r="AAI164" s="156"/>
      <c r="AAJ164" s="156"/>
      <c r="AAK164" s="156"/>
      <c r="AAL164" s="156"/>
      <c r="AAM164" s="156"/>
      <c r="AAN164" s="156"/>
      <c r="AAO164" s="156"/>
      <c r="AAP164" s="156"/>
      <c r="AAQ164" s="156"/>
      <c r="AAR164" s="156"/>
      <c r="AAS164" s="156"/>
      <c r="AAT164" s="156"/>
      <c r="AAU164" s="156"/>
      <c r="AAV164" s="156"/>
      <c r="AAW164" s="156"/>
      <c r="AAX164" s="156"/>
      <c r="AAY164" s="156"/>
      <c r="AAZ164" s="156"/>
      <c r="ABA164" s="156"/>
      <c r="ABB164" s="156"/>
      <c r="ABC164" s="156"/>
      <c r="ABD164" s="156"/>
      <c r="ABE164" s="156"/>
      <c r="ABF164" s="156"/>
      <c r="ABG164" s="156"/>
      <c r="ABH164" s="156"/>
      <c r="ABI164" s="156"/>
      <c r="ABJ164" s="156"/>
      <c r="ABK164" s="156"/>
      <c r="ABL164" s="156"/>
      <c r="ABM164" s="156"/>
      <c r="ABN164" s="156"/>
      <c r="ABO164" s="156"/>
      <c r="ABP164" s="156"/>
      <c r="ABQ164" s="156"/>
      <c r="ABR164" s="156"/>
      <c r="ABS164" s="156"/>
      <c r="ABT164" s="156"/>
      <c r="ABU164" s="156"/>
      <c r="ABV164" s="156"/>
      <c r="ABW164" s="156"/>
      <c r="ABX164" s="156"/>
      <c r="ABY164" s="156"/>
      <c r="ABZ164" s="156"/>
      <c r="ACA164" s="156"/>
      <c r="ACB164" s="156"/>
      <c r="ACC164" s="156"/>
      <c r="ACD164" s="156"/>
      <c r="ACE164" s="156"/>
      <c r="ACF164" s="156"/>
      <c r="ACG164" s="156"/>
      <c r="ACH164" s="156"/>
      <c r="ACI164" s="156"/>
      <c r="ACJ164" s="156"/>
      <c r="ACK164" s="156"/>
      <c r="ACL164" s="156"/>
      <c r="ACM164" s="156"/>
      <c r="ACN164" s="156"/>
      <c r="ACO164" s="156"/>
      <c r="ACP164" s="156"/>
      <c r="ACQ164" s="156"/>
      <c r="ACR164" s="156"/>
      <c r="ACS164" s="156"/>
      <c r="ACT164" s="156"/>
      <c r="ACU164" s="156"/>
      <c r="ACV164" s="156"/>
      <c r="ACW164" s="156"/>
      <c r="ACX164" s="156"/>
      <c r="ACY164" s="156"/>
      <c r="ACZ164" s="156"/>
      <c r="ADA164" s="156"/>
      <c r="ADB164" s="156"/>
      <c r="ADC164" s="156"/>
      <c r="ADD164" s="156"/>
      <c r="ADE164" s="156"/>
      <c r="ADF164" s="156"/>
      <c r="ADG164" s="156"/>
      <c r="ADH164" s="156"/>
      <c r="ADI164" s="156"/>
      <c r="ADJ164" s="156"/>
      <c r="ADK164" s="156"/>
      <c r="ADL164" s="156"/>
      <c r="ADM164" s="156"/>
      <c r="ADN164" s="156"/>
      <c r="ADO164" s="156"/>
      <c r="ADP164" s="156"/>
      <c r="ADQ164" s="156"/>
      <c r="ADR164" s="156"/>
      <c r="ADS164" s="156"/>
      <c r="ADT164" s="156"/>
      <c r="ADU164" s="156"/>
      <c r="ADV164" s="156"/>
      <c r="ADW164" s="156"/>
      <c r="ADX164" s="156"/>
      <c r="ADY164" s="156"/>
      <c r="ADZ164" s="156"/>
      <c r="AEA164" s="156"/>
      <c r="AEB164" s="156"/>
      <c r="AEC164" s="156"/>
      <c r="AED164" s="156"/>
      <c r="AEE164" s="156"/>
      <c r="AEF164" s="156"/>
      <c r="AEG164" s="156"/>
      <c r="AEH164" s="156"/>
      <c r="AEI164" s="156"/>
      <c r="AEJ164" s="156"/>
      <c r="AEK164" s="156"/>
      <c r="AEL164" s="156"/>
      <c r="AEM164" s="156"/>
      <c r="AEN164" s="156"/>
      <c r="AEO164" s="156"/>
      <c r="AEP164" s="156"/>
      <c r="AEQ164" s="156"/>
      <c r="AER164" s="156"/>
      <c r="AES164" s="156"/>
      <c r="AET164" s="156"/>
      <c r="AEU164" s="156"/>
      <c r="AEV164" s="156"/>
      <c r="AEW164" s="156"/>
      <c r="AEX164" s="156"/>
      <c r="AEY164" s="156"/>
      <c r="AEZ164" s="156"/>
      <c r="AFA164" s="156"/>
      <c r="AFB164" s="156"/>
      <c r="AFC164" s="156"/>
      <c r="AFD164" s="156"/>
      <c r="AFE164" s="156"/>
      <c r="AFF164" s="156"/>
      <c r="AFG164" s="156"/>
      <c r="AFH164" s="156"/>
      <c r="AFI164" s="156"/>
      <c r="AFJ164" s="156"/>
      <c r="AFK164" s="156"/>
      <c r="AFL164" s="156"/>
      <c r="AFM164" s="156"/>
      <c r="AFN164" s="156"/>
      <c r="AFO164" s="156"/>
      <c r="AFP164" s="156"/>
      <c r="AFQ164" s="156"/>
      <c r="AFR164" s="156"/>
      <c r="AFS164" s="156"/>
      <c r="AFT164" s="156"/>
      <c r="AFU164" s="156"/>
      <c r="AFV164" s="156"/>
      <c r="AFW164" s="156"/>
      <c r="AFX164" s="156"/>
      <c r="AFY164" s="156"/>
      <c r="AFZ164" s="156"/>
      <c r="AGA164" s="156"/>
      <c r="AGB164" s="156"/>
      <c r="AGC164" s="156"/>
      <c r="AGD164" s="156"/>
      <c r="AGE164" s="156"/>
      <c r="AGF164" s="156"/>
      <c r="AGG164" s="156"/>
      <c r="AGH164" s="156"/>
      <c r="AGI164" s="156"/>
      <c r="AGJ164" s="156"/>
      <c r="AGK164" s="156"/>
      <c r="AGL164" s="156"/>
      <c r="AGM164" s="156"/>
      <c r="AGN164" s="156"/>
      <c r="AGO164" s="156"/>
      <c r="AGP164" s="156"/>
      <c r="AGQ164" s="156"/>
      <c r="AGR164" s="156"/>
      <c r="AGS164" s="156"/>
      <c r="AGT164" s="156"/>
      <c r="AGU164" s="156"/>
      <c r="AGV164" s="156"/>
      <c r="AGW164" s="156"/>
      <c r="AGX164" s="156"/>
      <c r="AGY164" s="156"/>
      <c r="AGZ164" s="156"/>
      <c r="AHA164" s="156"/>
      <c r="AHB164" s="156"/>
      <c r="AHC164" s="156"/>
      <c r="AHD164" s="156"/>
      <c r="AHE164" s="156"/>
      <c r="AHF164" s="156"/>
      <c r="AHG164" s="156"/>
      <c r="AHH164" s="156"/>
      <c r="AHI164" s="156"/>
      <c r="AHJ164" s="156"/>
      <c r="AHK164" s="156"/>
      <c r="AHL164" s="156"/>
      <c r="AHM164" s="156"/>
      <c r="AHN164" s="156"/>
      <c r="AHO164" s="156"/>
      <c r="AHP164" s="156"/>
      <c r="AHQ164" s="156"/>
      <c r="AHR164" s="156"/>
      <c r="AHS164" s="156"/>
      <c r="AHT164" s="156"/>
      <c r="AHU164" s="156"/>
      <c r="AHV164" s="156"/>
      <c r="AHW164" s="156"/>
      <c r="AHX164" s="156"/>
      <c r="AHY164" s="156"/>
      <c r="AHZ164" s="156"/>
      <c r="AIA164" s="156"/>
      <c r="AIB164" s="156"/>
      <c r="AIC164" s="156"/>
      <c r="AID164" s="156"/>
      <c r="AIE164" s="156"/>
      <c r="AIF164" s="156"/>
      <c r="AIG164" s="156"/>
      <c r="AIH164" s="156"/>
      <c r="AII164" s="156"/>
      <c r="AIJ164" s="156"/>
      <c r="AIK164" s="156"/>
      <c r="AIL164" s="156"/>
      <c r="AIM164" s="156"/>
      <c r="AIN164" s="156"/>
      <c r="AIO164" s="156"/>
      <c r="AIP164" s="156"/>
      <c r="AIQ164" s="156"/>
      <c r="AIR164" s="156"/>
      <c r="AIS164" s="156"/>
      <c r="AIT164" s="156"/>
      <c r="AIU164" s="156"/>
      <c r="AIV164" s="156"/>
      <c r="AIW164" s="156"/>
      <c r="AIX164" s="156"/>
      <c r="AIY164" s="156"/>
      <c r="AIZ164" s="156"/>
      <c r="AJA164" s="156"/>
      <c r="AJB164" s="156"/>
      <c r="AJC164" s="156"/>
      <c r="AJD164" s="156"/>
      <c r="AJE164" s="156"/>
      <c r="AJF164" s="156"/>
      <c r="AJG164" s="156"/>
      <c r="AJH164" s="156"/>
      <c r="AJI164" s="156"/>
      <c r="AJJ164" s="156"/>
      <c r="AJK164" s="156"/>
      <c r="AJL164" s="156"/>
      <c r="AJM164" s="156"/>
      <c r="AJN164" s="156"/>
      <c r="AJO164" s="156"/>
      <c r="AJP164" s="156"/>
      <c r="AJQ164" s="156"/>
      <c r="AJR164" s="156"/>
      <c r="AJS164" s="156"/>
      <c r="AJT164" s="156"/>
      <c r="AJU164" s="156"/>
      <c r="AJV164" s="156"/>
      <c r="AJW164" s="156"/>
      <c r="AJX164" s="156"/>
      <c r="AJY164" s="156"/>
      <c r="AJZ164" s="156"/>
      <c r="AKA164" s="156"/>
      <c r="AKB164" s="156"/>
      <c r="AKC164" s="156"/>
      <c r="AKD164" s="156"/>
      <c r="AKE164" s="156"/>
      <c r="AKF164" s="156"/>
      <c r="AKG164" s="156"/>
      <c r="AKH164" s="156"/>
      <c r="AKI164" s="156"/>
      <c r="AKJ164" s="156"/>
      <c r="AKK164" s="156"/>
      <c r="AKL164" s="156"/>
      <c r="AKM164" s="156"/>
      <c r="AKN164" s="156"/>
      <c r="AKO164" s="156"/>
      <c r="AKP164" s="156"/>
      <c r="AKQ164" s="156"/>
      <c r="AKR164" s="156"/>
      <c r="AKS164" s="156"/>
      <c r="AKT164" s="156"/>
      <c r="AKU164" s="156"/>
      <c r="AKV164" s="156"/>
      <c r="AKW164" s="156"/>
      <c r="AKX164" s="156"/>
      <c r="AKY164" s="156"/>
      <c r="AKZ164" s="156"/>
      <c r="ALA164" s="156"/>
      <c r="ALB164" s="156"/>
      <c r="ALC164" s="156"/>
      <c r="ALD164" s="156"/>
      <c r="ALE164" s="156"/>
      <c r="ALF164" s="156"/>
      <c r="ALG164" s="156"/>
      <c r="ALH164" s="156"/>
      <c r="ALI164" s="156"/>
      <c r="ALJ164" s="156"/>
      <c r="ALK164" s="156"/>
      <c r="ALL164" s="156"/>
      <c r="ALM164" s="156"/>
      <c r="ALN164" s="156"/>
      <c r="ALO164" s="156"/>
      <c r="ALP164" s="156"/>
      <c r="ALQ164" s="156"/>
      <c r="ALR164" s="156"/>
      <c r="ALS164" s="156"/>
      <c r="ALT164" s="156"/>
      <c r="ALU164" s="156"/>
      <c r="ALV164" s="156"/>
      <c r="ALW164" s="156"/>
      <c r="ALX164" s="156"/>
      <c r="ALY164" s="156"/>
      <c r="ALZ164" s="156"/>
      <c r="AMA164" s="156"/>
      <c r="AMB164" s="156"/>
      <c r="AMC164" s="156"/>
      <c r="AMD164" s="156"/>
      <c r="AME164" s="156"/>
      <c r="AMF164" s="156"/>
      <c r="AMG164" s="156"/>
      <c r="AMH164" s="156"/>
      <c r="AMI164" s="156"/>
      <c r="AMJ164" s="156"/>
      <c r="AMK164" s="156"/>
    </row>
    <row r="165" spans="1:1025" ht="12.75" customHeight="1" x14ac:dyDescent="0.25">
      <c r="B165" s="181"/>
      <c r="C165" s="155" t="s">
        <v>344</v>
      </c>
      <c r="D165" s="118"/>
      <c r="E165" s="148"/>
      <c r="F165" s="148"/>
      <c r="G165" s="155"/>
      <c r="H165" s="148"/>
      <c r="I165" s="132"/>
      <c r="J165" s="132">
        <v>65</v>
      </c>
      <c r="K165" s="129"/>
      <c r="L165" s="165">
        <v>82.12</v>
      </c>
      <c r="M165" s="165">
        <v>164.83</v>
      </c>
    </row>
    <row r="166" spans="1:1025" ht="15.75" customHeight="1" x14ac:dyDescent="0.25">
      <c r="B166" s="181"/>
      <c r="C166" s="379" t="s">
        <v>191</v>
      </c>
      <c r="D166" s="379"/>
      <c r="E166" s="379"/>
      <c r="F166" s="379"/>
      <c r="G166" s="379"/>
      <c r="H166" s="379"/>
      <c r="I166" s="185" t="e">
        <f>I19+I33+I53+I67+I87+I125+I151+I83+I111+I45</f>
        <v>#REF!</v>
      </c>
      <c r="J166" s="186" t="e">
        <f>J17+#REF!+J52+J57+J116+J129+J159</f>
        <v>#REF!</v>
      </c>
      <c r="K166" s="185">
        <v>-1060.1400000000001</v>
      </c>
      <c r="L166" s="185">
        <f>L164+L165</f>
        <v>3284.8599999999997</v>
      </c>
      <c r="M166" s="185">
        <f>M164+M165</f>
        <v>3296.66</v>
      </c>
    </row>
  </sheetData>
  <mergeCells count="4">
    <mergeCell ref="H2:M3"/>
    <mergeCell ref="B4:M4"/>
    <mergeCell ref="H6:I6"/>
    <mergeCell ref="C166:H166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6"/>
  <sheetViews>
    <sheetView zoomScaleNormal="100" zoomScalePageLayoutView="60" workbookViewId="0">
      <selection activeCell="A39" sqref="A39:XFD40"/>
    </sheetView>
  </sheetViews>
  <sheetFormatPr defaultRowHeight="13.2" x14ac:dyDescent="0.25"/>
  <cols>
    <col min="1" max="2" width="8.88671875" style="1"/>
    <col min="3" max="3" width="52.33203125" style="1" customWidth="1"/>
    <col min="4" max="6" width="0" style="1" hidden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199" customWidth="1"/>
    <col min="13" max="13" width="13.33203125" style="1" customWidth="1"/>
    <col min="14" max="1025" width="8.88671875" style="1"/>
  </cols>
  <sheetData>
    <row r="1" spans="2:15" x14ac:dyDescent="0.25">
      <c r="L1" s="198"/>
    </row>
    <row r="2" spans="2:15" ht="39" customHeight="1" x14ac:dyDescent="0.25">
      <c r="B2" s="122"/>
      <c r="C2" s="123"/>
      <c r="D2" s="124"/>
      <c r="E2" s="124"/>
      <c r="F2" s="124"/>
      <c r="G2" s="124"/>
      <c r="H2" s="377" t="s">
        <v>395</v>
      </c>
      <c r="I2" s="377"/>
      <c r="J2" s="377"/>
      <c r="K2" s="377"/>
      <c r="L2" s="377"/>
      <c r="M2" s="377"/>
    </row>
    <row r="3" spans="2:15" ht="57.6" customHeight="1" x14ac:dyDescent="0.25">
      <c r="B3" s="122"/>
      <c r="C3" s="123"/>
      <c r="D3" s="124"/>
      <c r="E3" s="124"/>
      <c r="F3" s="124"/>
      <c r="G3" s="124"/>
      <c r="H3" s="377"/>
      <c r="I3" s="377"/>
      <c r="J3" s="377"/>
      <c r="K3" s="377"/>
      <c r="L3" s="377"/>
      <c r="M3" s="377"/>
    </row>
    <row r="4" spans="2:15" ht="47.25" customHeight="1" x14ac:dyDescent="0.25">
      <c r="B4" s="375" t="s">
        <v>345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263"/>
      <c r="O4" s="263"/>
    </row>
    <row r="5" spans="2:15" hidden="1" x14ac:dyDescent="0.25">
      <c r="B5" s="212"/>
    </row>
    <row r="6" spans="2:15" ht="15.6" hidden="1" x14ac:dyDescent="0.3">
      <c r="B6" s="125"/>
      <c r="C6" s="125"/>
      <c r="D6" s="125"/>
      <c r="E6" s="125"/>
      <c r="F6" s="125"/>
      <c r="G6" s="126"/>
      <c r="H6" s="378" t="s">
        <v>0</v>
      </c>
      <c r="I6" s="378"/>
    </row>
    <row r="7" spans="2:15" ht="15.6" x14ac:dyDescent="0.3">
      <c r="B7" s="125"/>
      <c r="C7" s="125"/>
      <c r="D7" s="125"/>
      <c r="E7" s="125"/>
      <c r="F7" s="125"/>
      <c r="G7" s="126"/>
      <c r="H7" s="214"/>
      <c r="I7" s="214"/>
      <c r="L7" s="198" t="s">
        <v>219</v>
      </c>
    </row>
    <row r="8" spans="2:15" s="127" customFormat="1" ht="96.6" x14ac:dyDescent="0.25">
      <c r="B8" s="213" t="s">
        <v>220</v>
      </c>
      <c r="C8" s="213" t="s">
        <v>221</v>
      </c>
      <c r="D8" s="128" t="s">
        <v>222</v>
      </c>
      <c r="E8" s="128" t="s">
        <v>223</v>
      </c>
      <c r="F8" s="128" t="s">
        <v>224</v>
      </c>
      <c r="G8" s="128" t="s">
        <v>225</v>
      </c>
      <c r="H8" s="128" t="s">
        <v>226</v>
      </c>
      <c r="I8" s="213" t="s">
        <v>227</v>
      </c>
      <c r="J8" s="213" t="s">
        <v>228</v>
      </c>
      <c r="K8" s="87" t="s">
        <v>229</v>
      </c>
      <c r="L8" s="91" t="s">
        <v>373</v>
      </c>
      <c r="M8" s="91" t="s">
        <v>373</v>
      </c>
    </row>
    <row r="9" spans="2:15" ht="13.8" x14ac:dyDescent="0.25">
      <c r="B9" s="76">
        <v>1</v>
      </c>
      <c r="C9" s="76">
        <v>2</v>
      </c>
      <c r="D9" s="93" t="s">
        <v>230</v>
      </c>
      <c r="E9" s="93" t="s">
        <v>231</v>
      </c>
      <c r="F9" s="93" t="s">
        <v>232</v>
      </c>
      <c r="G9" s="93" t="s">
        <v>230</v>
      </c>
      <c r="H9" s="93" t="s">
        <v>231</v>
      </c>
      <c r="I9" s="76">
        <v>9</v>
      </c>
      <c r="J9" s="129">
        <v>5</v>
      </c>
      <c r="K9" s="129">
        <v>6</v>
      </c>
      <c r="L9" s="129">
        <v>5</v>
      </c>
      <c r="M9" s="129">
        <v>5</v>
      </c>
    </row>
    <row r="10" spans="2:15" ht="23.4" customHeight="1" x14ac:dyDescent="0.25">
      <c r="B10" s="213"/>
      <c r="C10" s="213" t="s">
        <v>234</v>
      </c>
      <c r="D10" s="128" t="s">
        <v>33</v>
      </c>
      <c r="E10" s="93"/>
      <c r="F10" s="93"/>
      <c r="G10" s="93"/>
      <c r="H10" s="93"/>
      <c r="I10" s="76"/>
      <c r="J10" s="130"/>
      <c r="K10" s="130"/>
      <c r="L10" s="200"/>
      <c r="M10" s="200"/>
    </row>
    <row r="11" spans="2:15" ht="19.350000000000001" customHeight="1" x14ac:dyDescent="0.25">
      <c r="B11" s="76" t="s">
        <v>233</v>
      </c>
      <c r="C11" s="131" t="s">
        <v>235</v>
      </c>
      <c r="D11" s="118" t="s">
        <v>33</v>
      </c>
      <c r="E11" s="118" t="s">
        <v>236</v>
      </c>
      <c r="F11" s="118"/>
      <c r="G11" s="118"/>
      <c r="H11" s="118"/>
      <c r="I11" s="132" t="e">
        <f>I17+#REF!+I52</f>
        <v>#REF!</v>
      </c>
      <c r="J11" s="133" t="e">
        <f>J17+#REF!+J52</f>
        <v>#REF!</v>
      </c>
      <c r="K11" s="134">
        <v>-20</v>
      </c>
      <c r="L11" s="201">
        <f>L17+L32+L52</f>
        <v>1639.8</v>
      </c>
      <c r="M11" s="201">
        <f>M17+M32+M52</f>
        <v>1639.8</v>
      </c>
    </row>
    <row r="12" spans="2:15" ht="13.8" hidden="1" x14ac:dyDescent="0.25">
      <c r="B12" s="76"/>
      <c r="C12" s="258"/>
      <c r="D12" s="113"/>
      <c r="E12" s="121"/>
      <c r="F12" s="121"/>
      <c r="G12" s="121"/>
      <c r="H12" s="121"/>
      <c r="I12" s="132"/>
      <c r="J12" s="132"/>
      <c r="K12" s="129"/>
      <c r="L12" s="200"/>
      <c r="M12" s="200"/>
    </row>
    <row r="13" spans="2:15" ht="12.75" hidden="1" customHeight="1" x14ac:dyDescent="0.25">
      <c r="B13" s="76"/>
      <c r="C13" s="137" t="s">
        <v>237</v>
      </c>
      <c r="D13" s="113" t="s">
        <v>33</v>
      </c>
      <c r="E13" s="121" t="s">
        <v>236</v>
      </c>
      <c r="F13" s="121" t="s">
        <v>238</v>
      </c>
      <c r="G13" s="121" t="s">
        <v>239</v>
      </c>
      <c r="H13" s="121"/>
      <c r="I13" s="132">
        <f>I14</f>
        <v>0</v>
      </c>
      <c r="J13" s="132">
        <f>J14</f>
        <v>370.96</v>
      </c>
      <c r="K13" s="129"/>
      <c r="L13" s="200"/>
      <c r="M13" s="200"/>
    </row>
    <row r="14" spans="2:15" ht="13.8" hidden="1" x14ac:dyDescent="0.25">
      <c r="B14" s="76"/>
      <c r="C14" s="130" t="s">
        <v>240</v>
      </c>
      <c r="D14" s="113" t="s">
        <v>33</v>
      </c>
      <c r="E14" s="121" t="s">
        <v>236</v>
      </c>
      <c r="F14" s="121" t="s">
        <v>238</v>
      </c>
      <c r="G14" s="121" t="s">
        <v>239</v>
      </c>
      <c r="H14" s="121"/>
      <c r="I14" s="132">
        <f>I15</f>
        <v>0</v>
      </c>
      <c r="J14" s="132">
        <f>J15</f>
        <v>370.96</v>
      </c>
      <c r="K14" s="129"/>
      <c r="L14" s="200"/>
      <c r="M14" s="200"/>
    </row>
    <row r="15" spans="2:15" ht="12.75" hidden="1" customHeight="1" x14ac:dyDescent="0.25">
      <c r="B15" s="76"/>
      <c r="C15" s="138" t="s">
        <v>241</v>
      </c>
      <c r="D15" s="113" t="s">
        <v>33</v>
      </c>
      <c r="E15" s="121" t="s">
        <v>236</v>
      </c>
      <c r="F15" s="121" t="s">
        <v>238</v>
      </c>
      <c r="G15" s="121" t="s">
        <v>239</v>
      </c>
      <c r="H15" s="121" t="s">
        <v>242</v>
      </c>
      <c r="I15" s="132">
        <v>0</v>
      </c>
      <c r="J15" s="132">
        <v>370.96</v>
      </c>
      <c r="K15" s="129"/>
      <c r="L15" s="200"/>
      <c r="M15" s="200"/>
    </row>
    <row r="16" spans="2:15" ht="12.75" hidden="1" customHeight="1" x14ac:dyDescent="0.25">
      <c r="B16" s="76"/>
      <c r="C16" s="137"/>
      <c r="D16" s="113"/>
      <c r="E16" s="121"/>
      <c r="F16" s="121"/>
      <c r="G16" s="121"/>
      <c r="H16" s="121"/>
      <c r="I16" s="132"/>
      <c r="J16" s="132"/>
      <c r="K16" s="129"/>
      <c r="L16" s="200"/>
      <c r="M16" s="200"/>
    </row>
    <row r="17" spans="2:13" ht="27" customHeight="1" x14ac:dyDescent="0.25">
      <c r="B17" s="76"/>
      <c r="C17" s="139" t="s">
        <v>243</v>
      </c>
      <c r="D17" s="113" t="s">
        <v>33</v>
      </c>
      <c r="E17" s="121" t="s">
        <v>236</v>
      </c>
      <c r="F17" s="121" t="s">
        <v>238</v>
      </c>
      <c r="G17" s="121"/>
      <c r="H17" s="121"/>
      <c r="I17" s="140">
        <f t="shared" ref="I17:M19" si="0">I18</f>
        <v>383.14</v>
      </c>
      <c r="J17" s="140">
        <f t="shared" si="0"/>
        <v>396.9</v>
      </c>
      <c r="K17" s="140">
        <f t="shared" si="0"/>
        <v>0</v>
      </c>
      <c r="L17" s="202">
        <f t="shared" si="0"/>
        <v>423.8</v>
      </c>
      <c r="M17" s="202">
        <f t="shared" si="0"/>
        <v>423.8</v>
      </c>
    </row>
    <row r="18" spans="2:13" ht="13.35" customHeight="1" x14ac:dyDescent="0.25">
      <c r="B18" s="76"/>
      <c r="C18" s="137" t="s">
        <v>244</v>
      </c>
      <c r="D18" s="113" t="s">
        <v>33</v>
      </c>
      <c r="E18" s="121" t="s">
        <v>236</v>
      </c>
      <c r="F18" s="121" t="s">
        <v>238</v>
      </c>
      <c r="G18" s="121" t="s">
        <v>245</v>
      </c>
      <c r="H18" s="121" t="s">
        <v>61</v>
      </c>
      <c r="I18" s="140">
        <f t="shared" si="0"/>
        <v>383.14</v>
      </c>
      <c r="J18" s="140">
        <f t="shared" si="0"/>
        <v>396.9</v>
      </c>
      <c r="K18" s="140">
        <f t="shared" si="0"/>
        <v>0</v>
      </c>
      <c r="L18" s="202">
        <f t="shared" si="0"/>
        <v>423.8</v>
      </c>
      <c r="M18" s="202">
        <f t="shared" si="0"/>
        <v>423.8</v>
      </c>
    </row>
    <row r="19" spans="2:13" ht="26.85" customHeight="1" x14ac:dyDescent="0.25">
      <c r="B19" s="76"/>
      <c r="C19" s="137" t="s">
        <v>237</v>
      </c>
      <c r="D19" s="113" t="s">
        <v>33</v>
      </c>
      <c r="E19" s="121" t="s">
        <v>236</v>
      </c>
      <c r="F19" s="121" t="s">
        <v>238</v>
      </c>
      <c r="G19" s="121" t="s">
        <v>246</v>
      </c>
      <c r="H19" s="121" t="s">
        <v>61</v>
      </c>
      <c r="I19" s="140">
        <f t="shared" si="0"/>
        <v>383.14</v>
      </c>
      <c r="J19" s="140">
        <f t="shared" si="0"/>
        <v>396.9</v>
      </c>
      <c r="K19" s="140">
        <f t="shared" si="0"/>
        <v>0</v>
      </c>
      <c r="L19" s="202">
        <f t="shared" si="0"/>
        <v>423.8</v>
      </c>
      <c r="M19" s="202">
        <f t="shared" si="0"/>
        <v>423.8</v>
      </c>
    </row>
    <row r="20" spans="2:13" ht="16.5" customHeight="1" x14ac:dyDescent="0.25">
      <c r="B20" s="76"/>
      <c r="C20" s="130" t="s">
        <v>240</v>
      </c>
      <c r="D20" s="113" t="s">
        <v>33</v>
      </c>
      <c r="E20" s="121" t="s">
        <v>236</v>
      </c>
      <c r="F20" s="121" t="s">
        <v>238</v>
      </c>
      <c r="G20" s="121" t="s">
        <v>247</v>
      </c>
      <c r="H20" s="121" t="s">
        <v>61</v>
      </c>
      <c r="I20" s="140">
        <f>I21+I22</f>
        <v>383.14</v>
      </c>
      <c r="J20" s="140">
        <f>J21+J22</f>
        <v>396.9</v>
      </c>
      <c r="K20" s="140">
        <f>K21+K22</f>
        <v>0</v>
      </c>
      <c r="L20" s="202">
        <f>L21+L22</f>
        <v>423.8</v>
      </c>
      <c r="M20" s="202">
        <f>M21+M22</f>
        <v>423.8</v>
      </c>
    </row>
    <row r="21" spans="2:13" ht="41.4" customHeight="1" x14ac:dyDescent="0.25">
      <c r="B21" s="76"/>
      <c r="C21" s="138" t="s">
        <v>241</v>
      </c>
      <c r="D21" s="113" t="s">
        <v>33</v>
      </c>
      <c r="E21" s="121" t="s">
        <v>236</v>
      </c>
      <c r="F21" s="121" t="s">
        <v>238</v>
      </c>
      <c r="G21" s="121" t="s">
        <v>247</v>
      </c>
      <c r="H21" s="121" t="s">
        <v>242</v>
      </c>
      <c r="I21" s="140">
        <v>294.45</v>
      </c>
      <c r="J21" s="140">
        <v>304.83999999999997</v>
      </c>
      <c r="K21" s="129">
        <v>0</v>
      </c>
      <c r="L21" s="203">
        <v>325.5</v>
      </c>
      <c r="M21" s="203">
        <v>325.5</v>
      </c>
    </row>
    <row r="22" spans="2:13" ht="18.75" customHeight="1" x14ac:dyDescent="0.25">
      <c r="B22" s="76"/>
      <c r="C22" s="138" t="s">
        <v>248</v>
      </c>
      <c r="D22" s="113" t="s">
        <v>33</v>
      </c>
      <c r="E22" s="121" t="s">
        <v>236</v>
      </c>
      <c r="F22" s="121" t="s">
        <v>238</v>
      </c>
      <c r="G22" s="121" t="s">
        <v>247</v>
      </c>
      <c r="H22" s="121" t="s">
        <v>249</v>
      </c>
      <c r="I22" s="140">
        <f>88.56+0.13</f>
        <v>88.69</v>
      </c>
      <c r="J22" s="140">
        <v>92.06</v>
      </c>
      <c r="K22" s="129">
        <v>0</v>
      </c>
      <c r="L22" s="203">
        <v>98.3</v>
      </c>
      <c r="M22" s="203">
        <v>98.3</v>
      </c>
    </row>
    <row r="23" spans="2:13" ht="12.75" hidden="1" customHeight="1" x14ac:dyDescent="0.25">
      <c r="B23" s="76"/>
      <c r="C23" s="144" t="s">
        <v>250</v>
      </c>
      <c r="D23" s="113" t="s">
        <v>33</v>
      </c>
      <c r="E23" s="121" t="s">
        <v>236</v>
      </c>
      <c r="F23" s="121" t="s">
        <v>251</v>
      </c>
      <c r="G23" s="121" t="s">
        <v>252</v>
      </c>
      <c r="H23" s="121"/>
      <c r="I23" s="140"/>
      <c r="J23" s="132"/>
      <c r="K23" s="129"/>
      <c r="L23" s="200"/>
      <c r="M23" s="200"/>
    </row>
    <row r="24" spans="2:13" ht="12.75" hidden="1" customHeight="1" x14ac:dyDescent="0.25">
      <c r="B24" s="76"/>
      <c r="C24" s="137" t="s">
        <v>253</v>
      </c>
      <c r="D24" s="113" t="s">
        <v>33</v>
      </c>
      <c r="E24" s="121" t="s">
        <v>236</v>
      </c>
      <c r="F24" s="121" t="s">
        <v>251</v>
      </c>
      <c r="G24" s="121" t="s">
        <v>254</v>
      </c>
      <c r="H24" s="121"/>
      <c r="I24" s="132">
        <f>I25+I26+I27+I28+I30</f>
        <v>0</v>
      </c>
      <c r="J24" s="132">
        <f>J25+J27+J28+J29+J30</f>
        <v>966.14</v>
      </c>
      <c r="K24" s="129"/>
      <c r="L24" s="200"/>
      <c r="M24" s="200"/>
    </row>
    <row r="25" spans="2:13" ht="12.75" hidden="1" customHeight="1" x14ac:dyDescent="0.25">
      <c r="B25" s="76"/>
      <c r="C25" s="146" t="s">
        <v>241</v>
      </c>
      <c r="D25" s="113" t="s">
        <v>33</v>
      </c>
      <c r="E25" s="121" t="s">
        <v>236</v>
      </c>
      <c r="F25" s="121" t="s">
        <v>251</v>
      </c>
      <c r="G25" s="121" t="s">
        <v>254</v>
      </c>
      <c r="H25" s="121" t="s">
        <v>242</v>
      </c>
      <c r="I25" s="132">
        <v>0</v>
      </c>
      <c r="J25" s="132">
        <v>698.49</v>
      </c>
      <c r="K25" s="129"/>
      <c r="L25" s="200"/>
      <c r="M25" s="200"/>
    </row>
    <row r="26" spans="2:13" ht="12.75" hidden="1" customHeight="1" x14ac:dyDescent="0.25">
      <c r="B26" s="76"/>
      <c r="C26" s="147" t="s">
        <v>255</v>
      </c>
      <c r="D26" s="113" t="s">
        <v>33</v>
      </c>
      <c r="E26" s="121" t="s">
        <v>236</v>
      </c>
      <c r="F26" s="121" t="s">
        <v>251</v>
      </c>
      <c r="G26" s="121" t="s">
        <v>254</v>
      </c>
      <c r="H26" s="121" t="s">
        <v>256</v>
      </c>
      <c r="I26" s="132"/>
      <c r="J26" s="132">
        <v>0</v>
      </c>
      <c r="K26" s="129"/>
      <c r="L26" s="200"/>
      <c r="M26" s="200"/>
    </row>
    <row r="27" spans="2:13" ht="12.75" hidden="1" customHeight="1" x14ac:dyDescent="0.25">
      <c r="B27" s="76"/>
      <c r="C27" s="147" t="s">
        <v>257</v>
      </c>
      <c r="D27" s="113" t="s">
        <v>33</v>
      </c>
      <c r="E27" s="121" t="s">
        <v>236</v>
      </c>
      <c r="F27" s="121" t="s">
        <v>251</v>
      </c>
      <c r="G27" s="121" t="s">
        <v>254</v>
      </c>
      <c r="H27" s="121" t="s">
        <v>258</v>
      </c>
      <c r="I27" s="132">
        <v>0</v>
      </c>
      <c r="J27" s="132">
        <v>60</v>
      </c>
      <c r="K27" s="129"/>
      <c r="L27" s="200"/>
      <c r="M27" s="200"/>
    </row>
    <row r="28" spans="2:13" ht="12.75" hidden="1" customHeight="1" x14ac:dyDescent="0.25">
      <c r="B28" s="76"/>
      <c r="C28" s="147" t="s">
        <v>259</v>
      </c>
      <c r="D28" s="113" t="s">
        <v>33</v>
      </c>
      <c r="E28" s="121" t="s">
        <v>236</v>
      </c>
      <c r="F28" s="121" t="s">
        <v>251</v>
      </c>
      <c r="G28" s="121" t="s">
        <v>254</v>
      </c>
      <c r="H28" s="121" t="s">
        <v>260</v>
      </c>
      <c r="I28" s="132">
        <v>0</v>
      </c>
      <c r="J28" s="132">
        <v>152.65</v>
      </c>
      <c r="K28" s="129"/>
      <c r="L28" s="200"/>
      <c r="M28" s="200"/>
    </row>
    <row r="29" spans="2:13" ht="12.75" hidden="1" customHeight="1" x14ac:dyDescent="0.25">
      <c r="B29" s="76"/>
      <c r="C29" s="147" t="s">
        <v>261</v>
      </c>
      <c r="D29" s="113" t="s">
        <v>33</v>
      </c>
      <c r="E29" s="121" t="s">
        <v>236</v>
      </c>
      <c r="F29" s="121" t="s">
        <v>251</v>
      </c>
      <c r="G29" s="121" t="s">
        <v>262</v>
      </c>
      <c r="H29" s="121" t="s">
        <v>263</v>
      </c>
      <c r="I29" s="132"/>
      <c r="J29" s="132"/>
      <c r="K29" s="129"/>
      <c r="L29" s="200"/>
      <c r="M29" s="200"/>
    </row>
    <row r="30" spans="2:13" ht="12.75" hidden="1" customHeight="1" x14ac:dyDescent="0.25">
      <c r="B30" s="76"/>
      <c r="C30" s="147" t="s">
        <v>264</v>
      </c>
      <c r="D30" s="113" t="s">
        <v>33</v>
      </c>
      <c r="E30" s="121" t="s">
        <v>236</v>
      </c>
      <c r="F30" s="121" t="s">
        <v>251</v>
      </c>
      <c r="G30" s="121" t="s">
        <v>262</v>
      </c>
      <c r="H30" s="121" t="s">
        <v>265</v>
      </c>
      <c r="I30" s="132">
        <v>0</v>
      </c>
      <c r="J30" s="132">
        <v>55</v>
      </c>
      <c r="K30" s="129"/>
      <c r="L30" s="200"/>
      <c r="M30" s="200"/>
    </row>
    <row r="31" spans="2:13" ht="12.75" hidden="1" customHeight="1" x14ac:dyDescent="0.25">
      <c r="B31" s="76"/>
      <c r="C31" s="131" t="s">
        <v>266</v>
      </c>
      <c r="D31" s="113"/>
      <c r="E31" s="121"/>
      <c r="F31" s="121"/>
      <c r="G31" s="121" t="s">
        <v>267</v>
      </c>
      <c r="H31" s="121"/>
      <c r="I31" s="132"/>
      <c r="J31" s="132"/>
      <c r="K31" s="129"/>
      <c r="L31" s="200"/>
      <c r="M31" s="200"/>
    </row>
    <row r="32" spans="2:13" ht="24.6" customHeight="1" x14ac:dyDescent="0.25">
      <c r="B32" s="76" t="s">
        <v>361</v>
      </c>
      <c r="C32" s="131" t="s">
        <v>268</v>
      </c>
      <c r="D32" s="118" t="s">
        <v>33</v>
      </c>
      <c r="E32" s="148" t="s">
        <v>236</v>
      </c>
      <c r="F32" s="148" t="s">
        <v>251</v>
      </c>
      <c r="G32" s="148" t="s">
        <v>267</v>
      </c>
      <c r="H32" s="148" t="s">
        <v>61</v>
      </c>
      <c r="I32" s="132" t="e">
        <f>I33</f>
        <v>#REF!</v>
      </c>
      <c r="J32" s="132">
        <f>J33</f>
        <v>1053.24</v>
      </c>
      <c r="K32" s="132">
        <f>K33</f>
        <v>20</v>
      </c>
      <c r="L32" s="201">
        <f>L33</f>
        <v>1215</v>
      </c>
      <c r="M32" s="201">
        <f>M33</f>
        <v>1215</v>
      </c>
    </row>
    <row r="33" spans="2:13" ht="42.75" customHeight="1" x14ac:dyDescent="0.25">
      <c r="B33" s="76"/>
      <c r="C33" s="137" t="s">
        <v>269</v>
      </c>
      <c r="D33" s="113" t="s">
        <v>33</v>
      </c>
      <c r="E33" s="121" t="s">
        <v>236</v>
      </c>
      <c r="F33" s="121" t="s">
        <v>251</v>
      </c>
      <c r="G33" s="121" t="s">
        <v>270</v>
      </c>
      <c r="H33" s="121" t="s">
        <v>61</v>
      </c>
      <c r="I33" s="140" t="e">
        <f>I35+I36+I38+I41+I43+#REF!+I42</f>
        <v>#REF!</v>
      </c>
      <c r="J33" s="132">
        <f>J35+J36+J43+J41</f>
        <v>1053.24</v>
      </c>
      <c r="K33" s="132">
        <f>K35+K36+K43</f>
        <v>20</v>
      </c>
      <c r="L33" s="201">
        <f>L34</f>
        <v>1215</v>
      </c>
      <c r="M33" s="201">
        <f>M34</f>
        <v>1215</v>
      </c>
    </row>
    <row r="34" spans="2:13" ht="54.45" customHeight="1" x14ac:dyDescent="0.25">
      <c r="B34" s="76"/>
      <c r="C34" s="147" t="s">
        <v>128</v>
      </c>
      <c r="D34" s="113"/>
      <c r="E34" s="121"/>
      <c r="F34" s="121"/>
      <c r="G34" s="121" t="s">
        <v>271</v>
      </c>
      <c r="H34" s="121" t="s">
        <v>61</v>
      </c>
      <c r="I34" s="140"/>
      <c r="J34" s="132"/>
      <c r="K34" s="132">
        <v>20</v>
      </c>
      <c r="L34" s="201">
        <f>L35+L36+L39+L40+L41+L43</f>
        <v>1215</v>
      </c>
      <c r="M34" s="201">
        <f>M35+M36+M39+M40+M41+M43</f>
        <v>1215</v>
      </c>
    </row>
    <row r="35" spans="2:13" ht="27.6" customHeight="1" x14ac:dyDescent="0.25">
      <c r="B35" s="76"/>
      <c r="C35" s="146" t="s">
        <v>272</v>
      </c>
      <c r="D35" s="113" t="s">
        <v>33</v>
      </c>
      <c r="E35" s="121" t="s">
        <v>236</v>
      </c>
      <c r="F35" s="121" t="s">
        <v>251</v>
      </c>
      <c r="G35" s="121" t="s">
        <v>271</v>
      </c>
      <c r="H35" s="121" t="s">
        <v>242</v>
      </c>
      <c r="I35" s="140">
        <f>666.71+28.15</f>
        <v>694.86</v>
      </c>
      <c r="J35" s="132">
        <v>701.99</v>
      </c>
      <c r="K35" s="129">
        <v>0</v>
      </c>
      <c r="L35" s="203">
        <v>926.5</v>
      </c>
      <c r="M35" s="203">
        <v>926.5</v>
      </c>
    </row>
    <row r="36" spans="2:13" ht="17.850000000000001" customHeight="1" x14ac:dyDescent="0.25">
      <c r="B36" s="76"/>
      <c r="C36" s="138" t="s">
        <v>248</v>
      </c>
      <c r="D36" s="113" t="s">
        <v>33</v>
      </c>
      <c r="E36" s="121" t="s">
        <v>236</v>
      </c>
      <c r="F36" s="121" t="s">
        <v>251</v>
      </c>
      <c r="G36" s="121" t="s">
        <v>271</v>
      </c>
      <c r="H36" s="121" t="s">
        <v>249</v>
      </c>
      <c r="I36" s="140">
        <v>201.35</v>
      </c>
      <c r="J36" s="132">
        <v>212</v>
      </c>
      <c r="K36" s="129">
        <v>0</v>
      </c>
      <c r="L36" s="203">
        <v>288.5</v>
      </c>
      <c r="M36" s="203">
        <v>288.5</v>
      </c>
    </row>
    <row r="37" spans="2:13" ht="12.75" hidden="1" customHeight="1" x14ac:dyDescent="0.25">
      <c r="B37" s="76"/>
      <c r="C37" s="147" t="s">
        <v>255</v>
      </c>
      <c r="D37" s="113" t="s">
        <v>33</v>
      </c>
      <c r="E37" s="121" t="s">
        <v>236</v>
      </c>
      <c r="F37" s="121" t="s">
        <v>251</v>
      </c>
      <c r="G37" s="121" t="s">
        <v>273</v>
      </c>
      <c r="H37" s="121" t="s">
        <v>256</v>
      </c>
      <c r="I37" s="140"/>
      <c r="J37" s="132"/>
      <c r="K37" s="129"/>
      <c r="L37" s="203">
        <f>I37+K37</f>
        <v>0</v>
      </c>
      <c r="M37" s="203">
        <f>J37+L37</f>
        <v>0</v>
      </c>
    </row>
    <row r="38" spans="2:13" ht="12.75" hidden="1" customHeight="1" x14ac:dyDescent="0.25">
      <c r="B38" s="76"/>
      <c r="C38" s="147" t="s">
        <v>257</v>
      </c>
      <c r="D38" s="113" t="s">
        <v>33</v>
      </c>
      <c r="E38" s="121" t="s">
        <v>236</v>
      </c>
      <c r="F38" s="121" t="s">
        <v>251</v>
      </c>
      <c r="G38" s="121" t="s">
        <v>273</v>
      </c>
      <c r="H38" s="121" t="s">
        <v>258</v>
      </c>
      <c r="I38" s="140">
        <v>84.6</v>
      </c>
      <c r="J38" s="132"/>
      <c r="K38" s="129"/>
      <c r="L38" s="203">
        <v>0</v>
      </c>
      <c r="M38" s="203">
        <v>0</v>
      </c>
    </row>
    <row r="39" spans="2:13" ht="28.35" hidden="1" customHeight="1" x14ac:dyDescent="0.25">
      <c r="B39" s="76"/>
      <c r="C39" s="146" t="s">
        <v>272</v>
      </c>
      <c r="D39" s="113" t="s">
        <v>33</v>
      </c>
      <c r="E39" s="121" t="s">
        <v>236</v>
      </c>
      <c r="F39" s="121" t="s">
        <v>251</v>
      </c>
      <c r="G39" s="121" t="s">
        <v>274</v>
      </c>
      <c r="H39" s="121" t="s">
        <v>242</v>
      </c>
      <c r="I39" s="140"/>
      <c r="J39" s="132"/>
      <c r="K39" s="129"/>
      <c r="L39" s="203">
        <v>0</v>
      </c>
      <c r="M39" s="203">
        <v>0</v>
      </c>
    </row>
    <row r="40" spans="2:13" ht="20.25" hidden="1" customHeight="1" x14ac:dyDescent="0.25">
      <c r="B40" s="76"/>
      <c r="C40" s="138" t="s">
        <v>248</v>
      </c>
      <c r="D40" s="113" t="s">
        <v>33</v>
      </c>
      <c r="E40" s="121" t="s">
        <v>236</v>
      </c>
      <c r="F40" s="121" t="s">
        <v>251</v>
      </c>
      <c r="G40" s="121" t="s">
        <v>274</v>
      </c>
      <c r="H40" s="121" t="s">
        <v>249</v>
      </c>
      <c r="I40" s="140"/>
      <c r="J40" s="132"/>
      <c r="K40" s="129"/>
      <c r="L40" s="203">
        <v>0</v>
      </c>
      <c r="M40" s="203">
        <v>0</v>
      </c>
    </row>
    <row r="41" spans="2:13" ht="12.75" hidden="1" customHeight="1" x14ac:dyDescent="0.25">
      <c r="B41" s="76"/>
      <c r="C41" s="147" t="s">
        <v>259</v>
      </c>
      <c r="D41" s="113" t="s">
        <v>33</v>
      </c>
      <c r="E41" s="121" t="s">
        <v>236</v>
      </c>
      <c r="F41" s="121" t="s">
        <v>251</v>
      </c>
      <c r="G41" s="121" t="s">
        <v>273</v>
      </c>
      <c r="H41" s="121" t="s">
        <v>260</v>
      </c>
      <c r="I41" s="140">
        <v>40.5</v>
      </c>
      <c r="J41" s="132">
        <v>84.6</v>
      </c>
      <c r="K41" s="129"/>
      <c r="L41" s="203">
        <v>0</v>
      </c>
      <c r="M41" s="203">
        <v>0</v>
      </c>
    </row>
    <row r="42" spans="2:13" ht="12.75" hidden="1" customHeight="1" x14ac:dyDescent="0.25">
      <c r="B42" s="76"/>
      <c r="C42" s="147" t="s">
        <v>264</v>
      </c>
      <c r="D42" s="113" t="s">
        <v>33</v>
      </c>
      <c r="E42" s="121" t="s">
        <v>236</v>
      </c>
      <c r="F42" s="121" t="s">
        <v>251</v>
      </c>
      <c r="G42" s="121" t="s">
        <v>273</v>
      </c>
      <c r="H42" s="121" t="s">
        <v>263</v>
      </c>
      <c r="I42" s="140">
        <v>67</v>
      </c>
      <c r="J42" s="132">
        <v>0</v>
      </c>
      <c r="K42" s="129">
        <v>0</v>
      </c>
      <c r="L42" s="203">
        <f>J42+K42</f>
        <v>0</v>
      </c>
      <c r="M42" s="203">
        <f>K42+L42</f>
        <v>0</v>
      </c>
    </row>
    <row r="43" spans="2:13" ht="27.6" hidden="1" x14ac:dyDescent="0.25">
      <c r="B43" s="76"/>
      <c r="C43" s="147" t="s">
        <v>261</v>
      </c>
      <c r="D43" s="113"/>
      <c r="E43" s="121"/>
      <c r="F43" s="121"/>
      <c r="G43" s="121" t="s">
        <v>273</v>
      </c>
      <c r="H43" s="121" t="s">
        <v>265</v>
      </c>
      <c r="I43" s="140">
        <v>6</v>
      </c>
      <c r="J43" s="132">
        <v>54.65</v>
      </c>
      <c r="K43" s="142">
        <v>20</v>
      </c>
      <c r="L43" s="203">
        <v>0</v>
      </c>
      <c r="M43" s="203">
        <v>0</v>
      </c>
    </row>
    <row r="44" spans="2:13" ht="12.75" hidden="1" customHeight="1" x14ac:dyDescent="0.25">
      <c r="B44" s="76"/>
      <c r="C44" s="130" t="s">
        <v>275</v>
      </c>
      <c r="D44" s="113" t="s">
        <v>33</v>
      </c>
      <c r="E44" s="121" t="s">
        <v>236</v>
      </c>
      <c r="F44" s="121" t="s">
        <v>276</v>
      </c>
      <c r="G44" s="121" t="s">
        <v>277</v>
      </c>
      <c r="H44" s="121"/>
      <c r="I44" s="132">
        <f>I45</f>
        <v>0</v>
      </c>
      <c r="J44" s="150">
        <f>J45</f>
        <v>0</v>
      </c>
      <c r="K44" s="129"/>
      <c r="L44" s="203">
        <f>I44+K44</f>
        <v>0</v>
      </c>
      <c r="M44" s="203">
        <f>J44+L44</f>
        <v>0</v>
      </c>
    </row>
    <row r="45" spans="2:13" ht="12.75" hidden="1" customHeight="1" x14ac:dyDescent="0.25">
      <c r="B45" s="76"/>
      <c r="C45" s="151" t="s">
        <v>132</v>
      </c>
      <c r="D45" s="113" t="s">
        <v>33</v>
      </c>
      <c r="E45" s="121" t="s">
        <v>236</v>
      </c>
      <c r="F45" s="121" t="s">
        <v>276</v>
      </c>
      <c r="G45" s="121" t="s">
        <v>245</v>
      </c>
      <c r="H45" s="121"/>
      <c r="I45" s="140">
        <f>I46</f>
        <v>0</v>
      </c>
      <c r="J45" s="152"/>
      <c r="K45" s="129"/>
      <c r="L45" s="200"/>
      <c r="M45" s="200"/>
    </row>
    <row r="46" spans="2:13" ht="12.75" hidden="1" customHeight="1" x14ac:dyDescent="0.25">
      <c r="B46" s="76"/>
      <c r="C46" s="259" t="s">
        <v>278</v>
      </c>
      <c r="D46" s="113" t="s">
        <v>33</v>
      </c>
      <c r="E46" s="121" t="s">
        <v>236</v>
      </c>
      <c r="F46" s="121" t="s">
        <v>276</v>
      </c>
      <c r="G46" s="121" t="s">
        <v>245</v>
      </c>
      <c r="H46" s="121" t="s">
        <v>61</v>
      </c>
      <c r="I46" s="140">
        <f>I48</f>
        <v>0</v>
      </c>
      <c r="J46" s="152"/>
      <c r="K46" s="129"/>
      <c r="L46" s="203"/>
      <c r="M46" s="203"/>
    </row>
    <row r="47" spans="2:13" ht="12.75" hidden="1" customHeight="1" x14ac:dyDescent="0.25">
      <c r="B47" s="76"/>
      <c r="C47" s="259" t="s">
        <v>279</v>
      </c>
      <c r="D47" s="113"/>
      <c r="E47" s="121"/>
      <c r="F47" s="121"/>
      <c r="G47" s="121" t="s">
        <v>280</v>
      </c>
      <c r="H47" s="121"/>
      <c r="I47" s="140"/>
      <c r="J47" s="152"/>
      <c r="K47" s="129"/>
      <c r="L47" s="203"/>
      <c r="M47" s="203"/>
    </row>
    <row r="48" spans="2:13" ht="12.75" hidden="1" customHeight="1" x14ac:dyDescent="0.25">
      <c r="B48" s="76"/>
      <c r="C48" s="147" t="s">
        <v>259</v>
      </c>
      <c r="D48" s="113" t="s">
        <v>33</v>
      </c>
      <c r="E48" s="121" t="s">
        <v>236</v>
      </c>
      <c r="F48" s="121" t="s">
        <v>276</v>
      </c>
      <c r="G48" s="121" t="s">
        <v>280</v>
      </c>
      <c r="H48" s="121" t="s">
        <v>281</v>
      </c>
      <c r="I48" s="140">
        <v>0</v>
      </c>
      <c r="J48" s="152"/>
      <c r="K48" s="129"/>
      <c r="L48" s="203"/>
      <c r="M48" s="203"/>
    </row>
    <row r="49" spans="2:13" ht="12.75" hidden="1" customHeight="1" x14ac:dyDescent="0.25">
      <c r="B49" s="76"/>
      <c r="C49" s="155"/>
      <c r="D49" s="118"/>
      <c r="E49" s="148"/>
      <c r="F49" s="148"/>
      <c r="G49" s="148"/>
      <c r="H49" s="148"/>
      <c r="I49" s="132"/>
      <c r="J49" s="132"/>
      <c r="K49" s="129"/>
      <c r="L49" s="203">
        <f t="shared" ref="L49:M51" si="1">I49+K49</f>
        <v>0</v>
      </c>
      <c r="M49" s="203">
        <f t="shared" si="1"/>
        <v>0</v>
      </c>
    </row>
    <row r="50" spans="2:13" ht="12.75" hidden="1" customHeight="1" x14ac:dyDescent="0.25">
      <c r="B50" s="76"/>
      <c r="C50" s="259"/>
      <c r="D50" s="113"/>
      <c r="E50" s="121"/>
      <c r="F50" s="121"/>
      <c r="G50" s="121"/>
      <c r="H50" s="121"/>
      <c r="I50" s="140"/>
      <c r="J50" s="132"/>
      <c r="K50" s="129"/>
      <c r="L50" s="203">
        <f t="shared" si="1"/>
        <v>0</v>
      </c>
      <c r="M50" s="203">
        <f t="shared" si="1"/>
        <v>0</v>
      </c>
    </row>
    <row r="51" spans="2:13" ht="12.75" hidden="1" customHeight="1" x14ac:dyDescent="0.25">
      <c r="B51" s="76"/>
      <c r="C51" s="147"/>
      <c r="D51" s="113"/>
      <c r="E51" s="121"/>
      <c r="F51" s="121"/>
      <c r="G51" s="121"/>
      <c r="H51" s="121"/>
      <c r="I51" s="140"/>
      <c r="J51" s="132"/>
      <c r="K51" s="129"/>
      <c r="L51" s="203">
        <f t="shared" si="1"/>
        <v>0</v>
      </c>
      <c r="M51" s="203">
        <f t="shared" si="1"/>
        <v>0</v>
      </c>
    </row>
    <row r="52" spans="2:13" s="156" customFormat="1" ht="15.75" customHeight="1" x14ac:dyDescent="0.25">
      <c r="B52" s="76" t="s">
        <v>362</v>
      </c>
      <c r="C52" s="260" t="s">
        <v>134</v>
      </c>
      <c r="D52" s="118" t="s">
        <v>33</v>
      </c>
      <c r="E52" s="148" t="s">
        <v>236</v>
      </c>
      <c r="F52" s="148" t="s">
        <v>276</v>
      </c>
      <c r="G52" s="148"/>
      <c r="H52" s="148"/>
      <c r="I52" s="132">
        <f t="shared" ref="I52:M54" si="2">I53</f>
        <v>1</v>
      </c>
      <c r="J52" s="132">
        <f t="shared" si="2"/>
        <v>1</v>
      </c>
      <c r="K52" s="133" t="str">
        <f t="shared" si="2"/>
        <v>-</v>
      </c>
      <c r="L52" s="201">
        <f t="shared" si="2"/>
        <v>1</v>
      </c>
      <c r="M52" s="201">
        <f t="shared" si="2"/>
        <v>1</v>
      </c>
    </row>
    <row r="53" spans="2:13" ht="28.35" customHeight="1" x14ac:dyDescent="0.25">
      <c r="B53" s="76"/>
      <c r="C53" s="137" t="s">
        <v>237</v>
      </c>
      <c r="D53" s="113" t="s">
        <v>33</v>
      </c>
      <c r="E53" s="121" t="s">
        <v>236</v>
      </c>
      <c r="F53" s="121" t="s">
        <v>276</v>
      </c>
      <c r="G53" s="121" t="s">
        <v>245</v>
      </c>
      <c r="H53" s="121"/>
      <c r="I53" s="140">
        <f t="shared" si="2"/>
        <v>1</v>
      </c>
      <c r="J53" s="132">
        <f t="shared" si="2"/>
        <v>1</v>
      </c>
      <c r="K53" s="141" t="str">
        <f t="shared" si="2"/>
        <v>-</v>
      </c>
      <c r="L53" s="202">
        <f t="shared" si="2"/>
        <v>1</v>
      </c>
      <c r="M53" s="202">
        <f t="shared" si="2"/>
        <v>1</v>
      </c>
    </row>
    <row r="54" spans="2:13" ht="19.5" customHeight="1" x14ac:dyDescent="0.25">
      <c r="B54" s="76"/>
      <c r="C54" s="259" t="s">
        <v>282</v>
      </c>
      <c r="D54" s="113" t="s">
        <v>33</v>
      </c>
      <c r="E54" s="121" t="s">
        <v>236</v>
      </c>
      <c r="F54" s="121" t="s">
        <v>276</v>
      </c>
      <c r="G54" s="121" t="s">
        <v>283</v>
      </c>
      <c r="H54" s="121" t="s">
        <v>61</v>
      </c>
      <c r="I54" s="140">
        <f t="shared" si="2"/>
        <v>1</v>
      </c>
      <c r="J54" s="140">
        <f t="shared" si="2"/>
        <v>1</v>
      </c>
      <c r="K54" s="141" t="str">
        <f t="shared" si="2"/>
        <v>-</v>
      </c>
      <c r="L54" s="202">
        <f t="shared" si="2"/>
        <v>1</v>
      </c>
      <c r="M54" s="202">
        <f t="shared" si="2"/>
        <v>1</v>
      </c>
    </row>
    <row r="55" spans="2:13" ht="17.25" customHeight="1" x14ac:dyDescent="0.25">
      <c r="B55" s="76"/>
      <c r="C55" s="147" t="s">
        <v>284</v>
      </c>
      <c r="D55" s="113" t="s">
        <v>33</v>
      </c>
      <c r="E55" s="121" t="s">
        <v>236</v>
      </c>
      <c r="F55" s="121" t="s">
        <v>276</v>
      </c>
      <c r="G55" s="121" t="s">
        <v>283</v>
      </c>
      <c r="H55" s="121" t="s">
        <v>285</v>
      </c>
      <c r="I55" s="140">
        <v>1</v>
      </c>
      <c r="J55" s="132">
        <v>1</v>
      </c>
      <c r="K55" s="129" t="s">
        <v>286</v>
      </c>
      <c r="L55" s="202">
        <v>1</v>
      </c>
      <c r="M55" s="202">
        <v>1</v>
      </c>
    </row>
    <row r="56" spans="2:13" ht="12.75" hidden="1" customHeight="1" x14ac:dyDescent="0.25">
      <c r="B56" s="76"/>
      <c r="C56" s="130" t="s">
        <v>275</v>
      </c>
      <c r="D56" s="113" t="s">
        <v>33</v>
      </c>
      <c r="E56" s="121" t="s">
        <v>238</v>
      </c>
      <c r="F56" s="121"/>
      <c r="G56" s="121"/>
      <c r="H56" s="121"/>
      <c r="I56" s="140">
        <f>I58</f>
        <v>47.4</v>
      </c>
      <c r="J56" s="132"/>
      <c r="K56" s="129"/>
      <c r="L56" s="200"/>
      <c r="M56" s="200"/>
    </row>
    <row r="57" spans="2:13" s="156" customFormat="1" ht="13.8" x14ac:dyDescent="0.25">
      <c r="B57" s="76" t="s">
        <v>363</v>
      </c>
      <c r="C57" s="258" t="s">
        <v>287</v>
      </c>
      <c r="D57" s="118"/>
      <c r="E57" s="148" t="s">
        <v>238</v>
      </c>
      <c r="F57" s="148"/>
      <c r="G57" s="148"/>
      <c r="H57" s="148"/>
      <c r="I57" s="132">
        <f>I58</f>
        <v>47.4</v>
      </c>
      <c r="J57" s="132">
        <f>J58</f>
        <v>51.4</v>
      </c>
      <c r="K57" s="133">
        <f>K58</f>
        <v>-40.6</v>
      </c>
      <c r="L57" s="201">
        <f>L67</f>
        <v>104.30000000000001</v>
      </c>
      <c r="M57" s="201">
        <f>M67</f>
        <v>109.4</v>
      </c>
    </row>
    <row r="58" spans="2:13" s="156" customFormat="1" ht="15" hidden="1" customHeight="1" x14ac:dyDescent="0.25">
      <c r="B58" s="213"/>
      <c r="C58" s="157" t="s">
        <v>288</v>
      </c>
      <c r="D58" s="118" t="s">
        <v>33</v>
      </c>
      <c r="E58" s="148" t="s">
        <v>238</v>
      </c>
      <c r="F58" s="148" t="s">
        <v>289</v>
      </c>
      <c r="G58" s="148"/>
      <c r="H58" s="148"/>
      <c r="I58" s="132">
        <f>I67</f>
        <v>47.4</v>
      </c>
      <c r="J58" s="132">
        <f>J67</f>
        <v>51.4</v>
      </c>
      <c r="K58" s="133">
        <f>K67</f>
        <v>-40.6</v>
      </c>
      <c r="L58" s="201"/>
      <c r="M58" s="201"/>
    </row>
    <row r="59" spans="2:13" ht="12.75" hidden="1" customHeight="1" x14ac:dyDescent="0.25">
      <c r="B59" s="76"/>
      <c r="C59" s="259" t="s">
        <v>290</v>
      </c>
      <c r="D59" s="113" t="s">
        <v>33</v>
      </c>
      <c r="E59" s="121" t="s">
        <v>238</v>
      </c>
      <c r="F59" s="121" t="s">
        <v>289</v>
      </c>
      <c r="G59" s="121" t="s">
        <v>291</v>
      </c>
      <c r="H59" s="121"/>
      <c r="I59" s="140">
        <f>I60+I61</f>
        <v>0</v>
      </c>
      <c r="J59" s="140">
        <f>J60+J61</f>
        <v>45.7</v>
      </c>
      <c r="K59" s="129"/>
      <c r="L59" s="200"/>
      <c r="M59" s="200"/>
    </row>
    <row r="60" spans="2:13" ht="12.75" hidden="1" customHeight="1" x14ac:dyDescent="0.25">
      <c r="B60" s="76"/>
      <c r="C60" s="138" t="s">
        <v>241</v>
      </c>
      <c r="D60" s="113" t="s">
        <v>33</v>
      </c>
      <c r="E60" s="121" t="s">
        <v>238</v>
      </c>
      <c r="F60" s="121" t="s">
        <v>289</v>
      </c>
      <c r="G60" s="121" t="s">
        <v>291</v>
      </c>
      <c r="H60" s="121" t="s">
        <v>242</v>
      </c>
      <c r="I60" s="140">
        <v>0</v>
      </c>
      <c r="J60" s="140">
        <v>43.7</v>
      </c>
      <c r="K60" s="129"/>
      <c r="L60" s="200"/>
      <c r="M60" s="200"/>
    </row>
    <row r="61" spans="2:13" ht="12.75" hidden="1" customHeight="1" x14ac:dyDescent="0.25">
      <c r="B61" s="76"/>
      <c r="C61" s="147" t="s">
        <v>259</v>
      </c>
      <c r="D61" s="113" t="s">
        <v>33</v>
      </c>
      <c r="E61" s="121" t="s">
        <v>238</v>
      </c>
      <c r="F61" s="121" t="s">
        <v>289</v>
      </c>
      <c r="G61" s="121" t="s">
        <v>291</v>
      </c>
      <c r="H61" s="121" t="s">
        <v>260</v>
      </c>
      <c r="I61" s="140"/>
      <c r="J61" s="140">
        <v>2</v>
      </c>
      <c r="K61" s="129"/>
      <c r="L61" s="200"/>
      <c r="M61" s="200"/>
    </row>
    <row r="62" spans="2:13" ht="13.8" hidden="1" x14ac:dyDescent="0.25">
      <c r="B62" s="158"/>
      <c r="C62" s="159"/>
      <c r="D62" s="160"/>
      <c r="E62" s="161"/>
      <c r="F62" s="161"/>
      <c r="G62" s="161"/>
      <c r="H62" s="161"/>
      <c r="I62" s="162"/>
      <c r="J62" s="163"/>
      <c r="K62" s="129"/>
      <c r="L62" s="200"/>
      <c r="M62" s="200"/>
    </row>
    <row r="63" spans="2:13" ht="12.75" hidden="1" customHeight="1" x14ac:dyDescent="0.25">
      <c r="B63" s="76"/>
      <c r="C63" s="131"/>
      <c r="D63" s="118"/>
      <c r="E63" s="148"/>
      <c r="F63" s="148"/>
      <c r="G63" s="148"/>
      <c r="H63" s="148"/>
      <c r="I63" s="150"/>
      <c r="J63" s="150"/>
      <c r="K63" s="129"/>
      <c r="L63" s="200"/>
      <c r="M63" s="200"/>
    </row>
    <row r="64" spans="2:13" ht="12.75" hidden="1" customHeight="1" x14ac:dyDescent="0.25">
      <c r="B64" s="76"/>
      <c r="C64" s="131"/>
      <c r="D64" s="118"/>
      <c r="E64" s="148"/>
      <c r="F64" s="148"/>
      <c r="G64" s="148"/>
      <c r="H64" s="148"/>
      <c r="I64" s="150"/>
      <c r="J64" s="150"/>
      <c r="K64" s="129"/>
      <c r="L64" s="200"/>
      <c r="M64" s="200"/>
    </row>
    <row r="65" spans="1:1025" ht="12.75" hidden="1" customHeight="1" x14ac:dyDescent="0.25">
      <c r="B65" s="76"/>
      <c r="C65" s="259"/>
      <c r="D65" s="113"/>
      <c r="E65" s="121"/>
      <c r="F65" s="121"/>
      <c r="G65" s="121"/>
      <c r="H65" s="121"/>
      <c r="I65" s="152"/>
      <c r="J65" s="152"/>
      <c r="K65" s="129"/>
      <c r="L65" s="200"/>
      <c r="M65" s="200"/>
    </row>
    <row r="66" spans="1:1025" ht="12.75" hidden="1" customHeight="1" x14ac:dyDescent="0.25">
      <c r="B66" s="76"/>
      <c r="C66" s="147"/>
      <c r="D66" s="113"/>
      <c r="E66" s="121"/>
      <c r="F66" s="121"/>
      <c r="G66" s="121"/>
      <c r="H66" s="121"/>
      <c r="I66" s="140"/>
      <c r="J66" s="152"/>
      <c r="K66" s="129"/>
      <c r="L66" s="200"/>
      <c r="M66" s="200"/>
    </row>
    <row r="67" spans="1:1025" ht="29.85" customHeight="1" x14ac:dyDescent="0.25">
      <c r="B67" s="76"/>
      <c r="C67" s="131" t="s">
        <v>292</v>
      </c>
      <c r="D67" s="118" t="s">
        <v>33</v>
      </c>
      <c r="E67" s="148" t="s">
        <v>238</v>
      </c>
      <c r="F67" s="148" t="s">
        <v>289</v>
      </c>
      <c r="G67" s="148" t="s">
        <v>267</v>
      </c>
      <c r="H67" s="148"/>
      <c r="I67" s="132">
        <f t="shared" ref="I67:K68" si="3">I68</f>
        <v>47.4</v>
      </c>
      <c r="J67" s="150">
        <f t="shared" si="3"/>
        <v>51.4</v>
      </c>
      <c r="K67" s="133">
        <f t="shared" si="3"/>
        <v>-40.6</v>
      </c>
      <c r="L67" s="201">
        <f>L69</f>
        <v>104.30000000000001</v>
      </c>
      <c r="M67" s="201">
        <f>M69</f>
        <v>109.4</v>
      </c>
    </row>
    <row r="68" spans="1:1025" ht="31.5" hidden="1" customHeight="1" x14ac:dyDescent="0.25">
      <c r="B68" s="76"/>
      <c r="C68" s="259" t="s">
        <v>293</v>
      </c>
      <c r="D68" s="113" t="s">
        <v>33</v>
      </c>
      <c r="E68" s="121" t="s">
        <v>238</v>
      </c>
      <c r="F68" s="121" t="s">
        <v>289</v>
      </c>
      <c r="G68" s="121" t="s">
        <v>294</v>
      </c>
      <c r="H68" s="121"/>
      <c r="I68" s="140">
        <f t="shared" si="3"/>
        <v>47.4</v>
      </c>
      <c r="J68" s="152">
        <f t="shared" si="3"/>
        <v>51.4</v>
      </c>
      <c r="K68" s="141">
        <f t="shared" si="3"/>
        <v>-40.6</v>
      </c>
      <c r="L68" s="202"/>
      <c r="M68" s="202"/>
    </row>
    <row r="69" spans="1:1025" ht="54" customHeight="1" x14ac:dyDescent="0.25">
      <c r="B69" s="76"/>
      <c r="C69" s="138" t="s">
        <v>295</v>
      </c>
      <c r="D69" s="113" t="s">
        <v>33</v>
      </c>
      <c r="E69" s="121" t="s">
        <v>238</v>
      </c>
      <c r="F69" s="121" t="s">
        <v>289</v>
      </c>
      <c r="G69" s="121" t="s">
        <v>296</v>
      </c>
      <c r="H69" s="121" t="s">
        <v>61</v>
      </c>
      <c r="I69" s="140">
        <f>I70+I73+I74</f>
        <v>47.4</v>
      </c>
      <c r="J69" s="152">
        <f>J70+J73</f>
        <v>51.4</v>
      </c>
      <c r="K69" s="152">
        <v>-40.6</v>
      </c>
      <c r="L69" s="203">
        <f>L70+L73+L74</f>
        <v>104.30000000000001</v>
      </c>
      <c r="M69" s="203">
        <f>M70+M73+M74</f>
        <v>109.4</v>
      </c>
      <c r="N69" s="143"/>
    </row>
    <row r="70" spans="1:1025" ht="38.1" customHeight="1" x14ac:dyDescent="0.25">
      <c r="B70" s="76"/>
      <c r="C70" s="138" t="s">
        <v>241</v>
      </c>
      <c r="D70" s="113" t="s">
        <v>33</v>
      </c>
      <c r="E70" s="121" t="s">
        <v>238</v>
      </c>
      <c r="F70" s="121" t="s">
        <v>289</v>
      </c>
      <c r="G70" s="121" t="s">
        <v>296</v>
      </c>
      <c r="H70" s="121" t="s">
        <v>242</v>
      </c>
      <c r="I70" s="140">
        <v>36.119999999999997</v>
      </c>
      <c r="J70" s="152">
        <v>39</v>
      </c>
      <c r="K70" s="142">
        <f>J70-L70</f>
        <v>-37.900000000000006</v>
      </c>
      <c r="L70" s="203">
        <v>76.900000000000006</v>
      </c>
      <c r="M70" s="203">
        <v>81.900000000000006</v>
      </c>
    </row>
    <row r="71" spans="1:1025" ht="12.75" hidden="1" customHeight="1" x14ac:dyDescent="0.25">
      <c r="B71" s="76"/>
      <c r="C71" s="139" t="s">
        <v>297</v>
      </c>
      <c r="D71" s="113" t="s">
        <v>33</v>
      </c>
      <c r="E71" s="121" t="s">
        <v>251</v>
      </c>
      <c r="F71" s="121" t="s">
        <v>298</v>
      </c>
      <c r="G71" s="148"/>
      <c r="H71" s="148"/>
      <c r="I71" s="132">
        <f>I72</f>
        <v>0</v>
      </c>
      <c r="J71" s="152"/>
      <c r="K71" s="129"/>
      <c r="L71" s="203">
        <f>J71+K71</f>
        <v>0</v>
      </c>
      <c r="M71" s="203">
        <f>K71+L71</f>
        <v>0</v>
      </c>
    </row>
    <row r="72" spans="1:1025" ht="12.75" hidden="1" customHeight="1" x14ac:dyDescent="0.25">
      <c r="B72" s="76"/>
      <c r="C72" s="147" t="s">
        <v>259</v>
      </c>
      <c r="D72" s="113" t="s">
        <v>33</v>
      </c>
      <c r="E72" s="121" t="s">
        <v>251</v>
      </c>
      <c r="F72" s="121" t="s">
        <v>298</v>
      </c>
      <c r="G72" s="121" t="s">
        <v>299</v>
      </c>
      <c r="H72" s="121" t="s">
        <v>260</v>
      </c>
      <c r="I72" s="140">
        <v>0</v>
      </c>
      <c r="J72" s="152"/>
      <c r="K72" s="129"/>
      <c r="L72" s="203">
        <f>J72+K72</f>
        <v>0</v>
      </c>
      <c r="M72" s="203">
        <f>K72+L72</f>
        <v>0</v>
      </c>
    </row>
    <row r="73" spans="1:1025" ht="18" customHeight="1" x14ac:dyDescent="0.25">
      <c r="B73" s="76"/>
      <c r="C73" s="138" t="s">
        <v>248</v>
      </c>
      <c r="D73" s="113" t="s">
        <v>33</v>
      </c>
      <c r="E73" s="121" t="s">
        <v>238</v>
      </c>
      <c r="F73" s="121" t="s">
        <v>289</v>
      </c>
      <c r="G73" s="121" t="s">
        <v>296</v>
      </c>
      <c r="H73" s="121" t="s">
        <v>249</v>
      </c>
      <c r="I73" s="140">
        <v>11.28</v>
      </c>
      <c r="J73" s="152">
        <v>12.4</v>
      </c>
      <c r="K73" s="142">
        <f>J73-L73</f>
        <v>-10.999999999999998</v>
      </c>
      <c r="L73" s="203">
        <v>23.4</v>
      </c>
      <c r="M73" s="203">
        <v>23.4</v>
      </c>
    </row>
    <row r="74" spans="1:1025" ht="27.6" customHeight="1" x14ac:dyDescent="0.25">
      <c r="B74" s="76"/>
      <c r="C74" s="147" t="s">
        <v>259</v>
      </c>
      <c r="D74" s="113"/>
      <c r="E74" s="121" t="s">
        <v>238</v>
      </c>
      <c r="F74" s="121" t="s">
        <v>289</v>
      </c>
      <c r="G74" s="121" t="s">
        <v>296</v>
      </c>
      <c r="H74" s="121" t="s">
        <v>260</v>
      </c>
      <c r="I74" s="140"/>
      <c r="J74" s="152"/>
      <c r="K74" s="129"/>
      <c r="L74" s="203">
        <v>4</v>
      </c>
      <c r="M74" s="203">
        <v>4.0999999999999996</v>
      </c>
    </row>
    <row r="75" spans="1:1025" ht="27.6" customHeight="1" x14ac:dyDescent="0.25">
      <c r="B75" s="76" t="s">
        <v>364</v>
      </c>
      <c r="C75" s="131" t="s">
        <v>300</v>
      </c>
      <c r="D75" s="113"/>
      <c r="E75" s="121"/>
      <c r="F75" s="121"/>
      <c r="G75" s="148"/>
      <c r="H75" s="148"/>
      <c r="I75" s="132"/>
      <c r="J75" s="150"/>
      <c r="K75" s="165"/>
      <c r="L75" s="204">
        <f>L78</f>
        <v>30</v>
      </c>
      <c r="M75" s="204">
        <f>M78</f>
        <v>30</v>
      </c>
    </row>
    <row r="76" spans="1:1025" ht="27.6" customHeight="1" x14ac:dyDescent="0.25">
      <c r="B76" s="213"/>
      <c r="C76" s="131" t="s">
        <v>268</v>
      </c>
      <c r="D76" s="113"/>
      <c r="E76" s="121"/>
      <c r="F76" s="121"/>
      <c r="G76" s="148" t="s">
        <v>267</v>
      </c>
      <c r="H76" s="148"/>
      <c r="I76" s="132"/>
      <c r="J76" s="150"/>
      <c r="K76" s="165"/>
      <c r="L76" s="204">
        <f>L77</f>
        <v>30</v>
      </c>
      <c r="M76" s="204">
        <f>M77</f>
        <v>30</v>
      </c>
    </row>
    <row r="77" spans="1:1025" ht="54.6" customHeight="1" x14ac:dyDescent="0.25">
      <c r="B77" s="213"/>
      <c r="C77" s="137" t="s">
        <v>367</v>
      </c>
      <c r="D77" s="113"/>
      <c r="E77" s="121"/>
      <c r="F77" s="121"/>
      <c r="G77" s="121" t="s">
        <v>301</v>
      </c>
      <c r="H77" s="148"/>
      <c r="I77" s="132"/>
      <c r="J77" s="150"/>
      <c r="K77" s="165"/>
      <c r="L77" s="203">
        <f>L78</f>
        <v>30</v>
      </c>
      <c r="M77" s="203">
        <f>M78</f>
        <v>30</v>
      </c>
    </row>
    <row r="78" spans="1:1025" s="237" customFormat="1" ht="33.6" customHeight="1" x14ac:dyDescent="0.25">
      <c r="A78" s="229"/>
      <c r="B78" s="250"/>
      <c r="C78" s="249" t="s">
        <v>259</v>
      </c>
      <c r="D78" s="246"/>
      <c r="E78" s="243"/>
      <c r="F78" s="243"/>
      <c r="G78" s="243" t="s">
        <v>301</v>
      </c>
      <c r="H78" s="243" t="s">
        <v>260</v>
      </c>
      <c r="I78" s="244"/>
      <c r="J78" s="261"/>
      <c r="K78" s="240"/>
      <c r="L78" s="252">
        <v>30</v>
      </c>
      <c r="M78" s="252">
        <v>30</v>
      </c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  <c r="IW78" s="229"/>
      <c r="IX78" s="229"/>
      <c r="IY78" s="229"/>
      <c r="IZ78" s="229"/>
      <c r="JA78" s="229"/>
      <c r="JB78" s="229"/>
      <c r="JC78" s="229"/>
      <c r="JD78" s="229"/>
      <c r="JE78" s="229"/>
      <c r="JF78" s="229"/>
      <c r="JG78" s="229"/>
      <c r="JH78" s="229"/>
      <c r="JI78" s="229"/>
      <c r="JJ78" s="229"/>
      <c r="JK78" s="229"/>
      <c r="JL78" s="229"/>
      <c r="JM78" s="229"/>
      <c r="JN78" s="229"/>
      <c r="JO78" s="229"/>
      <c r="JP78" s="229"/>
      <c r="JQ78" s="229"/>
      <c r="JR78" s="229"/>
      <c r="JS78" s="229"/>
      <c r="JT78" s="229"/>
      <c r="JU78" s="229"/>
      <c r="JV78" s="229"/>
      <c r="JW78" s="229"/>
      <c r="JX78" s="229"/>
      <c r="JY78" s="229"/>
      <c r="JZ78" s="229"/>
      <c r="KA78" s="229"/>
      <c r="KB78" s="229"/>
      <c r="KC78" s="229"/>
      <c r="KD78" s="229"/>
      <c r="KE78" s="229"/>
      <c r="KF78" s="229"/>
      <c r="KG78" s="229"/>
      <c r="KH78" s="229"/>
      <c r="KI78" s="229"/>
      <c r="KJ78" s="229"/>
      <c r="KK78" s="229"/>
      <c r="KL78" s="229"/>
      <c r="KM78" s="229"/>
      <c r="KN78" s="229"/>
      <c r="KO78" s="229"/>
      <c r="KP78" s="229"/>
      <c r="KQ78" s="229"/>
      <c r="KR78" s="229"/>
      <c r="KS78" s="229"/>
      <c r="KT78" s="229"/>
      <c r="KU78" s="229"/>
      <c r="KV78" s="229"/>
      <c r="KW78" s="229"/>
      <c r="KX78" s="229"/>
      <c r="KY78" s="229"/>
      <c r="KZ78" s="229"/>
      <c r="LA78" s="229"/>
      <c r="LB78" s="229"/>
      <c r="LC78" s="229"/>
      <c r="LD78" s="229"/>
      <c r="LE78" s="229"/>
      <c r="LF78" s="229"/>
      <c r="LG78" s="229"/>
      <c r="LH78" s="229"/>
      <c r="LI78" s="229"/>
      <c r="LJ78" s="229"/>
      <c r="LK78" s="229"/>
      <c r="LL78" s="229"/>
      <c r="LM78" s="229"/>
      <c r="LN78" s="229"/>
      <c r="LO78" s="229"/>
      <c r="LP78" s="229"/>
      <c r="LQ78" s="229"/>
      <c r="LR78" s="229"/>
      <c r="LS78" s="229"/>
      <c r="LT78" s="229"/>
      <c r="LU78" s="229"/>
      <c r="LV78" s="229"/>
      <c r="LW78" s="229"/>
      <c r="LX78" s="229"/>
      <c r="LY78" s="229"/>
      <c r="LZ78" s="229"/>
      <c r="MA78" s="229"/>
      <c r="MB78" s="229"/>
      <c r="MC78" s="229"/>
      <c r="MD78" s="229"/>
      <c r="ME78" s="229"/>
      <c r="MF78" s="229"/>
      <c r="MG78" s="229"/>
      <c r="MH78" s="229"/>
      <c r="MI78" s="229"/>
      <c r="MJ78" s="229"/>
      <c r="MK78" s="229"/>
      <c r="ML78" s="229"/>
      <c r="MM78" s="229"/>
      <c r="MN78" s="229"/>
      <c r="MO78" s="229"/>
      <c r="MP78" s="229"/>
      <c r="MQ78" s="229"/>
      <c r="MR78" s="229"/>
      <c r="MS78" s="229"/>
      <c r="MT78" s="229"/>
      <c r="MU78" s="229"/>
      <c r="MV78" s="229"/>
      <c r="MW78" s="229"/>
      <c r="MX78" s="229"/>
      <c r="MY78" s="229"/>
      <c r="MZ78" s="229"/>
      <c r="NA78" s="229"/>
      <c r="NB78" s="229"/>
      <c r="NC78" s="229"/>
      <c r="ND78" s="229"/>
      <c r="NE78" s="229"/>
      <c r="NF78" s="229"/>
      <c r="NG78" s="229"/>
      <c r="NH78" s="229"/>
      <c r="NI78" s="229"/>
      <c r="NJ78" s="229"/>
      <c r="NK78" s="229"/>
      <c r="NL78" s="229"/>
      <c r="NM78" s="229"/>
      <c r="NN78" s="229"/>
      <c r="NO78" s="229"/>
      <c r="NP78" s="229"/>
      <c r="NQ78" s="229"/>
      <c r="NR78" s="229"/>
      <c r="NS78" s="229"/>
      <c r="NT78" s="229"/>
      <c r="NU78" s="229"/>
      <c r="NV78" s="229"/>
      <c r="NW78" s="229"/>
      <c r="NX78" s="229"/>
      <c r="NY78" s="229"/>
      <c r="NZ78" s="229"/>
      <c r="OA78" s="229"/>
      <c r="OB78" s="229"/>
      <c r="OC78" s="229"/>
      <c r="OD78" s="229"/>
      <c r="OE78" s="229"/>
      <c r="OF78" s="229"/>
      <c r="OG78" s="229"/>
      <c r="OH78" s="229"/>
      <c r="OI78" s="229"/>
      <c r="OJ78" s="229"/>
      <c r="OK78" s="229"/>
      <c r="OL78" s="229"/>
      <c r="OM78" s="229"/>
      <c r="ON78" s="229"/>
      <c r="OO78" s="229"/>
      <c r="OP78" s="229"/>
      <c r="OQ78" s="229"/>
      <c r="OR78" s="229"/>
      <c r="OS78" s="229"/>
      <c r="OT78" s="229"/>
      <c r="OU78" s="229"/>
      <c r="OV78" s="229"/>
      <c r="OW78" s="229"/>
      <c r="OX78" s="229"/>
      <c r="OY78" s="229"/>
      <c r="OZ78" s="229"/>
      <c r="PA78" s="229"/>
      <c r="PB78" s="229"/>
      <c r="PC78" s="229"/>
      <c r="PD78" s="229"/>
      <c r="PE78" s="229"/>
      <c r="PF78" s="229"/>
      <c r="PG78" s="229"/>
      <c r="PH78" s="229"/>
      <c r="PI78" s="229"/>
      <c r="PJ78" s="229"/>
      <c r="PK78" s="229"/>
      <c r="PL78" s="229"/>
      <c r="PM78" s="229"/>
      <c r="PN78" s="229"/>
      <c r="PO78" s="229"/>
      <c r="PP78" s="229"/>
      <c r="PQ78" s="229"/>
      <c r="PR78" s="229"/>
      <c r="PS78" s="229"/>
      <c r="PT78" s="229"/>
      <c r="PU78" s="229"/>
      <c r="PV78" s="229"/>
      <c r="PW78" s="229"/>
      <c r="PX78" s="229"/>
      <c r="PY78" s="229"/>
      <c r="PZ78" s="229"/>
      <c r="QA78" s="229"/>
      <c r="QB78" s="229"/>
      <c r="QC78" s="229"/>
      <c r="QD78" s="229"/>
      <c r="QE78" s="229"/>
      <c r="QF78" s="229"/>
      <c r="QG78" s="229"/>
      <c r="QH78" s="229"/>
      <c r="QI78" s="229"/>
      <c r="QJ78" s="229"/>
      <c r="QK78" s="229"/>
      <c r="QL78" s="229"/>
      <c r="QM78" s="229"/>
      <c r="QN78" s="229"/>
      <c r="QO78" s="229"/>
      <c r="QP78" s="229"/>
      <c r="QQ78" s="229"/>
      <c r="QR78" s="229"/>
      <c r="QS78" s="229"/>
      <c r="QT78" s="229"/>
      <c r="QU78" s="229"/>
      <c r="QV78" s="229"/>
      <c r="QW78" s="229"/>
      <c r="QX78" s="229"/>
      <c r="QY78" s="229"/>
      <c r="QZ78" s="229"/>
      <c r="RA78" s="229"/>
      <c r="RB78" s="229"/>
      <c r="RC78" s="229"/>
      <c r="RD78" s="229"/>
      <c r="RE78" s="229"/>
      <c r="RF78" s="229"/>
      <c r="RG78" s="229"/>
      <c r="RH78" s="229"/>
      <c r="RI78" s="229"/>
      <c r="RJ78" s="229"/>
      <c r="RK78" s="229"/>
      <c r="RL78" s="229"/>
      <c r="RM78" s="229"/>
      <c r="RN78" s="229"/>
      <c r="RO78" s="229"/>
      <c r="RP78" s="229"/>
      <c r="RQ78" s="229"/>
      <c r="RR78" s="229"/>
      <c r="RS78" s="229"/>
      <c r="RT78" s="229"/>
      <c r="RU78" s="229"/>
      <c r="RV78" s="229"/>
      <c r="RW78" s="229"/>
      <c r="RX78" s="229"/>
      <c r="RY78" s="229"/>
      <c r="RZ78" s="229"/>
      <c r="SA78" s="229"/>
      <c r="SB78" s="229"/>
      <c r="SC78" s="229"/>
      <c r="SD78" s="229"/>
      <c r="SE78" s="229"/>
      <c r="SF78" s="229"/>
      <c r="SG78" s="229"/>
      <c r="SH78" s="229"/>
      <c r="SI78" s="229"/>
      <c r="SJ78" s="229"/>
      <c r="SK78" s="229"/>
      <c r="SL78" s="229"/>
      <c r="SM78" s="229"/>
      <c r="SN78" s="229"/>
      <c r="SO78" s="229"/>
      <c r="SP78" s="229"/>
      <c r="SQ78" s="229"/>
      <c r="SR78" s="229"/>
      <c r="SS78" s="229"/>
      <c r="ST78" s="229"/>
      <c r="SU78" s="229"/>
      <c r="SV78" s="229"/>
      <c r="SW78" s="229"/>
      <c r="SX78" s="229"/>
      <c r="SY78" s="229"/>
      <c r="SZ78" s="229"/>
      <c r="TA78" s="229"/>
      <c r="TB78" s="229"/>
      <c r="TC78" s="229"/>
      <c r="TD78" s="229"/>
      <c r="TE78" s="229"/>
      <c r="TF78" s="229"/>
      <c r="TG78" s="229"/>
      <c r="TH78" s="229"/>
      <c r="TI78" s="229"/>
      <c r="TJ78" s="229"/>
      <c r="TK78" s="229"/>
      <c r="TL78" s="229"/>
      <c r="TM78" s="229"/>
      <c r="TN78" s="229"/>
      <c r="TO78" s="229"/>
      <c r="TP78" s="229"/>
      <c r="TQ78" s="229"/>
      <c r="TR78" s="229"/>
      <c r="TS78" s="229"/>
      <c r="TT78" s="229"/>
      <c r="TU78" s="229"/>
      <c r="TV78" s="229"/>
      <c r="TW78" s="229"/>
      <c r="TX78" s="229"/>
      <c r="TY78" s="229"/>
      <c r="TZ78" s="229"/>
      <c r="UA78" s="229"/>
      <c r="UB78" s="229"/>
      <c r="UC78" s="229"/>
      <c r="UD78" s="229"/>
      <c r="UE78" s="229"/>
      <c r="UF78" s="229"/>
      <c r="UG78" s="229"/>
      <c r="UH78" s="229"/>
      <c r="UI78" s="229"/>
      <c r="UJ78" s="229"/>
      <c r="UK78" s="229"/>
      <c r="UL78" s="229"/>
      <c r="UM78" s="229"/>
      <c r="UN78" s="229"/>
      <c r="UO78" s="229"/>
      <c r="UP78" s="229"/>
      <c r="UQ78" s="229"/>
      <c r="UR78" s="229"/>
      <c r="US78" s="229"/>
      <c r="UT78" s="229"/>
      <c r="UU78" s="229"/>
      <c r="UV78" s="229"/>
      <c r="UW78" s="229"/>
      <c r="UX78" s="229"/>
      <c r="UY78" s="229"/>
      <c r="UZ78" s="229"/>
      <c r="VA78" s="229"/>
      <c r="VB78" s="229"/>
      <c r="VC78" s="229"/>
      <c r="VD78" s="229"/>
      <c r="VE78" s="229"/>
      <c r="VF78" s="229"/>
      <c r="VG78" s="229"/>
      <c r="VH78" s="229"/>
      <c r="VI78" s="229"/>
      <c r="VJ78" s="229"/>
      <c r="VK78" s="229"/>
      <c r="VL78" s="229"/>
      <c r="VM78" s="229"/>
      <c r="VN78" s="229"/>
      <c r="VO78" s="229"/>
      <c r="VP78" s="229"/>
      <c r="VQ78" s="229"/>
      <c r="VR78" s="229"/>
      <c r="VS78" s="229"/>
      <c r="VT78" s="229"/>
      <c r="VU78" s="229"/>
      <c r="VV78" s="229"/>
      <c r="VW78" s="229"/>
      <c r="VX78" s="229"/>
      <c r="VY78" s="229"/>
      <c r="VZ78" s="229"/>
      <c r="WA78" s="229"/>
      <c r="WB78" s="229"/>
      <c r="WC78" s="229"/>
      <c r="WD78" s="229"/>
      <c r="WE78" s="229"/>
      <c r="WF78" s="229"/>
      <c r="WG78" s="229"/>
      <c r="WH78" s="229"/>
      <c r="WI78" s="229"/>
      <c r="WJ78" s="229"/>
      <c r="WK78" s="229"/>
      <c r="WL78" s="229"/>
      <c r="WM78" s="229"/>
      <c r="WN78" s="229"/>
      <c r="WO78" s="229"/>
      <c r="WP78" s="229"/>
      <c r="WQ78" s="229"/>
      <c r="WR78" s="229"/>
      <c r="WS78" s="229"/>
      <c r="WT78" s="229"/>
      <c r="WU78" s="229"/>
      <c r="WV78" s="229"/>
      <c r="WW78" s="229"/>
      <c r="WX78" s="229"/>
      <c r="WY78" s="229"/>
      <c r="WZ78" s="229"/>
      <c r="XA78" s="229"/>
      <c r="XB78" s="229"/>
      <c r="XC78" s="229"/>
      <c r="XD78" s="229"/>
      <c r="XE78" s="229"/>
      <c r="XF78" s="229"/>
      <c r="XG78" s="229"/>
      <c r="XH78" s="229"/>
      <c r="XI78" s="229"/>
      <c r="XJ78" s="229"/>
      <c r="XK78" s="229"/>
      <c r="XL78" s="229"/>
      <c r="XM78" s="229"/>
      <c r="XN78" s="229"/>
      <c r="XO78" s="229"/>
      <c r="XP78" s="229"/>
      <c r="XQ78" s="229"/>
      <c r="XR78" s="229"/>
      <c r="XS78" s="229"/>
      <c r="XT78" s="229"/>
      <c r="XU78" s="229"/>
      <c r="XV78" s="229"/>
      <c r="XW78" s="229"/>
      <c r="XX78" s="229"/>
      <c r="XY78" s="229"/>
      <c r="XZ78" s="229"/>
      <c r="YA78" s="229"/>
      <c r="YB78" s="229"/>
      <c r="YC78" s="229"/>
      <c r="YD78" s="229"/>
      <c r="YE78" s="229"/>
      <c r="YF78" s="229"/>
      <c r="YG78" s="229"/>
      <c r="YH78" s="229"/>
      <c r="YI78" s="229"/>
      <c r="YJ78" s="229"/>
      <c r="YK78" s="229"/>
      <c r="YL78" s="229"/>
      <c r="YM78" s="229"/>
      <c r="YN78" s="229"/>
      <c r="YO78" s="229"/>
      <c r="YP78" s="229"/>
      <c r="YQ78" s="229"/>
      <c r="YR78" s="229"/>
      <c r="YS78" s="229"/>
      <c r="YT78" s="229"/>
      <c r="YU78" s="229"/>
      <c r="YV78" s="229"/>
      <c r="YW78" s="229"/>
      <c r="YX78" s="229"/>
      <c r="YY78" s="229"/>
      <c r="YZ78" s="229"/>
      <c r="ZA78" s="229"/>
      <c r="ZB78" s="229"/>
      <c r="ZC78" s="229"/>
      <c r="ZD78" s="229"/>
      <c r="ZE78" s="229"/>
      <c r="ZF78" s="229"/>
      <c r="ZG78" s="229"/>
      <c r="ZH78" s="229"/>
      <c r="ZI78" s="229"/>
      <c r="ZJ78" s="229"/>
      <c r="ZK78" s="229"/>
      <c r="ZL78" s="229"/>
      <c r="ZM78" s="229"/>
      <c r="ZN78" s="229"/>
      <c r="ZO78" s="229"/>
      <c r="ZP78" s="229"/>
      <c r="ZQ78" s="229"/>
      <c r="ZR78" s="229"/>
      <c r="ZS78" s="229"/>
      <c r="ZT78" s="229"/>
      <c r="ZU78" s="229"/>
      <c r="ZV78" s="229"/>
      <c r="ZW78" s="229"/>
      <c r="ZX78" s="229"/>
      <c r="ZY78" s="229"/>
      <c r="ZZ78" s="229"/>
      <c r="AAA78" s="229"/>
      <c r="AAB78" s="229"/>
      <c r="AAC78" s="229"/>
      <c r="AAD78" s="229"/>
      <c r="AAE78" s="229"/>
      <c r="AAF78" s="229"/>
      <c r="AAG78" s="229"/>
      <c r="AAH78" s="229"/>
      <c r="AAI78" s="229"/>
      <c r="AAJ78" s="229"/>
      <c r="AAK78" s="229"/>
      <c r="AAL78" s="229"/>
      <c r="AAM78" s="229"/>
      <c r="AAN78" s="229"/>
      <c r="AAO78" s="229"/>
      <c r="AAP78" s="229"/>
      <c r="AAQ78" s="229"/>
      <c r="AAR78" s="229"/>
      <c r="AAS78" s="229"/>
      <c r="AAT78" s="229"/>
      <c r="AAU78" s="229"/>
      <c r="AAV78" s="229"/>
      <c r="AAW78" s="229"/>
      <c r="AAX78" s="229"/>
      <c r="AAY78" s="229"/>
      <c r="AAZ78" s="229"/>
      <c r="ABA78" s="229"/>
      <c r="ABB78" s="229"/>
      <c r="ABC78" s="229"/>
      <c r="ABD78" s="229"/>
      <c r="ABE78" s="229"/>
      <c r="ABF78" s="229"/>
      <c r="ABG78" s="229"/>
      <c r="ABH78" s="229"/>
      <c r="ABI78" s="229"/>
      <c r="ABJ78" s="229"/>
      <c r="ABK78" s="229"/>
      <c r="ABL78" s="229"/>
      <c r="ABM78" s="229"/>
      <c r="ABN78" s="229"/>
      <c r="ABO78" s="229"/>
      <c r="ABP78" s="229"/>
      <c r="ABQ78" s="229"/>
      <c r="ABR78" s="229"/>
      <c r="ABS78" s="229"/>
      <c r="ABT78" s="229"/>
      <c r="ABU78" s="229"/>
      <c r="ABV78" s="229"/>
      <c r="ABW78" s="229"/>
      <c r="ABX78" s="229"/>
      <c r="ABY78" s="229"/>
      <c r="ABZ78" s="229"/>
      <c r="ACA78" s="229"/>
      <c r="ACB78" s="229"/>
      <c r="ACC78" s="229"/>
      <c r="ACD78" s="229"/>
      <c r="ACE78" s="229"/>
      <c r="ACF78" s="229"/>
      <c r="ACG78" s="229"/>
      <c r="ACH78" s="229"/>
      <c r="ACI78" s="229"/>
      <c r="ACJ78" s="229"/>
      <c r="ACK78" s="229"/>
      <c r="ACL78" s="229"/>
      <c r="ACM78" s="229"/>
      <c r="ACN78" s="229"/>
      <c r="ACO78" s="229"/>
      <c r="ACP78" s="229"/>
      <c r="ACQ78" s="229"/>
      <c r="ACR78" s="229"/>
      <c r="ACS78" s="229"/>
      <c r="ACT78" s="229"/>
      <c r="ACU78" s="229"/>
      <c r="ACV78" s="229"/>
      <c r="ACW78" s="229"/>
      <c r="ACX78" s="229"/>
      <c r="ACY78" s="229"/>
      <c r="ACZ78" s="229"/>
      <c r="ADA78" s="229"/>
      <c r="ADB78" s="229"/>
      <c r="ADC78" s="229"/>
      <c r="ADD78" s="229"/>
      <c r="ADE78" s="229"/>
      <c r="ADF78" s="229"/>
      <c r="ADG78" s="229"/>
      <c r="ADH78" s="229"/>
      <c r="ADI78" s="229"/>
      <c r="ADJ78" s="229"/>
      <c r="ADK78" s="229"/>
      <c r="ADL78" s="229"/>
      <c r="ADM78" s="229"/>
      <c r="ADN78" s="229"/>
      <c r="ADO78" s="229"/>
      <c r="ADP78" s="229"/>
      <c r="ADQ78" s="229"/>
      <c r="ADR78" s="229"/>
      <c r="ADS78" s="229"/>
      <c r="ADT78" s="229"/>
      <c r="ADU78" s="229"/>
      <c r="ADV78" s="229"/>
      <c r="ADW78" s="229"/>
      <c r="ADX78" s="229"/>
      <c r="ADY78" s="229"/>
      <c r="ADZ78" s="229"/>
      <c r="AEA78" s="229"/>
      <c r="AEB78" s="229"/>
      <c r="AEC78" s="229"/>
      <c r="AED78" s="229"/>
      <c r="AEE78" s="229"/>
      <c r="AEF78" s="229"/>
      <c r="AEG78" s="229"/>
      <c r="AEH78" s="229"/>
      <c r="AEI78" s="229"/>
      <c r="AEJ78" s="229"/>
      <c r="AEK78" s="229"/>
      <c r="AEL78" s="229"/>
      <c r="AEM78" s="229"/>
      <c r="AEN78" s="229"/>
      <c r="AEO78" s="229"/>
      <c r="AEP78" s="229"/>
      <c r="AEQ78" s="229"/>
      <c r="AER78" s="229"/>
      <c r="AES78" s="229"/>
      <c r="AET78" s="229"/>
      <c r="AEU78" s="229"/>
      <c r="AEV78" s="229"/>
      <c r="AEW78" s="229"/>
      <c r="AEX78" s="229"/>
      <c r="AEY78" s="229"/>
      <c r="AEZ78" s="229"/>
      <c r="AFA78" s="229"/>
      <c r="AFB78" s="229"/>
      <c r="AFC78" s="229"/>
      <c r="AFD78" s="229"/>
      <c r="AFE78" s="229"/>
      <c r="AFF78" s="229"/>
      <c r="AFG78" s="229"/>
      <c r="AFH78" s="229"/>
      <c r="AFI78" s="229"/>
      <c r="AFJ78" s="229"/>
      <c r="AFK78" s="229"/>
      <c r="AFL78" s="229"/>
      <c r="AFM78" s="229"/>
      <c r="AFN78" s="229"/>
      <c r="AFO78" s="229"/>
      <c r="AFP78" s="229"/>
      <c r="AFQ78" s="229"/>
      <c r="AFR78" s="229"/>
      <c r="AFS78" s="229"/>
      <c r="AFT78" s="229"/>
      <c r="AFU78" s="229"/>
      <c r="AFV78" s="229"/>
      <c r="AFW78" s="229"/>
      <c r="AFX78" s="229"/>
      <c r="AFY78" s="229"/>
      <c r="AFZ78" s="229"/>
      <c r="AGA78" s="229"/>
      <c r="AGB78" s="229"/>
      <c r="AGC78" s="229"/>
      <c r="AGD78" s="229"/>
      <c r="AGE78" s="229"/>
      <c r="AGF78" s="229"/>
      <c r="AGG78" s="229"/>
      <c r="AGH78" s="229"/>
      <c r="AGI78" s="229"/>
      <c r="AGJ78" s="229"/>
      <c r="AGK78" s="229"/>
      <c r="AGL78" s="229"/>
      <c r="AGM78" s="229"/>
      <c r="AGN78" s="229"/>
      <c r="AGO78" s="229"/>
      <c r="AGP78" s="229"/>
      <c r="AGQ78" s="229"/>
      <c r="AGR78" s="229"/>
      <c r="AGS78" s="229"/>
      <c r="AGT78" s="229"/>
      <c r="AGU78" s="229"/>
      <c r="AGV78" s="229"/>
      <c r="AGW78" s="229"/>
      <c r="AGX78" s="229"/>
      <c r="AGY78" s="229"/>
      <c r="AGZ78" s="229"/>
      <c r="AHA78" s="229"/>
      <c r="AHB78" s="229"/>
      <c r="AHC78" s="229"/>
      <c r="AHD78" s="229"/>
      <c r="AHE78" s="229"/>
      <c r="AHF78" s="229"/>
      <c r="AHG78" s="229"/>
      <c r="AHH78" s="229"/>
      <c r="AHI78" s="229"/>
      <c r="AHJ78" s="229"/>
      <c r="AHK78" s="229"/>
      <c r="AHL78" s="229"/>
      <c r="AHM78" s="229"/>
      <c r="AHN78" s="229"/>
      <c r="AHO78" s="229"/>
      <c r="AHP78" s="229"/>
      <c r="AHQ78" s="229"/>
      <c r="AHR78" s="229"/>
      <c r="AHS78" s="229"/>
      <c r="AHT78" s="229"/>
      <c r="AHU78" s="229"/>
      <c r="AHV78" s="229"/>
      <c r="AHW78" s="229"/>
      <c r="AHX78" s="229"/>
      <c r="AHY78" s="229"/>
      <c r="AHZ78" s="229"/>
      <c r="AIA78" s="229"/>
      <c r="AIB78" s="229"/>
      <c r="AIC78" s="229"/>
      <c r="AID78" s="229"/>
      <c r="AIE78" s="229"/>
      <c r="AIF78" s="229"/>
      <c r="AIG78" s="229"/>
      <c r="AIH78" s="229"/>
      <c r="AII78" s="229"/>
      <c r="AIJ78" s="229"/>
      <c r="AIK78" s="229"/>
      <c r="AIL78" s="229"/>
      <c r="AIM78" s="229"/>
      <c r="AIN78" s="229"/>
      <c r="AIO78" s="229"/>
      <c r="AIP78" s="229"/>
      <c r="AIQ78" s="229"/>
      <c r="AIR78" s="229"/>
      <c r="AIS78" s="229"/>
      <c r="AIT78" s="229"/>
      <c r="AIU78" s="229"/>
      <c r="AIV78" s="229"/>
      <c r="AIW78" s="229"/>
      <c r="AIX78" s="229"/>
      <c r="AIY78" s="229"/>
      <c r="AIZ78" s="229"/>
      <c r="AJA78" s="229"/>
      <c r="AJB78" s="229"/>
      <c r="AJC78" s="229"/>
      <c r="AJD78" s="229"/>
      <c r="AJE78" s="229"/>
      <c r="AJF78" s="229"/>
      <c r="AJG78" s="229"/>
      <c r="AJH78" s="229"/>
      <c r="AJI78" s="229"/>
      <c r="AJJ78" s="229"/>
      <c r="AJK78" s="229"/>
      <c r="AJL78" s="229"/>
      <c r="AJM78" s="229"/>
      <c r="AJN78" s="229"/>
      <c r="AJO78" s="229"/>
      <c r="AJP78" s="229"/>
      <c r="AJQ78" s="229"/>
      <c r="AJR78" s="229"/>
      <c r="AJS78" s="229"/>
      <c r="AJT78" s="229"/>
      <c r="AJU78" s="229"/>
      <c r="AJV78" s="229"/>
      <c r="AJW78" s="229"/>
      <c r="AJX78" s="229"/>
      <c r="AJY78" s="229"/>
      <c r="AJZ78" s="229"/>
      <c r="AKA78" s="229"/>
      <c r="AKB78" s="229"/>
      <c r="AKC78" s="229"/>
      <c r="AKD78" s="229"/>
      <c r="AKE78" s="229"/>
      <c r="AKF78" s="229"/>
      <c r="AKG78" s="229"/>
      <c r="AKH78" s="229"/>
      <c r="AKI78" s="229"/>
      <c r="AKJ78" s="229"/>
      <c r="AKK78" s="229"/>
      <c r="AKL78" s="229"/>
      <c r="AKM78" s="229"/>
      <c r="AKN78" s="229"/>
      <c r="AKO78" s="229"/>
      <c r="AKP78" s="229"/>
      <c r="AKQ78" s="229"/>
      <c r="AKR78" s="229"/>
      <c r="AKS78" s="229"/>
      <c r="AKT78" s="229"/>
      <c r="AKU78" s="229"/>
      <c r="AKV78" s="229"/>
      <c r="AKW78" s="229"/>
      <c r="AKX78" s="229"/>
      <c r="AKY78" s="229"/>
      <c r="AKZ78" s="229"/>
      <c r="ALA78" s="229"/>
      <c r="ALB78" s="229"/>
      <c r="ALC78" s="229"/>
      <c r="ALD78" s="229"/>
      <c r="ALE78" s="229"/>
      <c r="ALF78" s="229"/>
      <c r="ALG78" s="229"/>
      <c r="ALH78" s="229"/>
      <c r="ALI78" s="229"/>
      <c r="ALJ78" s="229"/>
      <c r="ALK78" s="229"/>
      <c r="ALL78" s="229"/>
      <c r="ALM78" s="229"/>
      <c r="ALN78" s="229"/>
      <c r="ALO78" s="229"/>
      <c r="ALP78" s="229"/>
      <c r="ALQ78" s="229"/>
      <c r="ALR78" s="229"/>
      <c r="ALS78" s="229"/>
      <c r="ALT78" s="229"/>
      <c r="ALU78" s="229"/>
      <c r="ALV78" s="229"/>
      <c r="ALW78" s="229"/>
      <c r="ALX78" s="229"/>
      <c r="ALY78" s="229"/>
      <c r="ALZ78" s="229"/>
      <c r="AMA78" s="229"/>
      <c r="AMB78" s="229"/>
      <c r="AMC78" s="229"/>
      <c r="AMD78" s="229"/>
      <c r="AME78" s="229"/>
      <c r="AMF78" s="229"/>
      <c r="AMG78" s="229"/>
      <c r="AMH78" s="229"/>
      <c r="AMI78" s="229"/>
      <c r="AMJ78" s="229"/>
      <c r="AMK78" s="229"/>
    </row>
    <row r="79" spans="1:1025" s="257" customFormat="1" ht="19.2" customHeight="1" x14ac:dyDescent="0.25">
      <c r="A79" s="256"/>
      <c r="B79" s="253" t="s">
        <v>365</v>
      </c>
      <c r="C79" s="238" t="s">
        <v>198</v>
      </c>
      <c r="D79" s="232"/>
      <c r="E79" s="233"/>
      <c r="F79" s="233"/>
      <c r="G79" s="233"/>
      <c r="H79" s="233"/>
      <c r="I79" s="235"/>
      <c r="J79" s="262"/>
      <c r="K79" s="254"/>
      <c r="L79" s="255">
        <f t="shared" ref="L79:M81" si="4">L80</f>
        <v>1</v>
      </c>
      <c r="M79" s="255">
        <f t="shared" si="4"/>
        <v>1</v>
      </c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6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6"/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6"/>
      <c r="FK79" s="256"/>
      <c r="FL79" s="256"/>
      <c r="FM79" s="256"/>
      <c r="FN79" s="256"/>
      <c r="FO79" s="256"/>
      <c r="FP79" s="256"/>
      <c r="FQ79" s="256"/>
      <c r="FR79" s="256"/>
      <c r="FS79" s="256"/>
      <c r="FT79" s="256"/>
      <c r="FU79" s="256"/>
      <c r="FV79" s="256"/>
      <c r="FW79" s="256"/>
      <c r="FX79" s="256"/>
      <c r="FY79" s="256"/>
      <c r="FZ79" s="256"/>
      <c r="GA79" s="256"/>
      <c r="GB79" s="256"/>
      <c r="GC79" s="256"/>
      <c r="GD79" s="256"/>
      <c r="GE79" s="256"/>
      <c r="GF79" s="256"/>
      <c r="GG79" s="256"/>
      <c r="GH79" s="256"/>
      <c r="GI79" s="256"/>
      <c r="GJ79" s="256"/>
      <c r="GK79" s="256"/>
      <c r="GL79" s="256"/>
      <c r="GM79" s="256"/>
      <c r="GN79" s="256"/>
      <c r="GO79" s="256"/>
      <c r="GP79" s="256"/>
      <c r="GQ79" s="256"/>
      <c r="GR79" s="256"/>
      <c r="GS79" s="256"/>
      <c r="GT79" s="256"/>
      <c r="GU79" s="256"/>
      <c r="GV79" s="256"/>
      <c r="GW79" s="256"/>
      <c r="GX79" s="256"/>
      <c r="GY79" s="256"/>
      <c r="GZ79" s="256"/>
      <c r="HA79" s="256"/>
      <c r="HB79" s="256"/>
      <c r="HC79" s="256"/>
      <c r="HD79" s="256"/>
      <c r="HE79" s="256"/>
      <c r="HF79" s="256"/>
      <c r="HG79" s="256"/>
      <c r="HH79" s="256"/>
      <c r="HI79" s="256"/>
      <c r="HJ79" s="256"/>
      <c r="HK79" s="256"/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256"/>
      <c r="IJ79" s="256"/>
      <c r="IK79" s="256"/>
      <c r="IL79" s="256"/>
      <c r="IM79" s="256"/>
      <c r="IN79" s="256"/>
      <c r="IO79" s="256"/>
      <c r="IP79" s="256"/>
      <c r="IQ79" s="256"/>
      <c r="IR79" s="256"/>
      <c r="IS79" s="256"/>
      <c r="IT79" s="256"/>
      <c r="IU79" s="256"/>
      <c r="IV79" s="256"/>
      <c r="IW79" s="256"/>
      <c r="IX79" s="256"/>
      <c r="IY79" s="256"/>
      <c r="IZ79" s="256"/>
      <c r="JA79" s="256"/>
      <c r="JB79" s="256"/>
      <c r="JC79" s="256"/>
      <c r="JD79" s="256"/>
      <c r="JE79" s="256"/>
      <c r="JF79" s="256"/>
      <c r="JG79" s="256"/>
      <c r="JH79" s="256"/>
      <c r="JI79" s="256"/>
      <c r="JJ79" s="256"/>
      <c r="JK79" s="256"/>
      <c r="JL79" s="256"/>
      <c r="JM79" s="256"/>
      <c r="JN79" s="256"/>
      <c r="JO79" s="256"/>
      <c r="JP79" s="256"/>
      <c r="JQ79" s="256"/>
      <c r="JR79" s="256"/>
      <c r="JS79" s="256"/>
      <c r="JT79" s="256"/>
      <c r="JU79" s="256"/>
      <c r="JV79" s="256"/>
      <c r="JW79" s="256"/>
      <c r="JX79" s="256"/>
      <c r="JY79" s="256"/>
      <c r="JZ79" s="256"/>
      <c r="KA79" s="256"/>
      <c r="KB79" s="256"/>
      <c r="KC79" s="256"/>
      <c r="KD79" s="256"/>
      <c r="KE79" s="256"/>
      <c r="KF79" s="256"/>
      <c r="KG79" s="256"/>
      <c r="KH79" s="256"/>
      <c r="KI79" s="256"/>
      <c r="KJ79" s="256"/>
      <c r="KK79" s="256"/>
      <c r="KL79" s="256"/>
      <c r="KM79" s="256"/>
      <c r="KN79" s="256"/>
      <c r="KO79" s="256"/>
      <c r="KP79" s="256"/>
      <c r="KQ79" s="256"/>
      <c r="KR79" s="256"/>
      <c r="KS79" s="256"/>
      <c r="KT79" s="256"/>
      <c r="KU79" s="256"/>
      <c r="KV79" s="256"/>
      <c r="KW79" s="256"/>
      <c r="KX79" s="256"/>
      <c r="KY79" s="256"/>
      <c r="KZ79" s="256"/>
      <c r="LA79" s="256"/>
      <c r="LB79" s="256"/>
      <c r="LC79" s="256"/>
      <c r="LD79" s="256"/>
      <c r="LE79" s="256"/>
      <c r="LF79" s="256"/>
      <c r="LG79" s="256"/>
      <c r="LH79" s="256"/>
      <c r="LI79" s="256"/>
      <c r="LJ79" s="256"/>
      <c r="LK79" s="256"/>
      <c r="LL79" s="256"/>
      <c r="LM79" s="256"/>
      <c r="LN79" s="256"/>
      <c r="LO79" s="256"/>
      <c r="LP79" s="256"/>
      <c r="LQ79" s="256"/>
      <c r="LR79" s="256"/>
      <c r="LS79" s="256"/>
      <c r="LT79" s="256"/>
      <c r="LU79" s="256"/>
      <c r="LV79" s="256"/>
      <c r="LW79" s="256"/>
      <c r="LX79" s="256"/>
      <c r="LY79" s="256"/>
      <c r="LZ79" s="256"/>
      <c r="MA79" s="256"/>
      <c r="MB79" s="256"/>
      <c r="MC79" s="256"/>
      <c r="MD79" s="256"/>
      <c r="ME79" s="256"/>
      <c r="MF79" s="256"/>
      <c r="MG79" s="256"/>
      <c r="MH79" s="256"/>
      <c r="MI79" s="256"/>
      <c r="MJ79" s="256"/>
      <c r="MK79" s="256"/>
      <c r="ML79" s="256"/>
      <c r="MM79" s="256"/>
      <c r="MN79" s="256"/>
      <c r="MO79" s="256"/>
      <c r="MP79" s="256"/>
      <c r="MQ79" s="256"/>
      <c r="MR79" s="256"/>
      <c r="MS79" s="256"/>
      <c r="MT79" s="256"/>
      <c r="MU79" s="256"/>
      <c r="MV79" s="256"/>
      <c r="MW79" s="256"/>
      <c r="MX79" s="256"/>
      <c r="MY79" s="256"/>
      <c r="MZ79" s="256"/>
      <c r="NA79" s="256"/>
      <c r="NB79" s="256"/>
      <c r="NC79" s="256"/>
      <c r="ND79" s="256"/>
      <c r="NE79" s="256"/>
      <c r="NF79" s="256"/>
      <c r="NG79" s="256"/>
      <c r="NH79" s="256"/>
      <c r="NI79" s="256"/>
      <c r="NJ79" s="256"/>
      <c r="NK79" s="256"/>
      <c r="NL79" s="256"/>
      <c r="NM79" s="256"/>
      <c r="NN79" s="256"/>
      <c r="NO79" s="256"/>
      <c r="NP79" s="256"/>
      <c r="NQ79" s="256"/>
      <c r="NR79" s="256"/>
      <c r="NS79" s="256"/>
      <c r="NT79" s="256"/>
      <c r="NU79" s="256"/>
      <c r="NV79" s="256"/>
      <c r="NW79" s="256"/>
      <c r="NX79" s="256"/>
      <c r="NY79" s="256"/>
      <c r="NZ79" s="256"/>
      <c r="OA79" s="256"/>
      <c r="OB79" s="256"/>
      <c r="OC79" s="256"/>
      <c r="OD79" s="256"/>
      <c r="OE79" s="256"/>
      <c r="OF79" s="256"/>
      <c r="OG79" s="256"/>
      <c r="OH79" s="256"/>
      <c r="OI79" s="256"/>
      <c r="OJ79" s="256"/>
      <c r="OK79" s="256"/>
      <c r="OL79" s="256"/>
      <c r="OM79" s="256"/>
      <c r="ON79" s="256"/>
      <c r="OO79" s="256"/>
      <c r="OP79" s="256"/>
      <c r="OQ79" s="256"/>
      <c r="OR79" s="256"/>
      <c r="OS79" s="256"/>
      <c r="OT79" s="256"/>
      <c r="OU79" s="256"/>
      <c r="OV79" s="256"/>
      <c r="OW79" s="256"/>
      <c r="OX79" s="256"/>
      <c r="OY79" s="256"/>
      <c r="OZ79" s="256"/>
      <c r="PA79" s="256"/>
      <c r="PB79" s="256"/>
      <c r="PC79" s="256"/>
      <c r="PD79" s="256"/>
      <c r="PE79" s="256"/>
      <c r="PF79" s="256"/>
      <c r="PG79" s="256"/>
      <c r="PH79" s="256"/>
      <c r="PI79" s="256"/>
      <c r="PJ79" s="256"/>
      <c r="PK79" s="256"/>
      <c r="PL79" s="256"/>
      <c r="PM79" s="256"/>
      <c r="PN79" s="256"/>
      <c r="PO79" s="256"/>
      <c r="PP79" s="256"/>
      <c r="PQ79" s="256"/>
      <c r="PR79" s="256"/>
      <c r="PS79" s="256"/>
      <c r="PT79" s="256"/>
      <c r="PU79" s="256"/>
      <c r="PV79" s="256"/>
      <c r="PW79" s="256"/>
      <c r="PX79" s="256"/>
      <c r="PY79" s="256"/>
      <c r="PZ79" s="256"/>
      <c r="QA79" s="256"/>
      <c r="QB79" s="256"/>
      <c r="QC79" s="256"/>
      <c r="QD79" s="256"/>
      <c r="QE79" s="256"/>
      <c r="QF79" s="256"/>
      <c r="QG79" s="256"/>
      <c r="QH79" s="256"/>
      <c r="QI79" s="256"/>
      <c r="QJ79" s="256"/>
      <c r="QK79" s="256"/>
      <c r="QL79" s="256"/>
      <c r="QM79" s="256"/>
      <c r="QN79" s="256"/>
      <c r="QO79" s="256"/>
      <c r="QP79" s="256"/>
      <c r="QQ79" s="256"/>
      <c r="QR79" s="256"/>
      <c r="QS79" s="256"/>
      <c r="QT79" s="256"/>
      <c r="QU79" s="256"/>
      <c r="QV79" s="256"/>
      <c r="QW79" s="256"/>
      <c r="QX79" s="256"/>
      <c r="QY79" s="256"/>
      <c r="QZ79" s="256"/>
      <c r="RA79" s="256"/>
      <c r="RB79" s="256"/>
      <c r="RC79" s="256"/>
      <c r="RD79" s="256"/>
      <c r="RE79" s="256"/>
      <c r="RF79" s="256"/>
      <c r="RG79" s="256"/>
      <c r="RH79" s="256"/>
      <c r="RI79" s="256"/>
      <c r="RJ79" s="256"/>
      <c r="RK79" s="256"/>
      <c r="RL79" s="256"/>
      <c r="RM79" s="256"/>
      <c r="RN79" s="256"/>
      <c r="RO79" s="256"/>
      <c r="RP79" s="256"/>
      <c r="RQ79" s="256"/>
      <c r="RR79" s="256"/>
      <c r="RS79" s="256"/>
      <c r="RT79" s="256"/>
      <c r="RU79" s="256"/>
      <c r="RV79" s="256"/>
      <c r="RW79" s="256"/>
      <c r="RX79" s="256"/>
      <c r="RY79" s="256"/>
      <c r="RZ79" s="256"/>
      <c r="SA79" s="256"/>
      <c r="SB79" s="256"/>
      <c r="SC79" s="256"/>
      <c r="SD79" s="256"/>
      <c r="SE79" s="256"/>
      <c r="SF79" s="256"/>
      <c r="SG79" s="256"/>
      <c r="SH79" s="256"/>
      <c r="SI79" s="256"/>
      <c r="SJ79" s="256"/>
      <c r="SK79" s="256"/>
      <c r="SL79" s="256"/>
      <c r="SM79" s="256"/>
      <c r="SN79" s="256"/>
      <c r="SO79" s="256"/>
      <c r="SP79" s="256"/>
      <c r="SQ79" s="256"/>
      <c r="SR79" s="256"/>
      <c r="SS79" s="256"/>
      <c r="ST79" s="256"/>
      <c r="SU79" s="256"/>
      <c r="SV79" s="256"/>
      <c r="SW79" s="256"/>
      <c r="SX79" s="256"/>
      <c r="SY79" s="256"/>
      <c r="SZ79" s="256"/>
      <c r="TA79" s="256"/>
      <c r="TB79" s="256"/>
      <c r="TC79" s="256"/>
      <c r="TD79" s="256"/>
      <c r="TE79" s="256"/>
      <c r="TF79" s="256"/>
      <c r="TG79" s="256"/>
      <c r="TH79" s="256"/>
      <c r="TI79" s="256"/>
      <c r="TJ79" s="256"/>
      <c r="TK79" s="256"/>
      <c r="TL79" s="256"/>
      <c r="TM79" s="256"/>
      <c r="TN79" s="256"/>
      <c r="TO79" s="256"/>
      <c r="TP79" s="256"/>
      <c r="TQ79" s="256"/>
      <c r="TR79" s="256"/>
      <c r="TS79" s="256"/>
      <c r="TT79" s="256"/>
      <c r="TU79" s="256"/>
      <c r="TV79" s="256"/>
      <c r="TW79" s="256"/>
      <c r="TX79" s="256"/>
      <c r="TY79" s="256"/>
      <c r="TZ79" s="256"/>
      <c r="UA79" s="256"/>
      <c r="UB79" s="256"/>
      <c r="UC79" s="256"/>
      <c r="UD79" s="256"/>
      <c r="UE79" s="256"/>
      <c r="UF79" s="256"/>
      <c r="UG79" s="256"/>
      <c r="UH79" s="256"/>
      <c r="UI79" s="256"/>
      <c r="UJ79" s="256"/>
      <c r="UK79" s="256"/>
      <c r="UL79" s="256"/>
      <c r="UM79" s="256"/>
      <c r="UN79" s="256"/>
      <c r="UO79" s="256"/>
      <c r="UP79" s="256"/>
      <c r="UQ79" s="256"/>
      <c r="UR79" s="256"/>
      <c r="US79" s="256"/>
      <c r="UT79" s="256"/>
      <c r="UU79" s="256"/>
      <c r="UV79" s="256"/>
      <c r="UW79" s="256"/>
      <c r="UX79" s="256"/>
      <c r="UY79" s="256"/>
      <c r="UZ79" s="256"/>
      <c r="VA79" s="256"/>
      <c r="VB79" s="256"/>
      <c r="VC79" s="256"/>
      <c r="VD79" s="256"/>
      <c r="VE79" s="256"/>
      <c r="VF79" s="256"/>
      <c r="VG79" s="256"/>
      <c r="VH79" s="256"/>
      <c r="VI79" s="256"/>
      <c r="VJ79" s="256"/>
      <c r="VK79" s="256"/>
      <c r="VL79" s="256"/>
      <c r="VM79" s="256"/>
      <c r="VN79" s="256"/>
      <c r="VO79" s="256"/>
      <c r="VP79" s="256"/>
      <c r="VQ79" s="256"/>
      <c r="VR79" s="256"/>
      <c r="VS79" s="256"/>
      <c r="VT79" s="256"/>
      <c r="VU79" s="256"/>
      <c r="VV79" s="256"/>
      <c r="VW79" s="256"/>
      <c r="VX79" s="256"/>
      <c r="VY79" s="256"/>
      <c r="VZ79" s="256"/>
      <c r="WA79" s="256"/>
      <c r="WB79" s="256"/>
      <c r="WC79" s="256"/>
      <c r="WD79" s="256"/>
      <c r="WE79" s="256"/>
      <c r="WF79" s="256"/>
      <c r="WG79" s="256"/>
      <c r="WH79" s="256"/>
      <c r="WI79" s="256"/>
      <c r="WJ79" s="256"/>
      <c r="WK79" s="256"/>
      <c r="WL79" s="256"/>
      <c r="WM79" s="256"/>
      <c r="WN79" s="256"/>
      <c r="WO79" s="256"/>
      <c r="WP79" s="256"/>
      <c r="WQ79" s="256"/>
      <c r="WR79" s="256"/>
      <c r="WS79" s="256"/>
      <c r="WT79" s="256"/>
      <c r="WU79" s="256"/>
      <c r="WV79" s="256"/>
      <c r="WW79" s="256"/>
      <c r="WX79" s="256"/>
      <c r="WY79" s="256"/>
      <c r="WZ79" s="256"/>
      <c r="XA79" s="256"/>
      <c r="XB79" s="256"/>
      <c r="XC79" s="256"/>
      <c r="XD79" s="256"/>
      <c r="XE79" s="256"/>
      <c r="XF79" s="256"/>
      <c r="XG79" s="256"/>
      <c r="XH79" s="256"/>
      <c r="XI79" s="256"/>
      <c r="XJ79" s="256"/>
      <c r="XK79" s="256"/>
      <c r="XL79" s="256"/>
      <c r="XM79" s="256"/>
      <c r="XN79" s="256"/>
      <c r="XO79" s="256"/>
      <c r="XP79" s="256"/>
      <c r="XQ79" s="256"/>
      <c r="XR79" s="256"/>
      <c r="XS79" s="256"/>
      <c r="XT79" s="256"/>
      <c r="XU79" s="256"/>
      <c r="XV79" s="256"/>
      <c r="XW79" s="256"/>
      <c r="XX79" s="256"/>
      <c r="XY79" s="256"/>
      <c r="XZ79" s="256"/>
      <c r="YA79" s="256"/>
      <c r="YB79" s="256"/>
      <c r="YC79" s="256"/>
      <c r="YD79" s="256"/>
      <c r="YE79" s="256"/>
      <c r="YF79" s="256"/>
      <c r="YG79" s="256"/>
      <c r="YH79" s="256"/>
      <c r="YI79" s="256"/>
      <c r="YJ79" s="256"/>
      <c r="YK79" s="256"/>
      <c r="YL79" s="256"/>
      <c r="YM79" s="256"/>
      <c r="YN79" s="256"/>
      <c r="YO79" s="256"/>
      <c r="YP79" s="256"/>
      <c r="YQ79" s="256"/>
      <c r="YR79" s="256"/>
      <c r="YS79" s="256"/>
      <c r="YT79" s="256"/>
      <c r="YU79" s="256"/>
      <c r="YV79" s="256"/>
      <c r="YW79" s="256"/>
      <c r="YX79" s="256"/>
      <c r="YY79" s="256"/>
      <c r="YZ79" s="256"/>
      <c r="ZA79" s="256"/>
      <c r="ZB79" s="256"/>
      <c r="ZC79" s="256"/>
      <c r="ZD79" s="256"/>
      <c r="ZE79" s="256"/>
      <c r="ZF79" s="256"/>
      <c r="ZG79" s="256"/>
      <c r="ZH79" s="256"/>
      <c r="ZI79" s="256"/>
      <c r="ZJ79" s="256"/>
      <c r="ZK79" s="256"/>
      <c r="ZL79" s="256"/>
      <c r="ZM79" s="256"/>
      <c r="ZN79" s="256"/>
      <c r="ZO79" s="256"/>
      <c r="ZP79" s="256"/>
      <c r="ZQ79" s="256"/>
      <c r="ZR79" s="256"/>
      <c r="ZS79" s="256"/>
      <c r="ZT79" s="256"/>
      <c r="ZU79" s="256"/>
      <c r="ZV79" s="256"/>
      <c r="ZW79" s="256"/>
      <c r="ZX79" s="256"/>
      <c r="ZY79" s="256"/>
      <c r="ZZ79" s="256"/>
      <c r="AAA79" s="256"/>
      <c r="AAB79" s="256"/>
      <c r="AAC79" s="256"/>
      <c r="AAD79" s="256"/>
      <c r="AAE79" s="256"/>
      <c r="AAF79" s="256"/>
      <c r="AAG79" s="256"/>
      <c r="AAH79" s="256"/>
      <c r="AAI79" s="256"/>
      <c r="AAJ79" s="256"/>
      <c r="AAK79" s="256"/>
      <c r="AAL79" s="256"/>
      <c r="AAM79" s="256"/>
      <c r="AAN79" s="256"/>
      <c r="AAO79" s="256"/>
      <c r="AAP79" s="256"/>
      <c r="AAQ79" s="256"/>
      <c r="AAR79" s="256"/>
      <c r="AAS79" s="256"/>
      <c r="AAT79" s="256"/>
      <c r="AAU79" s="256"/>
      <c r="AAV79" s="256"/>
      <c r="AAW79" s="256"/>
      <c r="AAX79" s="256"/>
      <c r="AAY79" s="256"/>
      <c r="AAZ79" s="256"/>
      <c r="ABA79" s="256"/>
      <c r="ABB79" s="256"/>
      <c r="ABC79" s="256"/>
      <c r="ABD79" s="256"/>
      <c r="ABE79" s="256"/>
      <c r="ABF79" s="256"/>
      <c r="ABG79" s="256"/>
      <c r="ABH79" s="256"/>
      <c r="ABI79" s="256"/>
      <c r="ABJ79" s="256"/>
      <c r="ABK79" s="256"/>
      <c r="ABL79" s="256"/>
      <c r="ABM79" s="256"/>
      <c r="ABN79" s="256"/>
      <c r="ABO79" s="256"/>
      <c r="ABP79" s="256"/>
      <c r="ABQ79" s="256"/>
      <c r="ABR79" s="256"/>
      <c r="ABS79" s="256"/>
      <c r="ABT79" s="256"/>
      <c r="ABU79" s="256"/>
      <c r="ABV79" s="256"/>
      <c r="ABW79" s="256"/>
      <c r="ABX79" s="256"/>
      <c r="ABY79" s="256"/>
      <c r="ABZ79" s="256"/>
      <c r="ACA79" s="256"/>
      <c r="ACB79" s="256"/>
      <c r="ACC79" s="256"/>
      <c r="ACD79" s="256"/>
      <c r="ACE79" s="256"/>
      <c r="ACF79" s="256"/>
      <c r="ACG79" s="256"/>
      <c r="ACH79" s="256"/>
      <c r="ACI79" s="256"/>
      <c r="ACJ79" s="256"/>
      <c r="ACK79" s="256"/>
      <c r="ACL79" s="256"/>
      <c r="ACM79" s="256"/>
      <c r="ACN79" s="256"/>
      <c r="ACO79" s="256"/>
      <c r="ACP79" s="256"/>
      <c r="ACQ79" s="256"/>
      <c r="ACR79" s="256"/>
      <c r="ACS79" s="256"/>
      <c r="ACT79" s="256"/>
      <c r="ACU79" s="256"/>
      <c r="ACV79" s="256"/>
      <c r="ACW79" s="256"/>
      <c r="ACX79" s="256"/>
      <c r="ACY79" s="256"/>
      <c r="ACZ79" s="256"/>
      <c r="ADA79" s="256"/>
      <c r="ADB79" s="256"/>
      <c r="ADC79" s="256"/>
      <c r="ADD79" s="256"/>
      <c r="ADE79" s="256"/>
      <c r="ADF79" s="256"/>
      <c r="ADG79" s="256"/>
      <c r="ADH79" s="256"/>
      <c r="ADI79" s="256"/>
      <c r="ADJ79" s="256"/>
      <c r="ADK79" s="256"/>
      <c r="ADL79" s="256"/>
      <c r="ADM79" s="256"/>
      <c r="ADN79" s="256"/>
      <c r="ADO79" s="256"/>
      <c r="ADP79" s="256"/>
      <c r="ADQ79" s="256"/>
      <c r="ADR79" s="256"/>
      <c r="ADS79" s="256"/>
      <c r="ADT79" s="256"/>
      <c r="ADU79" s="256"/>
      <c r="ADV79" s="256"/>
      <c r="ADW79" s="256"/>
      <c r="ADX79" s="256"/>
      <c r="ADY79" s="256"/>
      <c r="ADZ79" s="256"/>
      <c r="AEA79" s="256"/>
      <c r="AEB79" s="256"/>
      <c r="AEC79" s="256"/>
      <c r="AED79" s="256"/>
      <c r="AEE79" s="256"/>
      <c r="AEF79" s="256"/>
      <c r="AEG79" s="256"/>
      <c r="AEH79" s="256"/>
      <c r="AEI79" s="256"/>
      <c r="AEJ79" s="256"/>
      <c r="AEK79" s="256"/>
      <c r="AEL79" s="256"/>
      <c r="AEM79" s="256"/>
      <c r="AEN79" s="256"/>
      <c r="AEO79" s="256"/>
      <c r="AEP79" s="256"/>
      <c r="AEQ79" s="256"/>
      <c r="AER79" s="256"/>
      <c r="AES79" s="256"/>
      <c r="AET79" s="256"/>
      <c r="AEU79" s="256"/>
      <c r="AEV79" s="256"/>
      <c r="AEW79" s="256"/>
      <c r="AEX79" s="256"/>
      <c r="AEY79" s="256"/>
      <c r="AEZ79" s="256"/>
      <c r="AFA79" s="256"/>
      <c r="AFB79" s="256"/>
      <c r="AFC79" s="256"/>
      <c r="AFD79" s="256"/>
      <c r="AFE79" s="256"/>
      <c r="AFF79" s="256"/>
      <c r="AFG79" s="256"/>
      <c r="AFH79" s="256"/>
      <c r="AFI79" s="256"/>
      <c r="AFJ79" s="256"/>
      <c r="AFK79" s="256"/>
      <c r="AFL79" s="256"/>
      <c r="AFM79" s="256"/>
      <c r="AFN79" s="256"/>
      <c r="AFO79" s="256"/>
      <c r="AFP79" s="256"/>
      <c r="AFQ79" s="256"/>
      <c r="AFR79" s="256"/>
      <c r="AFS79" s="256"/>
      <c r="AFT79" s="256"/>
      <c r="AFU79" s="256"/>
      <c r="AFV79" s="256"/>
      <c r="AFW79" s="256"/>
      <c r="AFX79" s="256"/>
      <c r="AFY79" s="256"/>
      <c r="AFZ79" s="256"/>
      <c r="AGA79" s="256"/>
      <c r="AGB79" s="256"/>
      <c r="AGC79" s="256"/>
      <c r="AGD79" s="256"/>
      <c r="AGE79" s="256"/>
      <c r="AGF79" s="256"/>
      <c r="AGG79" s="256"/>
      <c r="AGH79" s="256"/>
      <c r="AGI79" s="256"/>
      <c r="AGJ79" s="256"/>
      <c r="AGK79" s="256"/>
      <c r="AGL79" s="256"/>
      <c r="AGM79" s="256"/>
      <c r="AGN79" s="256"/>
      <c r="AGO79" s="256"/>
      <c r="AGP79" s="256"/>
      <c r="AGQ79" s="256"/>
      <c r="AGR79" s="256"/>
      <c r="AGS79" s="256"/>
      <c r="AGT79" s="256"/>
      <c r="AGU79" s="256"/>
      <c r="AGV79" s="256"/>
      <c r="AGW79" s="256"/>
      <c r="AGX79" s="256"/>
      <c r="AGY79" s="256"/>
      <c r="AGZ79" s="256"/>
      <c r="AHA79" s="256"/>
      <c r="AHB79" s="256"/>
      <c r="AHC79" s="256"/>
      <c r="AHD79" s="256"/>
      <c r="AHE79" s="256"/>
      <c r="AHF79" s="256"/>
      <c r="AHG79" s="256"/>
      <c r="AHH79" s="256"/>
      <c r="AHI79" s="256"/>
      <c r="AHJ79" s="256"/>
      <c r="AHK79" s="256"/>
      <c r="AHL79" s="256"/>
      <c r="AHM79" s="256"/>
      <c r="AHN79" s="256"/>
      <c r="AHO79" s="256"/>
      <c r="AHP79" s="256"/>
      <c r="AHQ79" s="256"/>
      <c r="AHR79" s="256"/>
      <c r="AHS79" s="256"/>
      <c r="AHT79" s="256"/>
      <c r="AHU79" s="256"/>
      <c r="AHV79" s="256"/>
      <c r="AHW79" s="256"/>
      <c r="AHX79" s="256"/>
      <c r="AHY79" s="256"/>
      <c r="AHZ79" s="256"/>
      <c r="AIA79" s="256"/>
      <c r="AIB79" s="256"/>
      <c r="AIC79" s="256"/>
      <c r="AID79" s="256"/>
      <c r="AIE79" s="256"/>
      <c r="AIF79" s="256"/>
      <c r="AIG79" s="256"/>
      <c r="AIH79" s="256"/>
      <c r="AII79" s="256"/>
      <c r="AIJ79" s="256"/>
      <c r="AIK79" s="256"/>
      <c r="AIL79" s="256"/>
      <c r="AIM79" s="256"/>
      <c r="AIN79" s="256"/>
      <c r="AIO79" s="256"/>
      <c r="AIP79" s="256"/>
      <c r="AIQ79" s="256"/>
      <c r="AIR79" s="256"/>
      <c r="AIS79" s="256"/>
      <c r="AIT79" s="256"/>
      <c r="AIU79" s="256"/>
      <c r="AIV79" s="256"/>
      <c r="AIW79" s="256"/>
      <c r="AIX79" s="256"/>
      <c r="AIY79" s="256"/>
      <c r="AIZ79" s="256"/>
      <c r="AJA79" s="256"/>
      <c r="AJB79" s="256"/>
      <c r="AJC79" s="256"/>
      <c r="AJD79" s="256"/>
      <c r="AJE79" s="256"/>
      <c r="AJF79" s="256"/>
      <c r="AJG79" s="256"/>
      <c r="AJH79" s="256"/>
      <c r="AJI79" s="256"/>
      <c r="AJJ79" s="256"/>
      <c r="AJK79" s="256"/>
      <c r="AJL79" s="256"/>
      <c r="AJM79" s="256"/>
      <c r="AJN79" s="256"/>
      <c r="AJO79" s="256"/>
      <c r="AJP79" s="256"/>
      <c r="AJQ79" s="256"/>
      <c r="AJR79" s="256"/>
      <c r="AJS79" s="256"/>
      <c r="AJT79" s="256"/>
      <c r="AJU79" s="256"/>
      <c r="AJV79" s="256"/>
      <c r="AJW79" s="256"/>
      <c r="AJX79" s="256"/>
      <c r="AJY79" s="256"/>
      <c r="AJZ79" s="256"/>
      <c r="AKA79" s="256"/>
      <c r="AKB79" s="256"/>
      <c r="AKC79" s="256"/>
      <c r="AKD79" s="256"/>
      <c r="AKE79" s="256"/>
      <c r="AKF79" s="256"/>
      <c r="AKG79" s="256"/>
      <c r="AKH79" s="256"/>
      <c r="AKI79" s="256"/>
      <c r="AKJ79" s="256"/>
      <c r="AKK79" s="256"/>
      <c r="AKL79" s="256"/>
      <c r="AKM79" s="256"/>
      <c r="AKN79" s="256"/>
      <c r="AKO79" s="256"/>
      <c r="AKP79" s="256"/>
      <c r="AKQ79" s="256"/>
      <c r="AKR79" s="256"/>
      <c r="AKS79" s="256"/>
      <c r="AKT79" s="256"/>
      <c r="AKU79" s="256"/>
      <c r="AKV79" s="256"/>
      <c r="AKW79" s="256"/>
      <c r="AKX79" s="256"/>
      <c r="AKY79" s="256"/>
      <c r="AKZ79" s="256"/>
      <c r="ALA79" s="256"/>
      <c r="ALB79" s="256"/>
      <c r="ALC79" s="256"/>
      <c r="ALD79" s="256"/>
      <c r="ALE79" s="256"/>
      <c r="ALF79" s="256"/>
      <c r="ALG79" s="256"/>
      <c r="ALH79" s="256"/>
      <c r="ALI79" s="256"/>
      <c r="ALJ79" s="256"/>
      <c r="ALK79" s="256"/>
      <c r="ALL79" s="256"/>
      <c r="ALM79" s="256"/>
      <c r="ALN79" s="256"/>
      <c r="ALO79" s="256"/>
      <c r="ALP79" s="256"/>
      <c r="ALQ79" s="256"/>
      <c r="ALR79" s="256"/>
      <c r="ALS79" s="256"/>
      <c r="ALT79" s="256"/>
      <c r="ALU79" s="256"/>
      <c r="ALV79" s="256"/>
      <c r="ALW79" s="256"/>
      <c r="ALX79" s="256"/>
      <c r="ALY79" s="256"/>
      <c r="ALZ79" s="256"/>
      <c r="AMA79" s="256"/>
      <c r="AMB79" s="256"/>
      <c r="AMC79" s="256"/>
      <c r="AMD79" s="256"/>
      <c r="AME79" s="256"/>
      <c r="AMF79" s="256"/>
      <c r="AMG79" s="256"/>
      <c r="AMH79" s="256"/>
      <c r="AMI79" s="256"/>
      <c r="AMJ79" s="256"/>
      <c r="AMK79" s="256"/>
    </row>
    <row r="80" spans="1:1025" s="237" customFormat="1" ht="33.6" customHeight="1" x14ac:dyDescent="0.25">
      <c r="A80" s="229"/>
      <c r="B80" s="250"/>
      <c r="C80" s="131" t="s">
        <v>268</v>
      </c>
      <c r="D80" s="246"/>
      <c r="E80" s="243"/>
      <c r="F80" s="243"/>
      <c r="G80" s="148" t="s">
        <v>267</v>
      </c>
      <c r="H80" s="243"/>
      <c r="I80" s="244"/>
      <c r="J80" s="261"/>
      <c r="K80" s="240"/>
      <c r="L80" s="255">
        <f t="shared" si="4"/>
        <v>1</v>
      </c>
      <c r="M80" s="255">
        <f t="shared" si="4"/>
        <v>1</v>
      </c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29"/>
      <c r="FK80" s="229"/>
      <c r="FL80" s="229"/>
      <c r="FM80" s="229"/>
      <c r="FN80" s="229"/>
      <c r="FO80" s="229"/>
      <c r="FP80" s="229"/>
      <c r="FQ80" s="229"/>
      <c r="FR80" s="229"/>
      <c r="FS80" s="229"/>
      <c r="FT80" s="229"/>
      <c r="FU80" s="229"/>
      <c r="FV80" s="229"/>
      <c r="FW80" s="229"/>
      <c r="FX80" s="229"/>
      <c r="FY80" s="229"/>
      <c r="FZ80" s="229"/>
      <c r="GA80" s="229"/>
      <c r="GB80" s="229"/>
      <c r="GC80" s="229"/>
      <c r="GD80" s="229"/>
      <c r="GE80" s="229"/>
      <c r="GF80" s="229"/>
      <c r="GG80" s="229"/>
      <c r="GH80" s="229"/>
      <c r="GI80" s="229"/>
      <c r="GJ80" s="229"/>
      <c r="GK80" s="229"/>
      <c r="GL80" s="229"/>
      <c r="GM80" s="229"/>
      <c r="GN80" s="229"/>
      <c r="GO80" s="229"/>
      <c r="GP80" s="229"/>
      <c r="GQ80" s="229"/>
      <c r="GR80" s="229"/>
      <c r="GS80" s="229"/>
      <c r="GT80" s="229"/>
      <c r="GU80" s="229"/>
      <c r="GV80" s="229"/>
      <c r="GW80" s="229"/>
      <c r="GX80" s="229"/>
      <c r="GY80" s="229"/>
      <c r="GZ80" s="229"/>
      <c r="HA80" s="229"/>
      <c r="HB80" s="229"/>
      <c r="HC80" s="229"/>
      <c r="HD80" s="229"/>
      <c r="HE80" s="229"/>
      <c r="HF80" s="229"/>
      <c r="HG80" s="229"/>
      <c r="HH80" s="229"/>
      <c r="HI80" s="229"/>
      <c r="HJ80" s="229"/>
      <c r="HK80" s="229"/>
      <c r="HL80" s="229"/>
      <c r="HM80" s="229"/>
      <c r="HN80" s="229"/>
      <c r="HO80" s="229"/>
      <c r="HP80" s="229"/>
      <c r="HQ80" s="229"/>
      <c r="HR80" s="229"/>
      <c r="HS80" s="229"/>
      <c r="HT80" s="229"/>
      <c r="HU80" s="229"/>
      <c r="HV80" s="229"/>
      <c r="HW80" s="229"/>
      <c r="HX80" s="229"/>
      <c r="HY80" s="229"/>
      <c r="HZ80" s="229"/>
      <c r="IA80" s="229"/>
      <c r="IB80" s="229"/>
      <c r="IC80" s="229"/>
      <c r="ID80" s="229"/>
      <c r="IE80" s="229"/>
      <c r="IF80" s="229"/>
      <c r="IG80" s="229"/>
      <c r="IH80" s="229"/>
      <c r="II80" s="229"/>
      <c r="IJ80" s="229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  <c r="IW80" s="229"/>
      <c r="IX80" s="229"/>
      <c r="IY80" s="229"/>
      <c r="IZ80" s="229"/>
      <c r="JA80" s="229"/>
      <c r="JB80" s="229"/>
      <c r="JC80" s="229"/>
      <c r="JD80" s="229"/>
      <c r="JE80" s="229"/>
      <c r="JF80" s="229"/>
      <c r="JG80" s="229"/>
      <c r="JH80" s="229"/>
      <c r="JI80" s="229"/>
      <c r="JJ80" s="229"/>
      <c r="JK80" s="229"/>
      <c r="JL80" s="229"/>
      <c r="JM80" s="229"/>
      <c r="JN80" s="229"/>
      <c r="JO80" s="229"/>
      <c r="JP80" s="229"/>
      <c r="JQ80" s="229"/>
      <c r="JR80" s="229"/>
      <c r="JS80" s="229"/>
      <c r="JT80" s="229"/>
      <c r="JU80" s="229"/>
      <c r="JV80" s="229"/>
      <c r="JW80" s="229"/>
      <c r="JX80" s="229"/>
      <c r="JY80" s="229"/>
      <c r="JZ80" s="229"/>
      <c r="KA80" s="229"/>
      <c r="KB80" s="229"/>
      <c r="KC80" s="229"/>
      <c r="KD80" s="229"/>
      <c r="KE80" s="229"/>
      <c r="KF80" s="229"/>
      <c r="KG80" s="229"/>
      <c r="KH80" s="229"/>
      <c r="KI80" s="229"/>
      <c r="KJ80" s="229"/>
      <c r="KK80" s="229"/>
      <c r="KL80" s="229"/>
      <c r="KM80" s="229"/>
      <c r="KN80" s="229"/>
      <c r="KO80" s="229"/>
      <c r="KP80" s="229"/>
      <c r="KQ80" s="229"/>
      <c r="KR80" s="229"/>
      <c r="KS80" s="229"/>
      <c r="KT80" s="229"/>
      <c r="KU80" s="229"/>
      <c r="KV80" s="229"/>
      <c r="KW80" s="229"/>
      <c r="KX80" s="229"/>
      <c r="KY80" s="229"/>
      <c r="KZ80" s="229"/>
      <c r="LA80" s="229"/>
      <c r="LB80" s="229"/>
      <c r="LC80" s="229"/>
      <c r="LD80" s="229"/>
      <c r="LE80" s="229"/>
      <c r="LF80" s="229"/>
      <c r="LG80" s="229"/>
      <c r="LH80" s="229"/>
      <c r="LI80" s="229"/>
      <c r="LJ80" s="229"/>
      <c r="LK80" s="229"/>
      <c r="LL80" s="229"/>
      <c r="LM80" s="229"/>
      <c r="LN80" s="229"/>
      <c r="LO80" s="229"/>
      <c r="LP80" s="229"/>
      <c r="LQ80" s="229"/>
      <c r="LR80" s="229"/>
      <c r="LS80" s="229"/>
      <c r="LT80" s="229"/>
      <c r="LU80" s="229"/>
      <c r="LV80" s="229"/>
      <c r="LW80" s="229"/>
      <c r="LX80" s="229"/>
      <c r="LY80" s="229"/>
      <c r="LZ80" s="229"/>
      <c r="MA80" s="229"/>
      <c r="MB80" s="229"/>
      <c r="MC80" s="229"/>
      <c r="MD80" s="229"/>
      <c r="ME80" s="229"/>
      <c r="MF80" s="229"/>
      <c r="MG80" s="229"/>
      <c r="MH80" s="229"/>
      <c r="MI80" s="229"/>
      <c r="MJ80" s="229"/>
      <c r="MK80" s="229"/>
      <c r="ML80" s="229"/>
      <c r="MM80" s="229"/>
      <c r="MN80" s="229"/>
      <c r="MO80" s="229"/>
      <c r="MP80" s="229"/>
      <c r="MQ80" s="229"/>
      <c r="MR80" s="229"/>
      <c r="MS80" s="229"/>
      <c r="MT80" s="229"/>
      <c r="MU80" s="229"/>
      <c r="MV80" s="229"/>
      <c r="MW80" s="229"/>
      <c r="MX80" s="229"/>
      <c r="MY80" s="229"/>
      <c r="MZ80" s="229"/>
      <c r="NA80" s="229"/>
      <c r="NB80" s="229"/>
      <c r="NC80" s="229"/>
      <c r="ND80" s="229"/>
      <c r="NE80" s="229"/>
      <c r="NF80" s="229"/>
      <c r="NG80" s="229"/>
      <c r="NH80" s="229"/>
      <c r="NI80" s="229"/>
      <c r="NJ80" s="229"/>
      <c r="NK80" s="229"/>
      <c r="NL80" s="229"/>
      <c r="NM80" s="229"/>
      <c r="NN80" s="229"/>
      <c r="NO80" s="229"/>
      <c r="NP80" s="229"/>
      <c r="NQ80" s="229"/>
      <c r="NR80" s="229"/>
      <c r="NS80" s="229"/>
      <c r="NT80" s="229"/>
      <c r="NU80" s="229"/>
      <c r="NV80" s="229"/>
      <c r="NW80" s="229"/>
      <c r="NX80" s="229"/>
      <c r="NY80" s="229"/>
      <c r="NZ80" s="229"/>
      <c r="OA80" s="229"/>
      <c r="OB80" s="229"/>
      <c r="OC80" s="229"/>
      <c r="OD80" s="229"/>
      <c r="OE80" s="229"/>
      <c r="OF80" s="229"/>
      <c r="OG80" s="229"/>
      <c r="OH80" s="229"/>
      <c r="OI80" s="229"/>
      <c r="OJ80" s="229"/>
      <c r="OK80" s="229"/>
      <c r="OL80" s="229"/>
      <c r="OM80" s="229"/>
      <c r="ON80" s="229"/>
      <c r="OO80" s="229"/>
      <c r="OP80" s="229"/>
      <c r="OQ80" s="229"/>
      <c r="OR80" s="229"/>
      <c r="OS80" s="229"/>
      <c r="OT80" s="229"/>
      <c r="OU80" s="229"/>
      <c r="OV80" s="229"/>
      <c r="OW80" s="229"/>
      <c r="OX80" s="229"/>
      <c r="OY80" s="229"/>
      <c r="OZ80" s="229"/>
      <c r="PA80" s="229"/>
      <c r="PB80" s="229"/>
      <c r="PC80" s="229"/>
      <c r="PD80" s="229"/>
      <c r="PE80" s="229"/>
      <c r="PF80" s="229"/>
      <c r="PG80" s="229"/>
      <c r="PH80" s="229"/>
      <c r="PI80" s="229"/>
      <c r="PJ80" s="229"/>
      <c r="PK80" s="229"/>
      <c r="PL80" s="229"/>
      <c r="PM80" s="229"/>
      <c r="PN80" s="229"/>
      <c r="PO80" s="229"/>
      <c r="PP80" s="229"/>
      <c r="PQ80" s="229"/>
      <c r="PR80" s="229"/>
      <c r="PS80" s="229"/>
      <c r="PT80" s="229"/>
      <c r="PU80" s="229"/>
      <c r="PV80" s="229"/>
      <c r="PW80" s="229"/>
      <c r="PX80" s="229"/>
      <c r="PY80" s="229"/>
      <c r="PZ80" s="229"/>
      <c r="QA80" s="229"/>
      <c r="QB80" s="229"/>
      <c r="QC80" s="229"/>
      <c r="QD80" s="229"/>
      <c r="QE80" s="229"/>
      <c r="QF80" s="229"/>
      <c r="QG80" s="229"/>
      <c r="QH80" s="229"/>
      <c r="QI80" s="229"/>
      <c r="QJ80" s="229"/>
      <c r="QK80" s="229"/>
      <c r="QL80" s="229"/>
      <c r="QM80" s="229"/>
      <c r="QN80" s="229"/>
      <c r="QO80" s="229"/>
      <c r="QP80" s="229"/>
      <c r="QQ80" s="229"/>
      <c r="QR80" s="229"/>
      <c r="QS80" s="229"/>
      <c r="QT80" s="229"/>
      <c r="QU80" s="229"/>
      <c r="QV80" s="229"/>
      <c r="QW80" s="229"/>
      <c r="QX80" s="229"/>
      <c r="QY80" s="229"/>
      <c r="QZ80" s="229"/>
      <c r="RA80" s="229"/>
      <c r="RB80" s="229"/>
      <c r="RC80" s="229"/>
      <c r="RD80" s="229"/>
      <c r="RE80" s="229"/>
      <c r="RF80" s="229"/>
      <c r="RG80" s="229"/>
      <c r="RH80" s="229"/>
      <c r="RI80" s="229"/>
      <c r="RJ80" s="229"/>
      <c r="RK80" s="229"/>
      <c r="RL80" s="229"/>
      <c r="RM80" s="229"/>
      <c r="RN80" s="229"/>
      <c r="RO80" s="229"/>
      <c r="RP80" s="229"/>
      <c r="RQ80" s="229"/>
      <c r="RR80" s="229"/>
      <c r="RS80" s="229"/>
      <c r="RT80" s="229"/>
      <c r="RU80" s="229"/>
      <c r="RV80" s="229"/>
      <c r="RW80" s="229"/>
      <c r="RX80" s="229"/>
      <c r="RY80" s="229"/>
      <c r="RZ80" s="229"/>
      <c r="SA80" s="229"/>
      <c r="SB80" s="229"/>
      <c r="SC80" s="229"/>
      <c r="SD80" s="229"/>
      <c r="SE80" s="229"/>
      <c r="SF80" s="229"/>
      <c r="SG80" s="229"/>
      <c r="SH80" s="229"/>
      <c r="SI80" s="229"/>
      <c r="SJ80" s="229"/>
      <c r="SK80" s="229"/>
      <c r="SL80" s="229"/>
      <c r="SM80" s="229"/>
      <c r="SN80" s="229"/>
      <c r="SO80" s="229"/>
      <c r="SP80" s="229"/>
      <c r="SQ80" s="229"/>
      <c r="SR80" s="229"/>
      <c r="SS80" s="229"/>
      <c r="ST80" s="229"/>
      <c r="SU80" s="229"/>
      <c r="SV80" s="229"/>
      <c r="SW80" s="229"/>
      <c r="SX80" s="229"/>
      <c r="SY80" s="229"/>
      <c r="SZ80" s="229"/>
      <c r="TA80" s="229"/>
      <c r="TB80" s="229"/>
      <c r="TC80" s="229"/>
      <c r="TD80" s="229"/>
      <c r="TE80" s="229"/>
      <c r="TF80" s="229"/>
      <c r="TG80" s="229"/>
      <c r="TH80" s="229"/>
      <c r="TI80" s="229"/>
      <c r="TJ80" s="229"/>
      <c r="TK80" s="229"/>
      <c r="TL80" s="229"/>
      <c r="TM80" s="229"/>
      <c r="TN80" s="229"/>
      <c r="TO80" s="229"/>
      <c r="TP80" s="229"/>
      <c r="TQ80" s="229"/>
      <c r="TR80" s="229"/>
      <c r="TS80" s="229"/>
      <c r="TT80" s="229"/>
      <c r="TU80" s="229"/>
      <c r="TV80" s="229"/>
      <c r="TW80" s="229"/>
      <c r="TX80" s="229"/>
      <c r="TY80" s="229"/>
      <c r="TZ80" s="229"/>
      <c r="UA80" s="229"/>
      <c r="UB80" s="229"/>
      <c r="UC80" s="229"/>
      <c r="UD80" s="229"/>
      <c r="UE80" s="229"/>
      <c r="UF80" s="229"/>
      <c r="UG80" s="229"/>
      <c r="UH80" s="229"/>
      <c r="UI80" s="229"/>
      <c r="UJ80" s="229"/>
      <c r="UK80" s="229"/>
      <c r="UL80" s="229"/>
      <c r="UM80" s="229"/>
      <c r="UN80" s="229"/>
      <c r="UO80" s="229"/>
      <c r="UP80" s="229"/>
      <c r="UQ80" s="229"/>
      <c r="UR80" s="229"/>
      <c r="US80" s="229"/>
      <c r="UT80" s="229"/>
      <c r="UU80" s="229"/>
      <c r="UV80" s="229"/>
      <c r="UW80" s="229"/>
      <c r="UX80" s="229"/>
      <c r="UY80" s="229"/>
      <c r="UZ80" s="229"/>
      <c r="VA80" s="229"/>
      <c r="VB80" s="229"/>
      <c r="VC80" s="229"/>
      <c r="VD80" s="229"/>
      <c r="VE80" s="229"/>
      <c r="VF80" s="229"/>
      <c r="VG80" s="229"/>
      <c r="VH80" s="229"/>
      <c r="VI80" s="229"/>
      <c r="VJ80" s="229"/>
      <c r="VK80" s="229"/>
      <c r="VL80" s="229"/>
      <c r="VM80" s="229"/>
      <c r="VN80" s="229"/>
      <c r="VO80" s="229"/>
      <c r="VP80" s="229"/>
      <c r="VQ80" s="229"/>
      <c r="VR80" s="229"/>
      <c r="VS80" s="229"/>
      <c r="VT80" s="229"/>
      <c r="VU80" s="229"/>
      <c r="VV80" s="229"/>
      <c r="VW80" s="229"/>
      <c r="VX80" s="229"/>
      <c r="VY80" s="229"/>
      <c r="VZ80" s="229"/>
      <c r="WA80" s="229"/>
      <c r="WB80" s="229"/>
      <c r="WC80" s="229"/>
      <c r="WD80" s="229"/>
      <c r="WE80" s="229"/>
      <c r="WF80" s="229"/>
      <c r="WG80" s="229"/>
      <c r="WH80" s="229"/>
      <c r="WI80" s="229"/>
      <c r="WJ80" s="229"/>
      <c r="WK80" s="229"/>
      <c r="WL80" s="229"/>
      <c r="WM80" s="229"/>
      <c r="WN80" s="229"/>
      <c r="WO80" s="229"/>
      <c r="WP80" s="229"/>
      <c r="WQ80" s="229"/>
      <c r="WR80" s="229"/>
      <c r="WS80" s="229"/>
      <c r="WT80" s="229"/>
      <c r="WU80" s="229"/>
      <c r="WV80" s="229"/>
      <c r="WW80" s="229"/>
      <c r="WX80" s="229"/>
      <c r="WY80" s="229"/>
      <c r="WZ80" s="229"/>
      <c r="XA80" s="229"/>
      <c r="XB80" s="229"/>
      <c r="XC80" s="229"/>
      <c r="XD80" s="229"/>
      <c r="XE80" s="229"/>
      <c r="XF80" s="229"/>
      <c r="XG80" s="229"/>
      <c r="XH80" s="229"/>
      <c r="XI80" s="229"/>
      <c r="XJ80" s="229"/>
      <c r="XK80" s="229"/>
      <c r="XL80" s="229"/>
      <c r="XM80" s="229"/>
      <c r="XN80" s="229"/>
      <c r="XO80" s="229"/>
      <c r="XP80" s="229"/>
      <c r="XQ80" s="229"/>
      <c r="XR80" s="229"/>
      <c r="XS80" s="229"/>
      <c r="XT80" s="229"/>
      <c r="XU80" s="229"/>
      <c r="XV80" s="229"/>
      <c r="XW80" s="229"/>
      <c r="XX80" s="229"/>
      <c r="XY80" s="229"/>
      <c r="XZ80" s="229"/>
      <c r="YA80" s="229"/>
      <c r="YB80" s="229"/>
      <c r="YC80" s="229"/>
      <c r="YD80" s="229"/>
      <c r="YE80" s="229"/>
      <c r="YF80" s="229"/>
      <c r="YG80" s="229"/>
      <c r="YH80" s="229"/>
      <c r="YI80" s="229"/>
      <c r="YJ80" s="229"/>
      <c r="YK80" s="229"/>
      <c r="YL80" s="229"/>
      <c r="YM80" s="229"/>
      <c r="YN80" s="229"/>
      <c r="YO80" s="229"/>
      <c r="YP80" s="229"/>
      <c r="YQ80" s="229"/>
      <c r="YR80" s="229"/>
      <c r="YS80" s="229"/>
      <c r="YT80" s="229"/>
      <c r="YU80" s="229"/>
      <c r="YV80" s="229"/>
      <c r="YW80" s="229"/>
      <c r="YX80" s="229"/>
      <c r="YY80" s="229"/>
      <c r="YZ80" s="229"/>
      <c r="ZA80" s="229"/>
      <c r="ZB80" s="229"/>
      <c r="ZC80" s="229"/>
      <c r="ZD80" s="229"/>
      <c r="ZE80" s="229"/>
      <c r="ZF80" s="229"/>
      <c r="ZG80" s="229"/>
      <c r="ZH80" s="229"/>
      <c r="ZI80" s="229"/>
      <c r="ZJ80" s="229"/>
      <c r="ZK80" s="229"/>
      <c r="ZL80" s="229"/>
      <c r="ZM80" s="229"/>
      <c r="ZN80" s="229"/>
      <c r="ZO80" s="229"/>
      <c r="ZP80" s="229"/>
      <c r="ZQ80" s="229"/>
      <c r="ZR80" s="229"/>
      <c r="ZS80" s="229"/>
      <c r="ZT80" s="229"/>
      <c r="ZU80" s="229"/>
      <c r="ZV80" s="229"/>
      <c r="ZW80" s="229"/>
      <c r="ZX80" s="229"/>
      <c r="ZY80" s="229"/>
      <c r="ZZ80" s="229"/>
      <c r="AAA80" s="229"/>
      <c r="AAB80" s="229"/>
      <c r="AAC80" s="229"/>
      <c r="AAD80" s="229"/>
      <c r="AAE80" s="229"/>
      <c r="AAF80" s="229"/>
      <c r="AAG80" s="229"/>
      <c r="AAH80" s="229"/>
      <c r="AAI80" s="229"/>
      <c r="AAJ80" s="229"/>
      <c r="AAK80" s="229"/>
      <c r="AAL80" s="229"/>
      <c r="AAM80" s="229"/>
      <c r="AAN80" s="229"/>
      <c r="AAO80" s="229"/>
      <c r="AAP80" s="229"/>
      <c r="AAQ80" s="229"/>
      <c r="AAR80" s="229"/>
      <c r="AAS80" s="229"/>
      <c r="AAT80" s="229"/>
      <c r="AAU80" s="229"/>
      <c r="AAV80" s="229"/>
      <c r="AAW80" s="229"/>
      <c r="AAX80" s="229"/>
      <c r="AAY80" s="229"/>
      <c r="AAZ80" s="229"/>
      <c r="ABA80" s="229"/>
      <c r="ABB80" s="229"/>
      <c r="ABC80" s="229"/>
      <c r="ABD80" s="229"/>
      <c r="ABE80" s="229"/>
      <c r="ABF80" s="229"/>
      <c r="ABG80" s="229"/>
      <c r="ABH80" s="229"/>
      <c r="ABI80" s="229"/>
      <c r="ABJ80" s="229"/>
      <c r="ABK80" s="229"/>
      <c r="ABL80" s="229"/>
      <c r="ABM80" s="229"/>
      <c r="ABN80" s="229"/>
      <c r="ABO80" s="229"/>
      <c r="ABP80" s="229"/>
      <c r="ABQ80" s="229"/>
      <c r="ABR80" s="229"/>
      <c r="ABS80" s="229"/>
      <c r="ABT80" s="229"/>
      <c r="ABU80" s="229"/>
      <c r="ABV80" s="229"/>
      <c r="ABW80" s="229"/>
      <c r="ABX80" s="229"/>
      <c r="ABY80" s="229"/>
      <c r="ABZ80" s="229"/>
      <c r="ACA80" s="229"/>
      <c r="ACB80" s="229"/>
      <c r="ACC80" s="229"/>
      <c r="ACD80" s="229"/>
      <c r="ACE80" s="229"/>
      <c r="ACF80" s="229"/>
      <c r="ACG80" s="229"/>
      <c r="ACH80" s="229"/>
      <c r="ACI80" s="229"/>
      <c r="ACJ80" s="229"/>
      <c r="ACK80" s="229"/>
      <c r="ACL80" s="229"/>
      <c r="ACM80" s="229"/>
      <c r="ACN80" s="229"/>
      <c r="ACO80" s="229"/>
      <c r="ACP80" s="229"/>
      <c r="ACQ80" s="229"/>
      <c r="ACR80" s="229"/>
      <c r="ACS80" s="229"/>
      <c r="ACT80" s="229"/>
      <c r="ACU80" s="229"/>
      <c r="ACV80" s="229"/>
      <c r="ACW80" s="229"/>
      <c r="ACX80" s="229"/>
      <c r="ACY80" s="229"/>
      <c r="ACZ80" s="229"/>
      <c r="ADA80" s="229"/>
      <c r="ADB80" s="229"/>
      <c r="ADC80" s="229"/>
      <c r="ADD80" s="229"/>
      <c r="ADE80" s="229"/>
      <c r="ADF80" s="229"/>
      <c r="ADG80" s="229"/>
      <c r="ADH80" s="229"/>
      <c r="ADI80" s="229"/>
      <c r="ADJ80" s="229"/>
      <c r="ADK80" s="229"/>
      <c r="ADL80" s="229"/>
      <c r="ADM80" s="229"/>
      <c r="ADN80" s="229"/>
      <c r="ADO80" s="229"/>
      <c r="ADP80" s="229"/>
      <c r="ADQ80" s="229"/>
      <c r="ADR80" s="229"/>
      <c r="ADS80" s="229"/>
      <c r="ADT80" s="229"/>
      <c r="ADU80" s="229"/>
      <c r="ADV80" s="229"/>
      <c r="ADW80" s="229"/>
      <c r="ADX80" s="229"/>
      <c r="ADY80" s="229"/>
      <c r="ADZ80" s="229"/>
      <c r="AEA80" s="229"/>
      <c r="AEB80" s="229"/>
      <c r="AEC80" s="229"/>
      <c r="AED80" s="229"/>
      <c r="AEE80" s="229"/>
      <c r="AEF80" s="229"/>
      <c r="AEG80" s="229"/>
      <c r="AEH80" s="229"/>
      <c r="AEI80" s="229"/>
      <c r="AEJ80" s="229"/>
      <c r="AEK80" s="229"/>
      <c r="AEL80" s="229"/>
      <c r="AEM80" s="229"/>
      <c r="AEN80" s="229"/>
      <c r="AEO80" s="229"/>
      <c r="AEP80" s="229"/>
      <c r="AEQ80" s="229"/>
      <c r="AER80" s="229"/>
      <c r="AES80" s="229"/>
      <c r="AET80" s="229"/>
      <c r="AEU80" s="229"/>
      <c r="AEV80" s="229"/>
      <c r="AEW80" s="229"/>
      <c r="AEX80" s="229"/>
      <c r="AEY80" s="229"/>
      <c r="AEZ80" s="229"/>
      <c r="AFA80" s="229"/>
      <c r="AFB80" s="229"/>
      <c r="AFC80" s="229"/>
      <c r="AFD80" s="229"/>
      <c r="AFE80" s="229"/>
      <c r="AFF80" s="229"/>
      <c r="AFG80" s="229"/>
      <c r="AFH80" s="229"/>
      <c r="AFI80" s="229"/>
      <c r="AFJ80" s="229"/>
      <c r="AFK80" s="229"/>
      <c r="AFL80" s="229"/>
      <c r="AFM80" s="229"/>
      <c r="AFN80" s="229"/>
      <c r="AFO80" s="229"/>
      <c r="AFP80" s="229"/>
      <c r="AFQ80" s="229"/>
      <c r="AFR80" s="229"/>
      <c r="AFS80" s="229"/>
      <c r="AFT80" s="229"/>
      <c r="AFU80" s="229"/>
      <c r="AFV80" s="229"/>
      <c r="AFW80" s="229"/>
      <c r="AFX80" s="229"/>
      <c r="AFY80" s="229"/>
      <c r="AFZ80" s="229"/>
      <c r="AGA80" s="229"/>
      <c r="AGB80" s="229"/>
      <c r="AGC80" s="229"/>
      <c r="AGD80" s="229"/>
      <c r="AGE80" s="229"/>
      <c r="AGF80" s="229"/>
      <c r="AGG80" s="229"/>
      <c r="AGH80" s="229"/>
      <c r="AGI80" s="229"/>
      <c r="AGJ80" s="229"/>
      <c r="AGK80" s="229"/>
      <c r="AGL80" s="229"/>
      <c r="AGM80" s="229"/>
      <c r="AGN80" s="229"/>
      <c r="AGO80" s="229"/>
      <c r="AGP80" s="229"/>
      <c r="AGQ80" s="229"/>
      <c r="AGR80" s="229"/>
      <c r="AGS80" s="229"/>
      <c r="AGT80" s="229"/>
      <c r="AGU80" s="229"/>
      <c r="AGV80" s="229"/>
      <c r="AGW80" s="229"/>
      <c r="AGX80" s="229"/>
      <c r="AGY80" s="229"/>
      <c r="AGZ80" s="229"/>
      <c r="AHA80" s="229"/>
      <c r="AHB80" s="229"/>
      <c r="AHC80" s="229"/>
      <c r="AHD80" s="229"/>
      <c r="AHE80" s="229"/>
      <c r="AHF80" s="229"/>
      <c r="AHG80" s="229"/>
      <c r="AHH80" s="229"/>
      <c r="AHI80" s="229"/>
      <c r="AHJ80" s="229"/>
      <c r="AHK80" s="229"/>
      <c r="AHL80" s="229"/>
      <c r="AHM80" s="229"/>
      <c r="AHN80" s="229"/>
      <c r="AHO80" s="229"/>
      <c r="AHP80" s="229"/>
      <c r="AHQ80" s="229"/>
      <c r="AHR80" s="229"/>
      <c r="AHS80" s="229"/>
      <c r="AHT80" s="229"/>
      <c r="AHU80" s="229"/>
      <c r="AHV80" s="229"/>
      <c r="AHW80" s="229"/>
      <c r="AHX80" s="229"/>
      <c r="AHY80" s="229"/>
      <c r="AHZ80" s="229"/>
      <c r="AIA80" s="229"/>
      <c r="AIB80" s="229"/>
      <c r="AIC80" s="229"/>
      <c r="AID80" s="229"/>
      <c r="AIE80" s="229"/>
      <c r="AIF80" s="229"/>
      <c r="AIG80" s="229"/>
      <c r="AIH80" s="229"/>
      <c r="AII80" s="229"/>
      <c r="AIJ80" s="229"/>
      <c r="AIK80" s="229"/>
      <c r="AIL80" s="229"/>
      <c r="AIM80" s="229"/>
      <c r="AIN80" s="229"/>
      <c r="AIO80" s="229"/>
      <c r="AIP80" s="229"/>
      <c r="AIQ80" s="229"/>
      <c r="AIR80" s="229"/>
      <c r="AIS80" s="229"/>
      <c r="AIT80" s="229"/>
      <c r="AIU80" s="229"/>
      <c r="AIV80" s="229"/>
      <c r="AIW80" s="229"/>
      <c r="AIX80" s="229"/>
      <c r="AIY80" s="229"/>
      <c r="AIZ80" s="229"/>
      <c r="AJA80" s="229"/>
      <c r="AJB80" s="229"/>
      <c r="AJC80" s="229"/>
      <c r="AJD80" s="229"/>
      <c r="AJE80" s="229"/>
      <c r="AJF80" s="229"/>
      <c r="AJG80" s="229"/>
      <c r="AJH80" s="229"/>
      <c r="AJI80" s="229"/>
      <c r="AJJ80" s="229"/>
      <c r="AJK80" s="229"/>
      <c r="AJL80" s="229"/>
      <c r="AJM80" s="229"/>
      <c r="AJN80" s="229"/>
      <c r="AJO80" s="229"/>
      <c r="AJP80" s="229"/>
      <c r="AJQ80" s="229"/>
      <c r="AJR80" s="229"/>
      <c r="AJS80" s="229"/>
      <c r="AJT80" s="229"/>
      <c r="AJU80" s="229"/>
      <c r="AJV80" s="229"/>
      <c r="AJW80" s="229"/>
      <c r="AJX80" s="229"/>
      <c r="AJY80" s="229"/>
      <c r="AJZ80" s="229"/>
      <c r="AKA80" s="229"/>
      <c r="AKB80" s="229"/>
      <c r="AKC80" s="229"/>
      <c r="AKD80" s="229"/>
      <c r="AKE80" s="229"/>
      <c r="AKF80" s="229"/>
      <c r="AKG80" s="229"/>
      <c r="AKH80" s="229"/>
      <c r="AKI80" s="229"/>
      <c r="AKJ80" s="229"/>
      <c r="AKK80" s="229"/>
      <c r="AKL80" s="229"/>
      <c r="AKM80" s="229"/>
      <c r="AKN80" s="229"/>
      <c r="AKO80" s="229"/>
      <c r="AKP80" s="229"/>
      <c r="AKQ80" s="229"/>
      <c r="AKR80" s="229"/>
      <c r="AKS80" s="229"/>
      <c r="AKT80" s="229"/>
      <c r="AKU80" s="229"/>
      <c r="AKV80" s="229"/>
      <c r="AKW80" s="229"/>
      <c r="AKX80" s="229"/>
      <c r="AKY80" s="229"/>
      <c r="AKZ80" s="229"/>
      <c r="ALA80" s="229"/>
      <c r="ALB80" s="229"/>
      <c r="ALC80" s="229"/>
      <c r="ALD80" s="229"/>
      <c r="ALE80" s="229"/>
      <c r="ALF80" s="229"/>
      <c r="ALG80" s="229"/>
      <c r="ALH80" s="229"/>
      <c r="ALI80" s="229"/>
      <c r="ALJ80" s="229"/>
      <c r="ALK80" s="229"/>
      <c r="ALL80" s="229"/>
      <c r="ALM80" s="229"/>
      <c r="ALN80" s="229"/>
      <c r="ALO80" s="229"/>
      <c r="ALP80" s="229"/>
      <c r="ALQ80" s="229"/>
      <c r="ALR80" s="229"/>
      <c r="ALS80" s="229"/>
      <c r="ALT80" s="229"/>
      <c r="ALU80" s="229"/>
      <c r="ALV80" s="229"/>
      <c r="ALW80" s="229"/>
      <c r="ALX80" s="229"/>
      <c r="ALY80" s="229"/>
      <c r="ALZ80" s="229"/>
      <c r="AMA80" s="229"/>
      <c r="AMB80" s="229"/>
      <c r="AMC80" s="229"/>
      <c r="AMD80" s="229"/>
      <c r="AME80" s="229"/>
      <c r="AMF80" s="229"/>
      <c r="AMG80" s="229"/>
      <c r="AMH80" s="229"/>
      <c r="AMI80" s="229"/>
      <c r="AMJ80" s="229"/>
      <c r="AMK80" s="229"/>
    </row>
    <row r="81" spans="1:1025" s="237" customFormat="1" ht="75" customHeight="1" x14ac:dyDescent="0.25">
      <c r="A81" s="229"/>
      <c r="B81" s="250"/>
      <c r="C81" s="147" t="s">
        <v>347</v>
      </c>
      <c r="D81" s="246"/>
      <c r="E81" s="243"/>
      <c r="F81" s="243"/>
      <c r="G81" s="121" t="s">
        <v>294</v>
      </c>
      <c r="H81" s="243"/>
      <c r="I81" s="244"/>
      <c r="J81" s="261"/>
      <c r="K81" s="240"/>
      <c r="L81" s="252">
        <f t="shared" si="4"/>
        <v>1</v>
      </c>
      <c r="M81" s="252">
        <f t="shared" si="4"/>
        <v>1</v>
      </c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  <c r="FH81" s="229"/>
      <c r="FI81" s="229"/>
      <c r="FJ81" s="229"/>
      <c r="FK81" s="229"/>
      <c r="FL81" s="229"/>
      <c r="FM81" s="229"/>
      <c r="FN81" s="229"/>
      <c r="FO81" s="229"/>
      <c r="FP81" s="229"/>
      <c r="FQ81" s="229"/>
      <c r="FR81" s="229"/>
      <c r="FS81" s="229"/>
      <c r="FT81" s="229"/>
      <c r="FU81" s="229"/>
      <c r="FV81" s="229"/>
      <c r="FW81" s="229"/>
      <c r="FX81" s="229"/>
      <c r="FY81" s="229"/>
      <c r="FZ81" s="229"/>
      <c r="GA81" s="229"/>
      <c r="GB81" s="229"/>
      <c r="GC81" s="229"/>
      <c r="GD81" s="229"/>
      <c r="GE81" s="229"/>
      <c r="GF81" s="229"/>
      <c r="GG81" s="229"/>
      <c r="GH81" s="229"/>
      <c r="GI81" s="229"/>
      <c r="GJ81" s="229"/>
      <c r="GK81" s="229"/>
      <c r="GL81" s="229"/>
      <c r="GM81" s="229"/>
      <c r="GN81" s="229"/>
      <c r="GO81" s="229"/>
      <c r="GP81" s="229"/>
      <c r="GQ81" s="229"/>
      <c r="GR81" s="229"/>
      <c r="GS81" s="229"/>
      <c r="GT81" s="229"/>
      <c r="GU81" s="229"/>
      <c r="GV81" s="229"/>
      <c r="GW81" s="229"/>
      <c r="GX81" s="229"/>
      <c r="GY81" s="229"/>
      <c r="GZ81" s="229"/>
      <c r="HA81" s="229"/>
      <c r="HB81" s="229"/>
      <c r="HC81" s="229"/>
      <c r="HD81" s="229"/>
      <c r="HE81" s="229"/>
      <c r="HF81" s="229"/>
      <c r="HG81" s="229"/>
      <c r="HH81" s="229"/>
      <c r="HI81" s="229"/>
      <c r="HJ81" s="229"/>
      <c r="HK81" s="229"/>
      <c r="HL81" s="229"/>
      <c r="HM81" s="229"/>
      <c r="HN81" s="229"/>
      <c r="HO81" s="229"/>
      <c r="HP81" s="229"/>
      <c r="HQ81" s="229"/>
      <c r="HR81" s="229"/>
      <c r="HS81" s="229"/>
      <c r="HT81" s="229"/>
      <c r="HU81" s="229"/>
      <c r="HV81" s="229"/>
      <c r="HW81" s="229"/>
      <c r="HX81" s="229"/>
      <c r="HY81" s="229"/>
      <c r="HZ81" s="229"/>
      <c r="IA81" s="229"/>
      <c r="IB81" s="229"/>
      <c r="IC81" s="229"/>
      <c r="ID81" s="229"/>
      <c r="IE81" s="229"/>
      <c r="IF81" s="229"/>
      <c r="IG81" s="229"/>
      <c r="IH81" s="229"/>
      <c r="II81" s="229"/>
      <c r="IJ81" s="229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  <c r="IW81" s="229"/>
      <c r="IX81" s="229"/>
      <c r="IY81" s="229"/>
      <c r="IZ81" s="229"/>
      <c r="JA81" s="229"/>
      <c r="JB81" s="229"/>
      <c r="JC81" s="229"/>
      <c r="JD81" s="229"/>
      <c r="JE81" s="229"/>
      <c r="JF81" s="229"/>
      <c r="JG81" s="229"/>
      <c r="JH81" s="229"/>
      <c r="JI81" s="229"/>
      <c r="JJ81" s="229"/>
      <c r="JK81" s="229"/>
      <c r="JL81" s="229"/>
      <c r="JM81" s="229"/>
      <c r="JN81" s="229"/>
      <c r="JO81" s="229"/>
      <c r="JP81" s="229"/>
      <c r="JQ81" s="229"/>
      <c r="JR81" s="229"/>
      <c r="JS81" s="229"/>
      <c r="JT81" s="229"/>
      <c r="JU81" s="229"/>
      <c r="JV81" s="229"/>
      <c r="JW81" s="229"/>
      <c r="JX81" s="229"/>
      <c r="JY81" s="229"/>
      <c r="JZ81" s="229"/>
      <c r="KA81" s="229"/>
      <c r="KB81" s="229"/>
      <c r="KC81" s="229"/>
      <c r="KD81" s="229"/>
      <c r="KE81" s="229"/>
      <c r="KF81" s="229"/>
      <c r="KG81" s="229"/>
      <c r="KH81" s="229"/>
      <c r="KI81" s="229"/>
      <c r="KJ81" s="229"/>
      <c r="KK81" s="229"/>
      <c r="KL81" s="229"/>
      <c r="KM81" s="229"/>
      <c r="KN81" s="229"/>
      <c r="KO81" s="229"/>
      <c r="KP81" s="229"/>
      <c r="KQ81" s="229"/>
      <c r="KR81" s="229"/>
      <c r="KS81" s="229"/>
      <c r="KT81" s="229"/>
      <c r="KU81" s="229"/>
      <c r="KV81" s="229"/>
      <c r="KW81" s="229"/>
      <c r="KX81" s="229"/>
      <c r="KY81" s="229"/>
      <c r="KZ81" s="229"/>
      <c r="LA81" s="229"/>
      <c r="LB81" s="229"/>
      <c r="LC81" s="229"/>
      <c r="LD81" s="229"/>
      <c r="LE81" s="229"/>
      <c r="LF81" s="229"/>
      <c r="LG81" s="229"/>
      <c r="LH81" s="229"/>
      <c r="LI81" s="229"/>
      <c r="LJ81" s="229"/>
      <c r="LK81" s="229"/>
      <c r="LL81" s="229"/>
      <c r="LM81" s="229"/>
      <c r="LN81" s="229"/>
      <c r="LO81" s="229"/>
      <c r="LP81" s="229"/>
      <c r="LQ81" s="229"/>
      <c r="LR81" s="229"/>
      <c r="LS81" s="229"/>
      <c r="LT81" s="229"/>
      <c r="LU81" s="229"/>
      <c r="LV81" s="229"/>
      <c r="LW81" s="229"/>
      <c r="LX81" s="229"/>
      <c r="LY81" s="229"/>
      <c r="LZ81" s="229"/>
      <c r="MA81" s="229"/>
      <c r="MB81" s="229"/>
      <c r="MC81" s="229"/>
      <c r="MD81" s="229"/>
      <c r="ME81" s="229"/>
      <c r="MF81" s="229"/>
      <c r="MG81" s="229"/>
      <c r="MH81" s="229"/>
      <c r="MI81" s="229"/>
      <c r="MJ81" s="229"/>
      <c r="MK81" s="229"/>
      <c r="ML81" s="229"/>
      <c r="MM81" s="229"/>
      <c r="MN81" s="229"/>
      <c r="MO81" s="229"/>
      <c r="MP81" s="229"/>
      <c r="MQ81" s="229"/>
      <c r="MR81" s="229"/>
      <c r="MS81" s="229"/>
      <c r="MT81" s="229"/>
      <c r="MU81" s="229"/>
      <c r="MV81" s="229"/>
      <c r="MW81" s="229"/>
      <c r="MX81" s="229"/>
      <c r="MY81" s="229"/>
      <c r="MZ81" s="229"/>
      <c r="NA81" s="229"/>
      <c r="NB81" s="229"/>
      <c r="NC81" s="229"/>
      <c r="ND81" s="229"/>
      <c r="NE81" s="229"/>
      <c r="NF81" s="229"/>
      <c r="NG81" s="229"/>
      <c r="NH81" s="229"/>
      <c r="NI81" s="229"/>
      <c r="NJ81" s="229"/>
      <c r="NK81" s="229"/>
      <c r="NL81" s="229"/>
      <c r="NM81" s="229"/>
      <c r="NN81" s="229"/>
      <c r="NO81" s="229"/>
      <c r="NP81" s="229"/>
      <c r="NQ81" s="229"/>
      <c r="NR81" s="229"/>
      <c r="NS81" s="229"/>
      <c r="NT81" s="229"/>
      <c r="NU81" s="229"/>
      <c r="NV81" s="229"/>
      <c r="NW81" s="229"/>
      <c r="NX81" s="229"/>
      <c r="NY81" s="229"/>
      <c r="NZ81" s="229"/>
      <c r="OA81" s="229"/>
      <c r="OB81" s="229"/>
      <c r="OC81" s="229"/>
      <c r="OD81" s="229"/>
      <c r="OE81" s="229"/>
      <c r="OF81" s="229"/>
      <c r="OG81" s="229"/>
      <c r="OH81" s="229"/>
      <c r="OI81" s="229"/>
      <c r="OJ81" s="229"/>
      <c r="OK81" s="229"/>
      <c r="OL81" s="229"/>
      <c r="OM81" s="229"/>
      <c r="ON81" s="229"/>
      <c r="OO81" s="229"/>
      <c r="OP81" s="229"/>
      <c r="OQ81" s="229"/>
      <c r="OR81" s="229"/>
      <c r="OS81" s="229"/>
      <c r="OT81" s="229"/>
      <c r="OU81" s="229"/>
      <c r="OV81" s="229"/>
      <c r="OW81" s="229"/>
      <c r="OX81" s="229"/>
      <c r="OY81" s="229"/>
      <c r="OZ81" s="229"/>
      <c r="PA81" s="229"/>
      <c r="PB81" s="229"/>
      <c r="PC81" s="229"/>
      <c r="PD81" s="229"/>
      <c r="PE81" s="229"/>
      <c r="PF81" s="229"/>
      <c r="PG81" s="229"/>
      <c r="PH81" s="229"/>
      <c r="PI81" s="229"/>
      <c r="PJ81" s="229"/>
      <c r="PK81" s="229"/>
      <c r="PL81" s="229"/>
      <c r="PM81" s="229"/>
      <c r="PN81" s="229"/>
      <c r="PO81" s="229"/>
      <c r="PP81" s="229"/>
      <c r="PQ81" s="229"/>
      <c r="PR81" s="229"/>
      <c r="PS81" s="229"/>
      <c r="PT81" s="229"/>
      <c r="PU81" s="229"/>
      <c r="PV81" s="229"/>
      <c r="PW81" s="229"/>
      <c r="PX81" s="229"/>
      <c r="PY81" s="229"/>
      <c r="PZ81" s="229"/>
      <c r="QA81" s="229"/>
      <c r="QB81" s="229"/>
      <c r="QC81" s="229"/>
      <c r="QD81" s="229"/>
      <c r="QE81" s="229"/>
      <c r="QF81" s="229"/>
      <c r="QG81" s="229"/>
      <c r="QH81" s="229"/>
      <c r="QI81" s="229"/>
      <c r="QJ81" s="229"/>
      <c r="QK81" s="229"/>
      <c r="QL81" s="229"/>
      <c r="QM81" s="229"/>
      <c r="QN81" s="229"/>
      <c r="QO81" s="229"/>
      <c r="QP81" s="229"/>
      <c r="QQ81" s="229"/>
      <c r="QR81" s="229"/>
      <c r="QS81" s="229"/>
      <c r="QT81" s="229"/>
      <c r="QU81" s="229"/>
      <c r="QV81" s="229"/>
      <c r="QW81" s="229"/>
      <c r="QX81" s="229"/>
      <c r="QY81" s="229"/>
      <c r="QZ81" s="229"/>
      <c r="RA81" s="229"/>
      <c r="RB81" s="229"/>
      <c r="RC81" s="229"/>
      <c r="RD81" s="229"/>
      <c r="RE81" s="229"/>
      <c r="RF81" s="229"/>
      <c r="RG81" s="229"/>
      <c r="RH81" s="229"/>
      <c r="RI81" s="229"/>
      <c r="RJ81" s="229"/>
      <c r="RK81" s="229"/>
      <c r="RL81" s="229"/>
      <c r="RM81" s="229"/>
      <c r="RN81" s="229"/>
      <c r="RO81" s="229"/>
      <c r="RP81" s="229"/>
      <c r="RQ81" s="229"/>
      <c r="RR81" s="229"/>
      <c r="RS81" s="229"/>
      <c r="RT81" s="229"/>
      <c r="RU81" s="229"/>
      <c r="RV81" s="229"/>
      <c r="RW81" s="229"/>
      <c r="RX81" s="229"/>
      <c r="RY81" s="229"/>
      <c r="RZ81" s="229"/>
      <c r="SA81" s="229"/>
      <c r="SB81" s="229"/>
      <c r="SC81" s="229"/>
      <c r="SD81" s="229"/>
      <c r="SE81" s="229"/>
      <c r="SF81" s="229"/>
      <c r="SG81" s="229"/>
      <c r="SH81" s="229"/>
      <c r="SI81" s="229"/>
      <c r="SJ81" s="229"/>
      <c r="SK81" s="229"/>
      <c r="SL81" s="229"/>
      <c r="SM81" s="229"/>
      <c r="SN81" s="229"/>
      <c r="SO81" s="229"/>
      <c r="SP81" s="229"/>
      <c r="SQ81" s="229"/>
      <c r="SR81" s="229"/>
      <c r="SS81" s="229"/>
      <c r="ST81" s="229"/>
      <c r="SU81" s="229"/>
      <c r="SV81" s="229"/>
      <c r="SW81" s="229"/>
      <c r="SX81" s="229"/>
      <c r="SY81" s="229"/>
      <c r="SZ81" s="229"/>
      <c r="TA81" s="229"/>
      <c r="TB81" s="229"/>
      <c r="TC81" s="229"/>
      <c r="TD81" s="229"/>
      <c r="TE81" s="229"/>
      <c r="TF81" s="229"/>
      <c r="TG81" s="229"/>
      <c r="TH81" s="229"/>
      <c r="TI81" s="229"/>
      <c r="TJ81" s="229"/>
      <c r="TK81" s="229"/>
      <c r="TL81" s="229"/>
      <c r="TM81" s="229"/>
      <c r="TN81" s="229"/>
      <c r="TO81" s="229"/>
      <c r="TP81" s="229"/>
      <c r="TQ81" s="229"/>
      <c r="TR81" s="229"/>
      <c r="TS81" s="229"/>
      <c r="TT81" s="229"/>
      <c r="TU81" s="229"/>
      <c r="TV81" s="229"/>
      <c r="TW81" s="229"/>
      <c r="TX81" s="229"/>
      <c r="TY81" s="229"/>
      <c r="TZ81" s="229"/>
      <c r="UA81" s="229"/>
      <c r="UB81" s="229"/>
      <c r="UC81" s="229"/>
      <c r="UD81" s="229"/>
      <c r="UE81" s="229"/>
      <c r="UF81" s="229"/>
      <c r="UG81" s="229"/>
      <c r="UH81" s="229"/>
      <c r="UI81" s="229"/>
      <c r="UJ81" s="229"/>
      <c r="UK81" s="229"/>
      <c r="UL81" s="229"/>
      <c r="UM81" s="229"/>
      <c r="UN81" s="229"/>
      <c r="UO81" s="229"/>
      <c r="UP81" s="229"/>
      <c r="UQ81" s="229"/>
      <c r="UR81" s="229"/>
      <c r="US81" s="229"/>
      <c r="UT81" s="229"/>
      <c r="UU81" s="229"/>
      <c r="UV81" s="229"/>
      <c r="UW81" s="229"/>
      <c r="UX81" s="229"/>
      <c r="UY81" s="229"/>
      <c r="UZ81" s="229"/>
      <c r="VA81" s="229"/>
      <c r="VB81" s="229"/>
      <c r="VC81" s="229"/>
      <c r="VD81" s="229"/>
      <c r="VE81" s="229"/>
      <c r="VF81" s="229"/>
      <c r="VG81" s="229"/>
      <c r="VH81" s="229"/>
      <c r="VI81" s="229"/>
      <c r="VJ81" s="229"/>
      <c r="VK81" s="229"/>
      <c r="VL81" s="229"/>
      <c r="VM81" s="229"/>
      <c r="VN81" s="229"/>
      <c r="VO81" s="229"/>
      <c r="VP81" s="229"/>
      <c r="VQ81" s="229"/>
      <c r="VR81" s="229"/>
      <c r="VS81" s="229"/>
      <c r="VT81" s="229"/>
      <c r="VU81" s="229"/>
      <c r="VV81" s="229"/>
      <c r="VW81" s="229"/>
      <c r="VX81" s="229"/>
      <c r="VY81" s="229"/>
      <c r="VZ81" s="229"/>
      <c r="WA81" s="229"/>
      <c r="WB81" s="229"/>
      <c r="WC81" s="229"/>
      <c r="WD81" s="229"/>
      <c r="WE81" s="229"/>
      <c r="WF81" s="229"/>
      <c r="WG81" s="229"/>
      <c r="WH81" s="229"/>
      <c r="WI81" s="229"/>
      <c r="WJ81" s="229"/>
      <c r="WK81" s="229"/>
      <c r="WL81" s="229"/>
      <c r="WM81" s="229"/>
      <c r="WN81" s="229"/>
      <c r="WO81" s="229"/>
      <c r="WP81" s="229"/>
      <c r="WQ81" s="229"/>
      <c r="WR81" s="229"/>
      <c r="WS81" s="229"/>
      <c r="WT81" s="229"/>
      <c r="WU81" s="229"/>
      <c r="WV81" s="229"/>
      <c r="WW81" s="229"/>
      <c r="WX81" s="229"/>
      <c r="WY81" s="229"/>
      <c r="WZ81" s="229"/>
      <c r="XA81" s="229"/>
      <c r="XB81" s="229"/>
      <c r="XC81" s="229"/>
      <c r="XD81" s="229"/>
      <c r="XE81" s="229"/>
      <c r="XF81" s="229"/>
      <c r="XG81" s="229"/>
      <c r="XH81" s="229"/>
      <c r="XI81" s="229"/>
      <c r="XJ81" s="229"/>
      <c r="XK81" s="229"/>
      <c r="XL81" s="229"/>
      <c r="XM81" s="229"/>
      <c r="XN81" s="229"/>
      <c r="XO81" s="229"/>
      <c r="XP81" s="229"/>
      <c r="XQ81" s="229"/>
      <c r="XR81" s="229"/>
      <c r="XS81" s="229"/>
      <c r="XT81" s="229"/>
      <c r="XU81" s="229"/>
      <c r="XV81" s="229"/>
      <c r="XW81" s="229"/>
      <c r="XX81" s="229"/>
      <c r="XY81" s="229"/>
      <c r="XZ81" s="229"/>
      <c r="YA81" s="229"/>
      <c r="YB81" s="229"/>
      <c r="YC81" s="229"/>
      <c r="YD81" s="229"/>
      <c r="YE81" s="229"/>
      <c r="YF81" s="229"/>
      <c r="YG81" s="229"/>
      <c r="YH81" s="229"/>
      <c r="YI81" s="229"/>
      <c r="YJ81" s="229"/>
      <c r="YK81" s="229"/>
      <c r="YL81" s="229"/>
      <c r="YM81" s="229"/>
      <c r="YN81" s="229"/>
      <c r="YO81" s="229"/>
      <c r="YP81" s="229"/>
      <c r="YQ81" s="229"/>
      <c r="YR81" s="229"/>
      <c r="YS81" s="229"/>
      <c r="YT81" s="229"/>
      <c r="YU81" s="229"/>
      <c r="YV81" s="229"/>
      <c r="YW81" s="229"/>
      <c r="YX81" s="229"/>
      <c r="YY81" s="229"/>
      <c r="YZ81" s="229"/>
      <c r="ZA81" s="229"/>
      <c r="ZB81" s="229"/>
      <c r="ZC81" s="229"/>
      <c r="ZD81" s="229"/>
      <c r="ZE81" s="229"/>
      <c r="ZF81" s="229"/>
      <c r="ZG81" s="229"/>
      <c r="ZH81" s="229"/>
      <c r="ZI81" s="229"/>
      <c r="ZJ81" s="229"/>
      <c r="ZK81" s="229"/>
      <c r="ZL81" s="229"/>
      <c r="ZM81" s="229"/>
      <c r="ZN81" s="229"/>
      <c r="ZO81" s="229"/>
      <c r="ZP81" s="229"/>
      <c r="ZQ81" s="229"/>
      <c r="ZR81" s="229"/>
      <c r="ZS81" s="229"/>
      <c r="ZT81" s="229"/>
      <c r="ZU81" s="229"/>
      <c r="ZV81" s="229"/>
      <c r="ZW81" s="229"/>
      <c r="ZX81" s="229"/>
      <c r="ZY81" s="229"/>
      <c r="ZZ81" s="229"/>
      <c r="AAA81" s="229"/>
      <c r="AAB81" s="229"/>
      <c r="AAC81" s="229"/>
      <c r="AAD81" s="229"/>
      <c r="AAE81" s="229"/>
      <c r="AAF81" s="229"/>
      <c r="AAG81" s="229"/>
      <c r="AAH81" s="229"/>
      <c r="AAI81" s="229"/>
      <c r="AAJ81" s="229"/>
      <c r="AAK81" s="229"/>
      <c r="AAL81" s="229"/>
      <c r="AAM81" s="229"/>
      <c r="AAN81" s="229"/>
      <c r="AAO81" s="229"/>
      <c r="AAP81" s="229"/>
      <c r="AAQ81" s="229"/>
      <c r="AAR81" s="229"/>
      <c r="AAS81" s="229"/>
      <c r="AAT81" s="229"/>
      <c r="AAU81" s="229"/>
      <c r="AAV81" s="229"/>
      <c r="AAW81" s="229"/>
      <c r="AAX81" s="229"/>
      <c r="AAY81" s="229"/>
      <c r="AAZ81" s="229"/>
      <c r="ABA81" s="229"/>
      <c r="ABB81" s="229"/>
      <c r="ABC81" s="229"/>
      <c r="ABD81" s="229"/>
      <c r="ABE81" s="229"/>
      <c r="ABF81" s="229"/>
      <c r="ABG81" s="229"/>
      <c r="ABH81" s="229"/>
      <c r="ABI81" s="229"/>
      <c r="ABJ81" s="229"/>
      <c r="ABK81" s="229"/>
      <c r="ABL81" s="229"/>
      <c r="ABM81" s="229"/>
      <c r="ABN81" s="229"/>
      <c r="ABO81" s="229"/>
      <c r="ABP81" s="229"/>
      <c r="ABQ81" s="229"/>
      <c r="ABR81" s="229"/>
      <c r="ABS81" s="229"/>
      <c r="ABT81" s="229"/>
      <c r="ABU81" s="229"/>
      <c r="ABV81" s="229"/>
      <c r="ABW81" s="229"/>
      <c r="ABX81" s="229"/>
      <c r="ABY81" s="229"/>
      <c r="ABZ81" s="229"/>
      <c r="ACA81" s="229"/>
      <c r="ACB81" s="229"/>
      <c r="ACC81" s="229"/>
      <c r="ACD81" s="229"/>
      <c r="ACE81" s="229"/>
      <c r="ACF81" s="229"/>
      <c r="ACG81" s="229"/>
      <c r="ACH81" s="229"/>
      <c r="ACI81" s="229"/>
      <c r="ACJ81" s="229"/>
      <c r="ACK81" s="229"/>
      <c r="ACL81" s="229"/>
      <c r="ACM81" s="229"/>
      <c r="ACN81" s="229"/>
      <c r="ACO81" s="229"/>
      <c r="ACP81" s="229"/>
      <c r="ACQ81" s="229"/>
      <c r="ACR81" s="229"/>
      <c r="ACS81" s="229"/>
      <c r="ACT81" s="229"/>
      <c r="ACU81" s="229"/>
      <c r="ACV81" s="229"/>
      <c r="ACW81" s="229"/>
      <c r="ACX81" s="229"/>
      <c r="ACY81" s="229"/>
      <c r="ACZ81" s="229"/>
      <c r="ADA81" s="229"/>
      <c r="ADB81" s="229"/>
      <c r="ADC81" s="229"/>
      <c r="ADD81" s="229"/>
      <c r="ADE81" s="229"/>
      <c r="ADF81" s="229"/>
      <c r="ADG81" s="229"/>
      <c r="ADH81" s="229"/>
      <c r="ADI81" s="229"/>
      <c r="ADJ81" s="229"/>
      <c r="ADK81" s="229"/>
      <c r="ADL81" s="229"/>
      <c r="ADM81" s="229"/>
      <c r="ADN81" s="229"/>
      <c r="ADO81" s="229"/>
      <c r="ADP81" s="229"/>
      <c r="ADQ81" s="229"/>
      <c r="ADR81" s="229"/>
      <c r="ADS81" s="229"/>
      <c r="ADT81" s="229"/>
      <c r="ADU81" s="229"/>
      <c r="ADV81" s="229"/>
      <c r="ADW81" s="229"/>
      <c r="ADX81" s="229"/>
      <c r="ADY81" s="229"/>
      <c r="ADZ81" s="229"/>
      <c r="AEA81" s="229"/>
      <c r="AEB81" s="229"/>
      <c r="AEC81" s="229"/>
      <c r="AED81" s="229"/>
      <c r="AEE81" s="229"/>
      <c r="AEF81" s="229"/>
      <c r="AEG81" s="229"/>
      <c r="AEH81" s="229"/>
      <c r="AEI81" s="229"/>
      <c r="AEJ81" s="229"/>
      <c r="AEK81" s="229"/>
      <c r="AEL81" s="229"/>
      <c r="AEM81" s="229"/>
      <c r="AEN81" s="229"/>
      <c r="AEO81" s="229"/>
      <c r="AEP81" s="229"/>
      <c r="AEQ81" s="229"/>
      <c r="AER81" s="229"/>
      <c r="AES81" s="229"/>
      <c r="AET81" s="229"/>
      <c r="AEU81" s="229"/>
      <c r="AEV81" s="229"/>
      <c r="AEW81" s="229"/>
      <c r="AEX81" s="229"/>
      <c r="AEY81" s="229"/>
      <c r="AEZ81" s="229"/>
      <c r="AFA81" s="229"/>
      <c r="AFB81" s="229"/>
      <c r="AFC81" s="229"/>
      <c r="AFD81" s="229"/>
      <c r="AFE81" s="229"/>
      <c r="AFF81" s="229"/>
      <c r="AFG81" s="229"/>
      <c r="AFH81" s="229"/>
      <c r="AFI81" s="229"/>
      <c r="AFJ81" s="229"/>
      <c r="AFK81" s="229"/>
      <c r="AFL81" s="229"/>
      <c r="AFM81" s="229"/>
      <c r="AFN81" s="229"/>
      <c r="AFO81" s="229"/>
      <c r="AFP81" s="229"/>
      <c r="AFQ81" s="229"/>
      <c r="AFR81" s="229"/>
      <c r="AFS81" s="229"/>
      <c r="AFT81" s="229"/>
      <c r="AFU81" s="229"/>
      <c r="AFV81" s="229"/>
      <c r="AFW81" s="229"/>
      <c r="AFX81" s="229"/>
      <c r="AFY81" s="229"/>
      <c r="AFZ81" s="229"/>
      <c r="AGA81" s="229"/>
      <c r="AGB81" s="229"/>
      <c r="AGC81" s="229"/>
      <c r="AGD81" s="229"/>
      <c r="AGE81" s="229"/>
      <c r="AGF81" s="229"/>
      <c r="AGG81" s="229"/>
      <c r="AGH81" s="229"/>
      <c r="AGI81" s="229"/>
      <c r="AGJ81" s="229"/>
      <c r="AGK81" s="229"/>
      <c r="AGL81" s="229"/>
      <c r="AGM81" s="229"/>
      <c r="AGN81" s="229"/>
      <c r="AGO81" s="229"/>
      <c r="AGP81" s="229"/>
      <c r="AGQ81" s="229"/>
      <c r="AGR81" s="229"/>
      <c r="AGS81" s="229"/>
      <c r="AGT81" s="229"/>
      <c r="AGU81" s="229"/>
      <c r="AGV81" s="229"/>
      <c r="AGW81" s="229"/>
      <c r="AGX81" s="229"/>
      <c r="AGY81" s="229"/>
      <c r="AGZ81" s="229"/>
      <c r="AHA81" s="229"/>
      <c r="AHB81" s="229"/>
      <c r="AHC81" s="229"/>
      <c r="AHD81" s="229"/>
      <c r="AHE81" s="229"/>
      <c r="AHF81" s="229"/>
      <c r="AHG81" s="229"/>
      <c r="AHH81" s="229"/>
      <c r="AHI81" s="229"/>
      <c r="AHJ81" s="229"/>
      <c r="AHK81" s="229"/>
      <c r="AHL81" s="229"/>
      <c r="AHM81" s="229"/>
      <c r="AHN81" s="229"/>
      <c r="AHO81" s="229"/>
      <c r="AHP81" s="229"/>
      <c r="AHQ81" s="229"/>
      <c r="AHR81" s="229"/>
      <c r="AHS81" s="229"/>
      <c r="AHT81" s="229"/>
      <c r="AHU81" s="229"/>
      <c r="AHV81" s="229"/>
      <c r="AHW81" s="229"/>
      <c r="AHX81" s="229"/>
      <c r="AHY81" s="229"/>
      <c r="AHZ81" s="229"/>
      <c r="AIA81" s="229"/>
      <c r="AIB81" s="229"/>
      <c r="AIC81" s="229"/>
      <c r="AID81" s="229"/>
      <c r="AIE81" s="229"/>
      <c r="AIF81" s="229"/>
      <c r="AIG81" s="229"/>
      <c r="AIH81" s="229"/>
      <c r="AII81" s="229"/>
      <c r="AIJ81" s="229"/>
      <c r="AIK81" s="229"/>
      <c r="AIL81" s="229"/>
      <c r="AIM81" s="229"/>
      <c r="AIN81" s="229"/>
      <c r="AIO81" s="229"/>
      <c r="AIP81" s="229"/>
      <c r="AIQ81" s="229"/>
      <c r="AIR81" s="229"/>
      <c r="AIS81" s="229"/>
      <c r="AIT81" s="229"/>
      <c r="AIU81" s="229"/>
      <c r="AIV81" s="229"/>
      <c r="AIW81" s="229"/>
      <c r="AIX81" s="229"/>
      <c r="AIY81" s="229"/>
      <c r="AIZ81" s="229"/>
      <c r="AJA81" s="229"/>
      <c r="AJB81" s="229"/>
      <c r="AJC81" s="229"/>
      <c r="AJD81" s="229"/>
      <c r="AJE81" s="229"/>
      <c r="AJF81" s="229"/>
      <c r="AJG81" s="229"/>
      <c r="AJH81" s="229"/>
      <c r="AJI81" s="229"/>
      <c r="AJJ81" s="229"/>
      <c r="AJK81" s="229"/>
      <c r="AJL81" s="229"/>
      <c r="AJM81" s="229"/>
      <c r="AJN81" s="229"/>
      <c r="AJO81" s="229"/>
      <c r="AJP81" s="229"/>
      <c r="AJQ81" s="229"/>
      <c r="AJR81" s="229"/>
      <c r="AJS81" s="229"/>
      <c r="AJT81" s="229"/>
      <c r="AJU81" s="229"/>
      <c r="AJV81" s="229"/>
      <c r="AJW81" s="229"/>
      <c r="AJX81" s="229"/>
      <c r="AJY81" s="229"/>
      <c r="AJZ81" s="229"/>
      <c r="AKA81" s="229"/>
      <c r="AKB81" s="229"/>
      <c r="AKC81" s="229"/>
      <c r="AKD81" s="229"/>
      <c r="AKE81" s="229"/>
      <c r="AKF81" s="229"/>
      <c r="AKG81" s="229"/>
      <c r="AKH81" s="229"/>
      <c r="AKI81" s="229"/>
      <c r="AKJ81" s="229"/>
      <c r="AKK81" s="229"/>
      <c r="AKL81" s="229"/>
      <c r="AKM81" s="229"/>
      <c r="AKN81" s="229"/>
      <c r="AKO81" s="229"/>
      <c r="AKP81" s="229"/>
      <c r="AKQ81" s="229"/>
      <c r="AKR81" s="229"/>
      <c r="AKS81" s="229"/>
      <c r="AKT81" s="229"/>
      <c r="AKU81" s="229"/>
      <c r="AKV81" s="229"/>
      <c r="AKW81" s="229"/>
      <c r="AKX81" s="229"/>
      <c r="AKY81" s="229"/>
      <c r="AKZ81" s="229"/>
      <c r="ALA81" s="229"/>
      <c r="ALB81" s="229"/>
      <c r="ALC81" s="229"/>
      <c r="ALD81" s="229"/>
      <c r="ALE81" s="229"/>
      <c r="ALF81" s="229"/>
      <c r="ALG81" s="229"/>
      <c r="ALH81" s="229"/>
      <c r="ALI81" s="229"/>
      <c r="ALJ81" s="229"/>
      <c r="ALK81" s="229"/>
      <c r="ALL81" s="229"/>
      <c r="ALM81" s="229"/>
      <c r="ALN81" s="229"/>
      <c r="ALO81" s="229"/>
      <c r="ALP81" s="229"/>
      <c r="ALQ81" s="229"/>
      <c r="ALR81" s="229"/>
      <c r="ALS81" s="229"/>
      <c r="ALT81" s="229"/>
      <c r="ALU81" s="229"/>
      <c r="ALV81" s="229"/>
      <c r="ALW81" s="229"/>
      <c r="ALX81" s="229"/>
      <c r="ALY81" s="229"/>
      <c r="ALZ81" s="229"/>
      <c r="AMA81" s="229"/>
      <c r="AMB81" s="229"/>
      <c r="AMC81" s="229"/>
      <c r="AMD81" s="229"/>
      <c r="AME81" s="229"/>
      <c r="AMF81" s="229"/>
      <c r="AMG81" s="229"/>
      <c r="AMH81" s="229"/>
      <c r="AMI81" s="229"/>
      <c r="AMJ81" s="229"/>
      <c r="AMK81" s="229"/>
    </row>
    <row r="82" spans="1:1025" s="237" customFormat="1" ht="20.399999999999999" customHeight="1" x14ac:dyDescent="0.25">
      <c r="A82" s="229"/>
      <c r="B82" s="250"/>
      <c r="C82" s="259" t="s">
        <v>93</v>
      </c>
      <c r="D82" s="246"/>
      <c r="E82" s="243"/>
      <c r="F82" s="243"/>
      <c r="G82" s="121" t="s">
        <v>308</v>
      </c>
      <c r="H82" s="243" t="s">
        <v>326</v>
      </c>
      <c r="I82" s="244"/>
      <c r="J82" s="261"/>
      <c r="K82" s="240"/>
      <c r="L82" s="252">
        <v>1</v>
      </c>
      <c r="M82" s="252">
        <v>1</v>
      </c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  <c r="FH82" s="229"/>
      <c r="FI82" s="229"/>
      <c r="FJ82" s="229"/>
      <c r="FK82" s="229"/>
      <c r="FL82" s="229"/>
      <c r="FM82" s="229"/>
      <c r="FN82" s="229"/>
      <c r="FO82" s="229"/>
      <c r="FP82" s="229"/>
      <c r="FQ82" s="229"/>
      <c r="FR82" s="229"/>
      <c r="FS82" s="229"/>
      <c r="FT82" s="229"/>
      <c r="FU82" s="229"/>
      <c r="FV82" s="229"/>
      <c r="FW82" s="229"/>
      <c r="FX82" s="229"/>
      <c r="FY82" s="229"/>
      <c r="FZ82" s="229"/>
      <c r="GA82" s="229"/>
      <c r="GB82" s="229"/>
      <c r="GC82" s="229"/>
      <c r="GD82" s="229"/>
      <c r="GE82" s="229"/>
      <c r="GF82" s="229"/>
      <c r="GG82" s="229"/>
      <c r="GH82" s="229"/>
      <c r="GI82" s="229"/>
      <c r="GJ82" s="229"/>
      <c r="GK82" s="229"/>
      <c r="GL82" s="229"/>
      <c r="GM82" s="229"/>
      <c r="GN82" s="229"/>
      <c r="GO82" s="229"/>
      <c r="GP82" s="229"/>
      <c r="GQ82" s="229"/>
      <c r="GR82" s="229"/>
      <c r="GS82" s="229"/>
      <c r="GT82" s="229"/>
      <c r="GU82" s="229"/>
      <c r="GV82" s="229"/>
      <c r="GW82" s="229"/>
      <c r="GX82" s="229"/>
      <c r="GY82" s="229"/>
      <c r="GZ82" s="229"/>
      <c r="HA82" s="229"/>
      <c r="HB82" s="229"/>
      <c r="HC82" s="229"/>
      <c r="HD82" s="229"/>
      <c r="HE82" s="229"/>
      <c r="HF82" s="229"/>
      <c r="HG82" s="229"/>
      <c r="HH82" s="229"/>
      <c r="HI82" s="229"/>
      <c r="HJ82" s="229"/>
      <c r="HK82" s="229"/>
      <c r="HL82" s="229"/>
      <c r="HM82" s="229"/>
      <c r="HN82" s="229"/>
      <c r="HO82" s="229"/>
      <c r="HP82" s="229"/>
      <c r="HQ82" s="229"/>
      <c r="HR82" s="229"/>
      <c r="HS82" s="229"/>
      <c r="HT82" s="229"/>
      <c r="HU82" s="229"/>
      <c r="HV82" s="229"/>
      <c r="HW82" s="229"/>
      <c r="HX82" s="229"/>
      <c r="HY82" s="229"/>
      <c r="HZ82" s="229"/>
      <c r="IA82" s="229"/>
      <c r="IB82" s="229"/>
      <c r="IC82" s="229"/>
      <c r="ID82" s="229"/>
      <c r="IE82" s="229"/>
      <c r="IF82" s="229"/>
      <c r="IG82" s="229"/>
      <c r="IH82" s="229"/>
      <c r="II82" s="229"/>
      <c r="IJ82" s="229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  <c r="IW82" s="229"/>
      <c r="IX82" s="229"/>
      <c r="IY82" s="229"/>
      <c r="IZ82" s="229"/>
      <c r="JA82" s="229"/>
      <c r="JB82" s="229"/>
      <c r="JC82" s="229"/>
      <c r="JD82" s="229"/>
      <c r="JE82" s="229"/>
      <c r="JF82" s="229"/>
      <c r="JG82" s="229"/>
      <c r="JH82" s="229"/>
      <c r="JI82" s="229"/>
      <c r="JJ82" s="229"/>
      <c r="JK82" s="229"/>
      <c r="JL82" s="229"/>
      <c r="JM82" s="229"/>
      <c r="JN82" s="229"/>
      <c r="JO82" s="229"/>
      <c r="JP82" s="229"/>
      <c r="JQ82" s="229"/>
      <c r="JR82" s="229"/>
      <c r="JS82" s="229"/>
      <c r="JT82" s="229"/>
      <c r="JU82" s="229"/>
      <c r="JV82" s="229"/>
      <c r="JW82" s="229"/>
      <c r="JX82" s="229"/>
      <c r="JY82" s="229"/>
      <c r="JZ82" s="229"/>
      <c r="KA82" s="229"/>
      <c r="KB82" s="229"/>
      <c r="KC82" s="229"/>
      <c r="KD82" s="229"/>
      <c r="KE82" s="229"/>
      <c r="KF82" s="229"/>
      <c r="KG82" s="229"/>
      <c r="KH82" s="229"/>
      <c r="KI82" s="229"/>
      <c r="KJ82" s="229"/>
      <c r="KK82" s="229"/>
      <c r="KL82" s="229"/>
      <c r="KM82" s="229"/>
      <c r="KN82" s="229"/>
      <c r="KO82" s="229"/>
      <c r="KP82" s="229"/>
      <c r="KQ82" s="229"/>
      <c r="KR82" s="229"/>
      <c r="KS82" s="229"/>
      <c r="KT82" s="229"/>
      <c r="KU82" s="229"/>
      <c r="KV82" s="229"/>
      <c r="KW82" s="229"/>
      <c r="KX82" s="229"/>
      <c r="KY82" s="229"/>
      <c r="KZ82" s="229"/>
      <c r="LA82" s="229"/>
      <c r="LB82" s="229"/>
      <c r="LC82" s="229"/>
      <c r="LD82" s="229"/>
      <c r="LE82" s="229"/>
      <c r="LF82" s="229"/>
      <c r="LG82" s="229"/>
      <c r="LH82" s="229"/>
      <c r="LI82" s="229"/>
      <c r="LJ82" s="229"/>
      <c r="LK82" s="229"/>
      <c r="LL82" s="229"/>
      <c r="LM82" s="229"/>
      <c r="LN82" s="229"/>
      <c r="LO82" s="229"/>
      <c r="LP82" s="229"/>
      <c r="LQ82" s="229"/>
      <c r="LR82" s="229"/>
      <c r="LS82" s="229"/>
      <c r="LT82" s="229"/>
      <c r="LU82" s="229"/>
      <c r="LV82" s="229"/>
      <c r="LW82" s="229"/>
      <c r="LX82" s="229"/>
      <c r="LY82" s="229"/>
      <c r="LZ82" s="229"/>
      <c r="MA82" s="229"/>
      <c r="MB82" s="229"/>
      <c r="MC82" s="229"/>
      <c r="MD82" s="229"/>
      <c r="ME82" s="229"/>
      <c r="MF82" s="229"/>
      <c r="MG82" s="229"/>
      <c r="MH82" s="229"/>
      <c r="MI82" s="229"/>
      <c r="MJ82" s="229"/>
      <c r="MK82" s="229"/>
      <c r="ML82" s="229"/>
      <c r="MM82" s="229"/>
      <c r="MN82" s="229"/>
      <c r="MO82" s="229"/>
      <c r="MP82" s="229"/>
      <c r="MQ82" s="229"/>
      <c r="MR82" s="229"/>
      <c r="MS82" s="229"/>
      <c r="MT82" s="229"/>
      <c r="MU82" s="229"/>
      <c r="MV82" s="229"/>
      <c r="MW82" s="229"/>
      <c r="MX82" s="229"/>
      <c r="MY82" s="229"/>
      <c r="MZ82" s="229"/>
      <c r="NA82" s="229"/>
      <c r="NB82" s="229"/>
      <c r="NC82" s="229"/>
      <c r="ND82" s="229"/>
      <c r="NE82" s="229"/>
      <c r="NF82" s="229"/>
      <c r="NG82" s="229"/>
      <c r="NH82" s="229"/>
      <c r="NI82" s="229"/>
      <c r="NJ82" s="229"/>
      <c r="NK82" s="229"/>
      <c r="NL82" s="229"/>
      <c r="NM82" s="229"/>
      <c r="NN82" s="229"/>
      <c r="NO82" s="229"/>
      <c r="NP82" s="229"/>
      <c r="NQ82" s="229"/>
      <c r="NR82" s="229"/>
      <c r="NS82" s="229"/>
      <c r="NT82" s="229"/>
      <c r="NU82" s="229"/>
      <c r="NV82" s="229"/>
      <c r="NW82" s="229"/>
      <c r="NX82" s="229"/>
      <c r="NY82" s="229"/>
      <c r="NZ82" s="229"/>
      <c r="OA82" s="229"/>
      <c r="OB82" s="229"/>
      <c r="OC82" s="229"/>
      <c r="OD82" s="229"/>
      <c r="OE82" s="229"/>
      <c r="OF82" s="229"/>
      <c r="OG82" s="229"/>
      <c r="OH82" s="229"/>
      <c r="OI82" s="229"/>
      <c r="OJ82" s="229"/>
      <c r="OK82" s="229"/>
      <c r="OL82" s="229"/>
      <c r="OM82" s="229"/>
      <c r="ON82" s="229"/>
      <c r="OO82" s="229"/>
      <c r="OP82" s="229"/>
      <c r="OQ82" s="229"/>
      <c r="OR82" s="229"/>
      <c r="OS82" s="229"/>
      <c r="OT82" s="229"/>
      <c r="OU82" s="229"/>
      <c r="OV82" s="229"/>
      <c r="OW82" s="229"/>
      <c r="OX82" s="229"/>
      <c r="OY82" s="229"/>
      <c r="OZ82" s="229"/>
      <c r="PA82" s="229"/>
      <c r="PB82" s="229"/>
      <c r="PC82" s="229"/>
      <c r="PD82" s="229"/>
      <c r="PE82" s="229"/>
      <c r="PF82" s="229"/>
      <c r="PG82" s="229"/>
      <c r="PH82" s="229"/>
      <c r="PI82" s="229"/>
      <c r="PJ82" s="229"/>
      <c r="PK82" s="229"/>
      <c r="PL82" s="229"/>
      <c r="PM82" s="229"/>
      <c r="PN82" s="229"/>
      <c r="PO82" s="229"/>
      <c r="PP82" s="229"/>
      <c r="PQ82" s="229"/>
      <c r="PR82" s="229"/>
      <c r="PS82" s="229"/>
      <c r="PT82" s="229"/>
      <c r="PU82" s="229"/>
      <c r="PV82" s="229"/>
      <c r="PW82" s="229"/>
      <c r="PX82" s="229"/>
      <c r="PY82" s="229"/>
      <c r="PZ82" s="229"/>
      <c r="QA82" s="229"/>
      <c r="QB82" s="229"/>
      <c r="QC82" s="229"/>
      <c r="QD82" s="229"/>
      <c r="QE82" s="229"/>
      <c r="QF82" s="229"/>
      <c r="QG82" s="229"/>
      <c r="QH82" s="229"/>
      <c r="QI82" s="229"/>
      <c r="QJ82" s="229"/>
      <c r="QK82" s="229"/>
      <c r="QL82" s="229"/>
      <c r="QM82" s="229"/>
      <c r="QN82" s="229"/>
      <c r="QO82" s="229"/>
      <c r="QP82" s="229"/>
      <c r="QQ82" s="229"/>
      <c r="QR82" s="229"/>
      <c r="QS82" s="229"/>
      <c r="QT82" s="229"/>
      <c r="QU82" s="229"/>
      <c r="QV82" s="229"/>
      <c r="QW82" s="229"/>
      <c r="QX82" s="229"/>
      <c r="QY82" s="229"/>
      <c r="QZ82" s="229"/>
      <c r="RA82" s="229"/>
      <c r="RB82" s="229"/>
      <c r="RC82" s="229"/>
      <c r="RD82" s="229"/>
      <c r="RE82" s="229"/>
      <c r="RF82" s="229"/>
      <c r="RG82" s="229"/>
      <c r="RH82" s="229"/>
      <c r="RI82" s="229"/>
      <c r="RJ82" s="229"/>
      <c r="RK82" s="229"/>
      <c r="RL82" s="229"/>
      <c r="RM82" s="229"/>
      <c r="RN82" s="229"/>
      <c r="RO82" s="229"/>
      <c r="RP82" s="229"/>
      <c r="RQ82" s="229"/>
      <c r="RR82" s="229"/>
      <c r="RS82" s="229"/>
      <c r="RT82" s="229"/>
      <c r="RU82" s="229"/>
      <c r="RV82" s="229"/>
      <c r="RW82" s="229"/>
      <c r="RX82" s="229"/>
      <c r="RY82" s="229"/>
      <c r="RZ82" s="229"/>
      <c r="SA82" s="229"/>
      <c r="SB82" s="229"/>
      <c r="SC82" s="229"/>
      <c r="SD82" s="229"/>
      <c r="SE82" s="229"/>
      <c r="SF82" s="229"/>
      <c r="SG82" s="229"/>
      <c r="SH82" s="229"/>
      <c r="SI82" s="229"/>
      <c r="SJ82" s="229"/>
      <c r="SK82" s="229"/>
      <c r="SL82" s="229"/>
      <c r="SM82" s="229"/>
      <c r="SN82" s="229"/>
      <c r="SO82" s="229"/>
      <c r="SP82" s="229"/>
      <c r="SQ82" s="229"/>
      <c r="SR82" s="229"/>
      <c r="SS82" s="229"/>
      <c r="ST82" s="229"/>
      <c r="SU82" s="229"/>
      <c r="SV82" s="229"/>
      <c r="SW82" s="229"/>
      <c r="SX82" s="229"/>
      <c r="SY82" s="229"/>
      <c r="SZ82" s="229"/>
      <c r="TA82" s="229"/>
      <c r="TB82" s="229"/>
      <c r="TC82" s="229"/>
      <c r="TD82" s="229"/>
      <c r="TE82" s="229"/>
      <c r="TF82" s="229"/>
      <c r="TG82" s="229"/>
      <c r="TH82" s="229"/>
      <c r="TI82" s="229"/>
      <c r="TJ82" s="229"/>
      <c r="TK82" s="229"/>
      <c r="TL82" s="229"/>
      <c r="TM82" s="229"/>
      <c r="TN82" s="229"/>
      <c r="TO82" s="229"/>
      <c r="TP82" s="229"/>
      <c r="TQ82" s="229"/>
      <c r="TR82" s="229"/>
      <c r="TS82" s="229"/>
      <c r="TT82" s="229"/>
      <c r="TU82" s="229"/>
      <c r="TV82" s="229"/>
      <c r="TW82" s="229"/>
      <c r="TX82" s="229"/>
      <c r="TY82" s="229"/>
      <c r="TZ82" s="229"/>
      <c r="UA82" s="229"/>
      <c r="UB82" s="229"/>
      <c r="UC82" s="229"/>
      <c r="UD82" s="229"/>
      <c r="UE82" s="229"/>
      <c r="UF82" s="229"/>
      <c r="UG82" s="229"/>
      <c r="UH82" s="229"/>
      <c r="UI82" s="229"/>
      <c r="UJ82" s="229"/>
      <c r="UK82" s="229"/>
      <c r="UL82" s="229"/>
      <c r="UM82" s="229"/>
      <c r="UN82" s="229"/>
      <c r="UO82" s="229"/>
      <c r="UP82" s="229"/>
      <c r="UQ82" s="229"/>
      <c r="UR82" s="229"/>
      <c r="US82" s="229"/>
      <c r="UT82" s="229"/>
      <c r="UU82" s="229"/>
      <c r="UV82" s="229"/>
      <c r="UW82" s="229"/>
      <c r="UX82" s="229"/>
      <c r="UY82" s="229"/>
      <c r="UZ82" s="229"/>
      <c r="VA82" s="229"/>
      <c r="VB82" s="229"/>
      <c r="VC82" s="229"/>
      <c r="VD82" s="229"/>
      <c r="VE82" s="229"/>
      <c r="VF82" s="229"/>
      <c r="VG82" s="229"/>
      <c r="VH82" s="229"/>
      <c r="VI82" s="229"/>
      <c r="VJ82" s="229"/>
      <c r="VK82" s="229"/>
      <c r="VL82" s="229"/>
      <c r="VM82" s="229"/>
      <c r="VN82" s="229"/>
      <c r="VO82" s="229"/>
      <c r="VP82" s="229"/>
      <c r="VQ82" s="229"/>
      <c r="VR82" s="229"/>
      <c r="VS82" s="229"/>
      <c r="VT82" s="229"/>
      <c r="VU82" s="229"/>
      <c r="VV82" s="229"/>
      <c r="VW82" s="229"/>
      <c r="VX82" s="229"/>
      <c r="VY82" s="229"/>
      <c r="VZ82" s="229"/>
      <c r="WA82" s="229"/>
      <c r="WB82" s="229"/>
      <c r="WC82" s="229"/>
      <c r="WD82" s="229"/>
      <c r="WE82" s="229"/>
      <c r="WF82" s="229"/>
      <c r="WG82" s="229"/>
      <c r="WH82" s="229"/>
      <c r="WI82" s="229"/>
      <c r="WJ82" s="229"/>
      <c r="WK82" s="229"/>
      <c r="WL82" s="229"/>
      <c r="WM82" s="229"/>
      <c r="WN82" s="229"/>
      <c r="WO82" s="229"/>
      <c r="WP82" s="229"/>
      <c r="WQ82" s="229"/>
      <c r="WR82" s="229"/>
      <c r="WS82" s="229"/>
      <c r="WT82" s="229"/>
      <c r="WU82" s="229"/>
      <c r="WV82" s="229"/>
      <c r="WW82" s="229"/>
      <c r="WX82" s="229"/>
      <c r="WY82" s="229"/>
      <c r="WZ82" s="229"/>
      <c r="XA82" s="229"/>
      <c r="XB82" s="229"/>
      <c r="XC82" s="229"/>
      <c r="XD82" s="229"/>
      <c r="XE82" s="229"/>
      <c r="XF82" s="229"/>
      <c r="XG82" s="229"/>
      <c r="XH82" s="229"/>
      <c r="XI82" s="229"/>
      <c r="XJ82" s="229"/>
      <c r="XK82" s="229"/>
      <c r="XL82" s="229"/>
      <c r="XM82" s="229"/>
      <c r="XN82" s="229"/>
      <c r="XO82" s="229"/>
      <c r="XP82" s="229"/>
      <c r="XQ82" s="229"/>
      <c r="XR82" s="229"/>
      <c r="XS82" s="229"/>
      <c r="XT82" s="229"/>
      <c r="XU82" s="229"/>
      <c r="XV82" s="229"/>
      <c r="XW82" s="229"/>
      <c r="XX82" s="229"/>
      <c r="XY82" s="229"/>
      <c r="XZ82" s="229"/>
      <c r="YA82" s="229"/>
      <c r="YB82" s="229"/>
      <c r="YC82" s="229"/>
      <c r="YD82" s="229"/>
      <c r="YE82" s="229"/>
      <c r="YF82" s="229"/>
      <c r="YG82" s="229"/>
      <c r="YH82" s="229"/>
      <c r="YI82" s="229"/>
      <c r="YJ82" s="229"/>
      <c r="YK82" s="229"/>
      <c r="YL82" s="229"/>
      <c r="YM82" s="229"/>
      <c r="YN82" s="229"/>
      <c r="YO82" s="229"/>
      <c r="YP82" s="229"/>
      <c r="YQ82" s="229"/>
      <c r="YR82" s="229"/>
      <c r="YS82" s="229"/>
      <c r="YT82" s="229"/>
      <c r="YU82" s="229"/>
      <c r="YV82" s="229"/>
      <c r="YW82" s="229"/>
      <c r="YX82" s="229"/>
      <c r="YY82" s="229"/>
      <c r="YZ82" s="229"/>
      <c r="ZA82" s="229"/>
      <c r="ZB82" s="229"/>
      <c r="ZC82" s="229"/>
      <c r="ZD82" s="229"/>
      <c r="ZE82" s="229"/>
      <c r="ZF82" s="229"/>
      <c r="ZG82" s="229"/>
      <c r="ZH82" s="229"/>
      <c r="ZI82" s="229"/>
      <c r="ZJ82" s="229"/>
      <c r="ZK82" s="229"/>
      <c r="ZL82" s="229"/>
      <c r="ZM82" s="229"/>
      <c r="ZN82" s="229"/>
      <c r="ZO82" s="229"/>
      <c r="ZP82" s="229"/>
      <c r="ZQ82" s="229"/>
      <c r="ZR82" s="229"/>
      <c r="ZS82" s="229"/>
      <c r="ZT82" s="229"/>
      <c r="ZU82" s="229"/>
      <c r="ZV82" s="229"/>
      <c r="ZW82" s="229"/>
      <c r="ZX82" s="229"/>
      <c r="ZY82" s="229"/>
      <c r="ZZ82" s="229"/>
      <c r="AAA82" s="229"/>
      <c r="AAB82" s="229"/>
      <c r="AAC82" s="229"/>
      <c r="AAD82" s="229"/>
      <c r="AAE82" s="229"/>
      <c r="AAF82" s="229"/>
      <c r="AAG82" s="229"/>
      <c r="AAH82" s="229"/>
      <c r="AAI82" s="229"/>
      <c r="AAJ82" s="229"/>
      <c r="AAK82" s="229"/>
      <c r="AAL82" s="229"/>
      <c r="AAM82" s="229"/>
      <c r="AAN82" s="229"/>
      <c r="AAO82" s="229"/>
      <c r="AAP82" s="229"/>
      <c r="AAQ82" s="229"/>
      <c r="AAR82" s="229"/>
      <c r="AAS82" s="229"/>
      <c r="AAT82" s="229"/>
      <c r="AAU82" s="229"/>
      <c r="AAV82" s="229"/>
      <c r="AAW82" s="229"/>
      <c r="AAX82" s="229"/>
      <c r="AAY82" s="229"/>
      <c r="AAZ82" s="229"/>
      <c r="ABA82" s="229"/>
      <c r="ABB82" s="229"/>
      <c r="ABC82" s="229"/>
      <c r="ABD82" s="229"/>
      <c r="ABE82" s="229"/>
      <c r="ABF82" s="229"/>
      <c r="ABG82" s="229"/>
      <c r="ABH82" s="229"/>
      <c r="ABI82" s="229"/>
      <c r="ABJ82" s="229"/>
      <c r="ABK82" s="229"/>
      <c r="ABL82" s="229"/>
      <c r="ABM82" s="229"/>
      <c r="ABN82" s="229"/>
      <c r="ABO82" s="229"/>
      <c r="ABP82" s="229"/>
      <c r="ABQ82" s="229"/>
      <c r="ABR82" s="229"/>
      <c r="ABS82" s="229"/>
      <c r="ABT82" s="229"/>
      <c r="ABU82" s="229"/>
      <c r="ABV82" s="229"/>
      <c r="ABW82" s="229"/>
      <c r="ABX82" s="229"/>
      <c r="ABY82" s="229"/>
      <c r="ABZ82" s="229"/>
      <c r="ACA82" s="229"/>
      <c r="ACB82" s="229"/>
      <c r="ACC82" s="229"/>
      <c r="ACD82" s="229"/>
      <c r="ACE82" s="229"/>
      <c r="ACF82" s="229"/>
      <c r="ACG82" s="229"/>
      <c r="ACH82" s="229"/>
      <c r="ACI82" s="229"/>
      <c r="ACJ82" s="229"/>
      <c r="ACK82" s="229"/>
      <c r="ACL82" s="229"/>
      <c r="ACM82" s="229"/>
      <c r="ACN82" s="229"/>
      <c r="ACO82" s="229"/>
      <c r="ACP82" s="229"/>
      <c r="ACQ82" s="229"/>
      <c r="ACR82" s="229"/>
      <c r="ACS82" s="229"/>
      <c r="ACT82" s="229"/>
      <c r="ACU82" s="229"/>
      <c r="ACV82" s="229"/>
      <c r="ACW82" s="229"/>
      <c r="ACX82" s="229"/>
      <c r="ACY82" s="229"/>
      <c r="ACZ82" s="229"/>
      <c r="ADA82" s="229"/>
      <c r="ADB82" s="229"/>
      <c r="ADC82" s="229"/>
      <c r="ADD82" s="229"/>
      <c r="ADE82" s="229"/>
      <c r="ADF82" s="229"/>
      <c r="ADG82" s="229"/>
      <c r="ADH82" s="229"/>
      <c r="ADI82" s="229"/>
      <c r="ADJ82" s="229"/>
      <c r="ADK82" s="229"/>
      <c r="ADL82" s="229"/>
      <c r="ADM82" s="229"/>
      <c r="ADN82" s="229"/>
      <c r="ADO82" s="229"/>
      <c r="ADP82" s="229"/>
      <c r="ADQ82" s="229"/>
      <c r="ADR82" s="229"/>
      <c r="ADS82" s="229"/>
      <c r="ADT82" s="229"/>
      <c r="ADU82" s="229"/>
      <c r="ADV82" s="229"/>
      <c r="ADW82" s="229"/>
      <c r="ADX82" s="229"/>
      <c r="ADY82" s="229"/>
      <c r="ADZ82" s="229"/>
      <c r="AEA82" s="229"/>
      <c r="AEB82" s="229"/>
      <c r="AEC82" s="229"/>
      <c r="AED82" s="229"/>
      <c r="AEE82" s="229"/>
      <c r="AEF82" s="229"/>
      <c r="AEG82" s="229"/>
      <c r="AEH82" s="229"/>
      <c r="AEI82" s="229"/>
      <c r="AEJ82" s="229"/>
      <c r="AEK82" s="229"/>
      <c r="AEL82" s="229"/>
      <c r="AEM82" s="229"/>
      <c r="AEN82" s="229"/>
      <c r="AEO82" s="229"/>
      <c r="AEP82" s="229"/>
      <c r="AEQ82" s="229"/>
      <c r="AER82" s="229"/>
      <c r="AES82" s="229"/>
      <c r="AET82" s="229"/>
      <c r="AEU82" s="229"/>
      <c r="AEV82" s="229"/>
      <c r="AEW82" s="229"/>
      <c r="AEX82" s="229"/>
      <c r="AEY82" s="229"/>
      <c r="AEZ82" s="229"/>
      <c r="AFA82" s="229"/>
      <c r="AFB82" s="229"/>
      <c r="AFC82" s="229"/>
      <c r="AFD82" s="229"/>
      <c r="AFE82" s="229"/>
      <c r="AFF82" s="229"/>
      <c r="AFG82" s="229"/>
      <c r="AFH82" s="229"/>
      <c r="AFI82" s="229"/>
      <c r="AFJ82" s="229"/>
      <c r="AFK82" s="229"/>
      <c r="AFL82" s="229"/>
      <c r="AFM82" s="229"/>
      <c r="AFN82" s="229"/>
      <c r="AFO82" s="229"/>
      <c r="AFP82" s="229"/>
      <c r="AFQ82" s="229"/>
      <c r="AFR82" s="229"/>
      <c r="AFS82" s="229"/>
      <c r="AFT82" s="229"/>
      <c r="AFU82" s="229"/>
      <c r="AFV82" s="229"/>
      <c r="AFW82" s="229"/>
      <c r="AFX82" s="229"/>
      <c r="AFY82" s="229"/>
      <c r="AFZ82" s="229"/>
      <c r="AGA82" s="229"/>
      <c r="AGB82" s="229"/>
      <c r="AGC82" s="229"/>
      <c r="AGD82" s="229"/>
      <c r="AGE82" s="229"/>
      <c r="AGF82" s="229"/>
      <c r="AGG82" s="229"/>
      <c r="AGH82" s="229"/>
      <c r="AGI82" s="229"/>
      <c r="AGJ82" s="229"/>
      <c r="AGK82" s="229"/>
      <c r="AGL82" s="229"/>
      <c r="AGM82" s="229"/>
      <c r="AGN82" s="229"/>
      <c r="AGO82" s="229"/>
      <c r="AGP82" s="229"/>
      <c r="AGQ82" s="229"/>
      <c r="AGR82" s="229"/>
      <c r="AGS82" s="229"/>
      <c r="AGT82" s="229"/>
      <c r="AGU82" s="229"/>
      <c r="AGV82" s="229"/>
      <c r="AGW82" s="229"/>
      <c r="AGX82" s="229"/>
      <c r="AGY82" s="229"/>
      <c r="AGZ82" s="229"/>
      <c r="AHA82" s="229"/>
      <c r="AHB82" s="229"/>
      <c r="AHC82" s="229"/>
      <c r="AHD82" s="229"/>
      <c r="AHE82" s="229"/>
      <c r="AHF82" s="229"/>
      <c r="AHG82" s="229"/>
      <c r="AHH82" s="229"/>
      <c r="AHI82" s="229"/>
      <c r="AHJ82" s="229"/>
      <c r="AHK82" s="229"/>
      <c r="AHL82" s="229"/>
      <c r="AHM82" s="229"/>
      <c r="AHN82" s="229"/>
      <c r="AHO82" s="229"/>
      <c r="AHP82" s="229"/>
      <c r="AHQ82" s="229"/>
      <c r="AHR82" s="229"/>
      <c r="AHS82" s="229"/>
      <c r="AHT82" s="229"/>
      <c r="AHU82" s="229"/>
      <c r="AHV82" s="229"/>
      <c r="AHW82" s="229"/>
      <c r="AHX82" s="229"/>
      <c r="AHY82" s="229"/>
      <c r="AHZ82" s="229"/>
      <c r="AIA82" s="229"/>
      <c r="AIB82" s="229"/>
      <c r="AIC82" s="229"/>
      <c r="AID82" s="229"/>
      <c r="AIE82" s="229"/>
      <c r="AIF82" s="229"/>
      <c r="AIG82" s="229"/>
      <c r="AIH82" s="229"/>
      <c r="AII82" s="229"/>
      <c r="AIJ82" s="229"/>
      <c r="AIK82" s="229"/>
      <c r="AIL82" s="229"/>
      <c r="AIM82" s="229"/>
      <c r="AIN82" s="229"/>
      <c r="AIO82" s="229"/>
      <c r="AIP82" s="229"/>
      <c r="AIQ82" s="229"/>
      <c r="AIR82" s="229"/>
      <c r="AIS82" s="229"/>
      <c r="AIT82" s="229"/>
      <c r="AIU82" s="229"/>
      <c r="AIV82" s="229"/>
      <c r="AIW82" s="229"/>
      <c r="AIX82" s="229"/>
      <c r="AIY82" s="229"/>
      <c r="AIZ82" s="229"/>
      <c r="AJA82" s="229"/>
      <c r="AJB82" s="229"/>
      <c r="AJC82" s="229"/>
      <c r="AJD82" s="229"/>
      <c r="AJE82" s="229"/>
      <c r="AJF82" s="229"/>
      <c r="AJG82" s="229"/>
      <c r="AJH82" s="229"/>
      <c r="AJI82" s="229"/>
      <c r="AJJ82" s="229"/>
      <c r="AJK82" s="229"/>
      <c r="AJL82" s="229"/>
      <c r="AJM82" s="229"/>
      <c r="AJN82" s="229"/>
      <c r="AJO82" s="229"/>
      <c r="AJP82" s="229"/>
      <c r="AJQ82" s="229"/>
      <c r="AJR82" s="229"/>
      <c r="AJS82" s="229"/>
      <c r="AJT82" s="229"/>
      <c r="AJU82" s="229"/>
      <c r="AJV82" s="229"/>
      <c r="AJW82" s="229"/>
      <c r="AJX82" s="229"/>
      <c r="AJY82" s="229"/>
      <c r="AJZ82" s="229"/>
      <c r="AKA82" s="229"/>
      <c r="AKB82" s="229"/>
      <c r="AKC82" s="229"/>
      <c r="AKD82" s="229"/>
      <c r="AKE82" s="229"/>
      <c r="AKF82" s="229"/>
      <c r="AKG82" s="229"/>
      <c r="AKH82" s="229"/>
      <c r="AKI82" s="229"/>
      <c r="AKJ82" s="229"/>
      <c r="AKK82" s="229"/>
      <c r="AKL82" s="229"/>
      <c r="AKM82" s="229"/>
      <c r="AKN82" s="229"/>
      <c r="AKO82" s="229"/>
      <c r="AKP82" s="229"/>
      <c r="AKQ82" s="229"/>
      <c r="AKR82" s="229"/>
      <c r="AKS82" s="229"/>
      <c r="AKT82" s="229"/>
      <c r="AKU82" s="229"/>
      <c r="AKV82" s="229"/>
      <c r="AKW82" s="229"/>
      <c r="AKX82" s="229"/>
      <c r="AKY82" s="229"/>
      <c r="AKZ82" s="229"/>
      <c r="ALA82" s="229"/>
      <c r="ALB82" s="229"/>
      <c r="ALC82" s="229"/>
      <c r="ALD82" s="229"/>
      <c r="ALE82" s="229"/>
      <c r="ALF82" s="229"/>
      <c r="ALG82" s="229"/>
      <c r="ALH82" s="229"/>
      <c r="ALI82" s="229"/>
      <c r="ALJ82" s="229"/>
      <c r="ALK82" s="229"/>
      <c r="ALL82" s="229"/>
      <c r="ALM82" s="229"/>
      <c r="ALN82" s="229"/>
      <c r="ALO82" s="229"/>
      <c r="ALP82" s="229"/>
      <c r="ALQ82" s="229"/>
      <c r="ALR82" s="229"/>
      <c r="ALS82" s="229"/>
      <c r="ALT82" s="229"/>
      <c r="ALU82" s="229"/>
      <c r="ALV82" s="229"/>
      <c r="ALW82" s="229"/>
      <c r="ALX82" s="229"/>
      <c r="ALY82" s="229"/>
      <c r="ALZ82" s="229"/>
      <c r="AMA82" s="229"/>
      <c r="AMB82" s="229"/>
      <c r="AMC82" s="229"/>
      <c r="AMD82" s="229"/>
      <c r="AME82" s="229"/>
      <c r="AMF82" s="229"/>
      <c r="AMG82" s="229"/>
      <c r="AMH82" s="229"/>
      <c r="AMI82" s="229"/>
      <c r="AMJ82" s="229"/>
      <c r="AMK82" s="229"/>
    </row>
    <row r="83" spans="1:1025" ht="12.75" customHeight="1" x14ac:dyDescent="0.25">
      <c r="B83" s="213" t="s">
        <v>371</v>
      </c>
      <c r="C83" s="97" t="s">
        <v>154</v>
      </c>
      <c r="D83" s="113"/>
      <c r="E83" s="121"/>
      <c r="F83" s="121"/>
      <c r="G83" s="121"/>
      <c r="H83" s="121"/>
      <c r="I83" s="132">
        <f>I84</f>
        <v>0</v>
      </c>
      <c r="J83" s="152"/>
      <c r="K83" s="133">
        <f>K84</f>
        <v>0</v>
      </c>
      <c r="L83" s="201">
        <v>15</v>
      </c>
      <c r="M83" s="201">
        <v>15</v>
      </c>
    </row>
    <row r="84" spans="1:1025" ht="28.2" customHeight="1" x14ac:dyDescent="0.25">
      <c r="B84" s="76"/>
      <c r="C84" s="131" t="s">
        <v>268</v>
      </c>
      <c r="D84" s="246"/>
      <c r="E84" s="243"/>
      <c r="F84" s="243"/>
      <c r="G84" s="148" t="s">
        <v>267</v>
      </c>
      <c r="H84" s="121"/>
      <c r="I84" s="140">
        <f>I85</f>
        <v>0</v>
      </c>
      <c r="J84" s="152"/>
      <c r="K84" s="141">
        <f>K85</f>
        <v>0</v>
      </c>
      <c r="L84" s="201">
        <f>L85</f>
        <v>15</v>
      </c>
      <c r="M84" s="201">
        <f>M85</f>
        <v>15</v>
      </c>
    </row>
    <row r="85" spans="1:1025" ht="55.2" customHeight="1" x14ac:dyDescent="0.25">
      <c r="B85" s="76"/>
      <c r="C85" s="147" t="s">
        <v>383</v>
      </c>
      <c r="D85" s="113"/>
      <c r="E85" s="121"/>
      <c r="F85" s="121"/>
      <c r="G85" s="121" t="s">
        <v>304</v>
      </c>
      <c r="H85" s="121"/>
      <c r="I85" s="140">
        <f>I86</f>
        <v>0</v>
      </c>
      <c r="J85" s="152"/>
      <c r="K85" s="141">
        <f>K86</f>
        <v>0</v>
      </c>
      <c r="L85" s="202">
        <f>L86</f>
        <v>15</v>
      </c>
      <c r="M85" s="202">
        <f>M86</f>
        <v>15</v>
      </c>
    </row>
    <row r="86" spans="1:1025" ht="31.2" customHeight="1" x14ac:dyDescent="0.25">
      <c r="B86" s="76"/>
      <c r="C86" s="249" t="s">
        <v>259</v>
      </c>
      <c r="D86" s="113"/>
      <c r="E86" s="121"/>
      <c r="F86" s="121"/>
      <c r="G86" s="121" t="s">
        <v>304</v>
      </c>
      <c r="H86" s="121" t="s">
        <v>260</v>
      </c>
      <c r="I86" s="140">
        <v>0</v>
      </c>
      <c r="J86" s="152"/>
      <c r="K86" s="116">
        <v>0</v>
      </c>
      <c r="L86" s="203">
        <v>15</v>
      </c>
      <c r="M86" s="203">
        <v>15</v>
      </c>
    </row>
    <row r="87" spans="1:1025" ht="12.75" hidden="1" customHeight="1" x14ac:dyDescent="0.25">
      <c r="B87" s="213" t="s">
        <v>302</v>
      </c>
      <c r="C87" s="91" t="s">
        <v>198</v>
      </c>
      <c r="D87" s="113" t="s">
        <v>33</v>
      </c>
      <c r="E87" s="121" t="s">
        <v>251</v>
      </c>
      <c r="F87" s="121"/>
      <c r="G87" s="121"/>
      <c r="H87" s="121"/>
      <c r="I87" s="132">
        <f>I88</f>
        <v>0</v>
      </c>
      <c r="J87" s="152"/>
      <c r="K87" s="133">
        <f t="shared" ref="K87:M89" si="5">K88</f>
        <v>0</v>
      </c>
      <c r="L87" s="201">
        <f t="shared" si="5"/>
        <v>0</v>
      </c>
      <c r="M87" s="201">
        <f t="shared" si="5"/>
        <v>92.47</v>
      </c>
    </row>
    <row r="88" spans="1:1025" ht="12.75" hidden="1" customHeight="1" x14ac:dyDescent="0.25">
      <c r="B88" s="76"/>
      <c r="C88" s="137" t="s">
        <v>250</v>
      </c>
      <c r="D88" s="113" t="s">
        <v>33</v>
      </c>
      <c r="E88" s="121" t="s">
        <v>251</v>
      </c>
      <c r="F88" s="121" t="s">
        <v>298</v>
      </c>
      <c r="G88" s="121" t="s">
        <v>267</v>
      </c>
      <c r="H88" s="121"/>
      <c r="I88" s="140">
        <f>I89</f>
        <v>0</v>
      </c>
      <c r="J88" s="152"/>
      <c r="K88" s="141">
        <f t="shared" si="5"/>
        <v>0</v>
      </c>
      <c r="L88" s="202">
        <f t="shared" si="5"/>
        <v>0</v>
      </c>
      <c r="M88" s="202">
        <f t="shared" si="5"/>
        <v>92.47</v>
      </c>
    </row>
    <row r="89" spans="1:1025" ht="12.75" hidden="1" customHeight="1" x14ac:dyDescent="0.25">
      <c r="B89" s="76"/>
      <c r="C89" s="259" t="s">
        <v>306</v>
      </c>
      <c r="D89" s="113" t="s">
        <v>33</v>
      </c>
      <c r="E89" s="121" t="s">
        <v>251</v>
      </c>
      <c r="F89" s="121" t="s">
        <v>298</v>
      </c>
      <c r="G89" s="121" t="s">
        <v>294</v>
      </c>
      <c r="H89" s="121"/>
      <c r="I89" s="140">
        <f>I90</f>
        <v>0</v>
      </c>
      <c r="J89" s="152"/>
      <c r="K89" s="141">
        <f t="shared" si="5"/>
        <v>0</v>
      </c>
      <c r="L89" s="202">
        <f t="shared" si="5"/>
        <v>0</v>
      </c>
      <c r="M89" s="202">
        <f t="shared" si="5"/>
        <v>92.47</v>
      </c>
    </row>
    <row r="90" spans="1:1025" ht="12.75" hidden="1" customHeight="1" x14ac:dyDescent="0.25">
      <c r="B90" s="76"/>
      <c r="C90" s="147" t="s">
        <v>307</v>
      </c>
      <c r="D90" s="113" t="s">
        <v>33</v>
      </c>
      <c r="E90" s="121" t="s">
        <v>251</v>
      </c>
      <c r="F90" s="121" t="s">
        <v>298</v>
      </c>
      <c r="G90" s="121" t="s">
        <v>308</v>
      </c>
      <c r="H90" s="121" t="s">
        <v>61</v>
      </c>
      <c r="I90" s="140">
        <f>I91+I92+I110</f>
        <v>0</v>
      </c>
      <c r="J90" s="152"/>
      <c r="K90" s="141">
        <f>K91+K92+K110</f>
        <v>0</v>
      </c>
      <c r="L90" s="202">
        <f>L91+L92+L110</f>
        <v>0</v>
      </c>
      <c r="M90" s="202">
        <f>M91+M92+M110</f>
        <v>92.47</v>
      </c>
    </row>
    <row r="91" spans="1:1025" ht="12.75" hidden="1" customHeight="1" x14ac:dyDescent="0.25">
      <c r="B91" s="76"/>
      <c r="C91" s="138" t="s">
        <v>241</v>
      </c>
      <c r="D91" s="113" t="s">
        <v>33</v>
      </c>
      <c r="E91" s="121" t="s">
        <v>251</v>
      </c>
      <c r="F91" s="121" t="s">
        <v>298</v>
      </c>
      <c r="G91" s="121" t="s">
        <v>308</v>
      </c>
      <c r="H91" s="121" t="s">
        <v>242</v>
      </c>
      <c r="I91" s="140">
        <v>0</v>
      </c>
      <c r="J91" s="152"/>
      <c r="K91" s="129"/>
      <c r="L91" s="203">
        <f>I91+K91</f>
        <v>0</v>
      </c>
      <c r="M91" s="203">
        <f>J91+L91</f>
        <v>0</v>
      </c>
    </row>
    <row r="92" spans="1:1025" ht="12.75" hidden="1" customHeight="1" x14ac:dyDescent="0.25">
      <c r="B92" s="76"/>
      <c r="C92" s="138" t="s">
        <v>248</v>
      </c>
      <c r="D92" s="113"/>
      <c r="E92" s="121" t="s">
        <v>251</v>
      </c>
      <c r="F92" s="121" t="s">
        <v>298</v>
      </c>
      <c r="G92" s="121" t="s">
        <v>308</v>
      </c>
      <c r="H92" s="121" t="s">
        <v>249</v>
      </c>
      <c r="I92" s="140">
        <v>0</v>
      </c>
      <c r="J92" s="152"/>
      <c r="K92" s="129"/>
      <c r="L92" s="203">
        <f>I92+K92</f>
        <v>0</v>
      </c>
      <c r="M92" s="203">
        <f>J92+L92</f>
        <v>0</v>
      </c>
    </row>
    <row r="93" spans="1:1025" ht="7.95" hidden="1" customHeight="1" x14ac:dyDescent="0.25">
      <c r="B93" s="76"/>
      <c r="C93" s="131" t="s">
        <v>309</v>
      </c>
      <c r="D93" s="118" t="s">
        <v>33</v>
      </c>
      <c r="E93" s="148" t="s">
        <v>310</v>
      </c>
      <c r="F93" s="148" t="s">
        <v>289</v>
      </c>
      <c r="G93" s="148"/>
      <c r="H93" s="148"/>
      <c r="I93" s="132">
        <f>I96</f>
        <v>0</v>
      </c>
      <c r="J93" s="132">
        <f>J94</f>
        <v>40</v>
      </c>
      <c r="K93" s="129"/>
      <c r="L93" s="203"/>
      <c r="M93" s="203"/>
    </row>
    <row r="94" spans="1:1025" ht="41.25" hidden="1" customHeight="1" x14ac:dyDescent="0.25">
      <c r="B94" s="76" t="s">
        <v>366</v>
      </c>
      <c r="C94" s="131" t="s">
        <v>268</v>
      </c>
      <c r="D94" s="113" t="s">
        <v>33</v>
      </c>
      <c r="E94" s="121" t="s">
        <v>310</v>
      </c>
      <c r="F94" s="121" t="s">
        <v>289</v>
      </c>
      <c r="G94" s="148" t="s">
        <v>267</v>
      </c>
      <c r="H94" s="121"/>
      <c r="I94" s="132"/>
      <c r="J94" s="140">
        <f>J95</f>
        <v>40</v>
      </c>
      <c r="K94" s="129"/>
      <c r="L94" s="204">
        <f>L103</f>
        <v>0</v>
      </c>
      <c r="M94" s="204">
        <f>M103</f>
        <v>0</v>
      </c>
    </row>
    <row r="95" spans="1:1025" ht="12.75" hidden="1" customHeight="1" x14ac:dyDescent="0.25">
      <c r="B95" s="76"/>
      <c r="C95" s="137" t="s">
        <v>303</v>
      </c>
      <c r="D95" s="113" t="s">
        <v>33</v>
      </c>
      <c r="E95" s="121" t="s">
        <v>310</v>
      </c>
      <c r="F95" s="121" t="s">
        <v>289</v>
      </c>
      <c r="G95" s="121" t="s">
        <v>311</v>
      </c>
      <c r="H95" s="121"/>
      <c r="I95" s="132"/>
      <c r="J95" s="140">
        <f>J96</f>
        <v>40</v>
      </c>
      <c r="K95" s="129"/>
      <c r="L95" s="203">
        <f t="shared" ref="L95:M101" si="6">I95+K95</f>
        <v>0</v>
      </c>
      <c r="M95" s="203">
        <f t="shared" si="6"/>
        <v>40</v>
      </c>
    </row>
    <row r="96" spans="1:1025" ht="12.75" hidden="1" customHeight="1" x14ac:dyDescent="0.25">
      <c r="B96" s="76"/>
      <c r="C96" s="137" t="s">
        <v>312</v>
      </c>
      <c r="D96" s="113" t="s">
        <v>33</v>
      </c>
      <c r="E96" s="121" t="s">
        <v>310</v>
      </c>
      <c r="F96" s="121" t="s">
        <v>289</v>
      </c>
      <c r="G96" s="121" t="s">
        <v>311</v>
      </c>
      <c r="H96" s="121"/>
      <c r="I96" s="132">
        <f>I97</f>
        <v>0</v>
      </c>
      <c r="J96" s="140">
        <f>J97</f>
        <v>40</v>
      </c>
      <c r="K96" s="129"/>
      <c r="L96" s="203">
        <f t="shared" si="6"/>
        <v>0</v>
      </c>
      <c r="M96" s="203">
        <f t="shared" si="6"/>
        <v>40</v>
      </c>
    </row>
    <row r="97" spans="2:13" ht="12.75" hidden="1" customHeight="1" x14ac:dyDescent="0.25">
      <c r="B97" s="76"/>
      <c r="C97" s="147" t="s">
        <v>305</v>
      </c>
      <c r="D97" s="113" t="s">
        <v>33</v>
      </c>
      <c r="E97" s="121" t="s">
        <v>310</v>
      </c>
      <c r="F97" s="121" t="s">
        <v>289</v>
      </c>
      <c r="G97" s="121" t="s">
        <v>311</v>
      </c>
      <c r="H97" s="121" t="s">
        <v>260</v>
      </c>
      <c r="I97" s="132"/>
      <c r="J97" s="140">
        <v>40</v>
      </c>
      <c r="K97" s="129"/>
      <c r="L97" s="203">
        <f t="shared" si="6"/>
        <v>0</v>
      </c>
      <c r="M97" s="203">
        <f t="shared" si="6"/>
        <v>40</v>
      </c>
    </row>
    <row r="98" spans="2:13" ht="12.75" hidden="1" customHeight="1" x14ac:dyDescent="0.25">
      <c r="B98" s="76"/>
      <c r="C98" s="131" t="s">
        <v>313</v>
      </c>
      <c r="D98" s="113" t="s">
        <v>33</v>
      </c>
      <c r="E98" s="121" t="s">
        <v>310</v>
      </c>
      <c r="F98" s="121" t="s">
        <v>310</v>
      </c>
      <c r="G98" s="121"/>
      <c r="H98" s="121"/>
      <c r="I98" s="132">
        <f>I99+I103</f>
        <v>0</v>
      </c>
      <c r="J98" s="132"/>
      <c r="K98" s="129"/>
      <c r="L98" s="203">
        <f t="shared" si="6"/>
        <v>0</v>
      </c>
      <c r="M98" s="203">
        <f t="shared" si="6"/>
        <v>0</v>
      </c>
    </row>
    <row r="99" spans="2:13" ht="12.75" hidden="1" customHeight="1" x14ac:dyDescent="0.25">
      <c r="B99" s="76"/>
      <c r="C99" s="138" t="s">
        <v>241</v>
      </c>
      <c r="D99" s="113" t="s">
        <v>33</v>
      </c>
      <c r="E99" s="121" t="s">
        <v>310</v>
      </c>
      <c r="F99" s="121" t="s">
        <v>310</v>
      </c>
      <c r="G99" s="121" t="s">
        <v>314</v>
      </c>
      <c r="H99" s="121" t="s">
        <v>242</v>
      </c>
      <c r="I99" s="140">
        <v>0</v>
      </c>
      <c r="J99" s="132">
        <v>0</v>
      </c>
      <c r="K99" s="129"/>
      <c r="L99" s="203">
        <f t="shared" si="6"/>
        <v>0</v>
      </c>
      <c r="M99" s="203">
        <f t="shared" si="6"/>
        <v>0</v>
      </c>
    </row>
    <row r="100" spans="2:13" ht="12.75" hidden="1" customHeight="1" x14ac:dyDescent="0.25">
      <c r="B100" s="76"/>
      <c r="C100" s="147"/>
      <c r="D100" s="113"/>
      <c r="E100" s="121"/>
      <c r="F100" s="121"/>
      <c r="G100" s="121"/>
      <c r="H100" s="121"/>
      <c r="I100" s="140"/>
      <c r="J100" s="132"/>
      <c r="K100" s="129"/>
      <c r="L100" s="203">
        <f t="shared" si="6"/>
        <v>0</v>
      </c>
      <c r="M100" s="203">
        <f t="shared" si="6"/>
        <v>0</v>
      </c>
    </row>
    <row r="101" spans="2:13" ht="12.75" hidden="1" customHeight="1" x14ac:dyDescent="0.25">
      <c r="B101" s="76"/>
      <c r="C101" s="137"/>
      <c r="D101" s="113"/>
      <c r="E101" s="121"/>
      <c r="F101" s="121"/>
      <c r="G101" s="121"/>
      <c r="H101" s="121"/>
      <c r="I101" s="140"/>
      <c r="J101" s="132"/>
      <c r="K101" s="129"/>
      <c r="L101" s="203">
        <f t="shared" si="6"/>
        <v>0</v>
      </c>
      <c r="M101" s="203">
        <f t="shared" si="6"/>
        <v>0</v>
      </c>
    </row>
    <row r="102" spans="2:13" ht="26.4" hidden="1" customHeight="1" x14ac:dyDescent="0.25">
      <c r="B102" s="76"/>
      <c r="C102" s="137" t="s">
        <v>368</v>
      </c>
      <c r="D102" s="113"/>
      <c r="E102" s="121"/>
      <c r="F102" s="121"/>
      <c r="G102" s="121" t="s">
        <v>304</v>
      </c>
      <c r="H102" s="121"/>
      <c r="I102" s="140"/>
      <c r="J102" s="132"/>
      <c r="K102" s="129"/>
      <c r="L102" s="203"/>
      <c r="M102" s="203"/>
    </row>
    <row r="103" spans="2:13" ht="27.6" hidden="1" customHeight="1" x14ac:dyDescent="0.25">
      <c r="B103" s="76"/>
      <c r="C103" s="147" t="s">
        <v>259</v>
      </c>
      <c r="D103" s="113" t="s">
        <v>33</v>
      </c>
      <c r="E103" s="121" t="s">
        <v>310</v>
      </c>
      <c r="F103" s="121" t="s">
        <v>310</v>
      </c>
      <c r="G103" s="121" t="s">
        <v>304</v>
      </c>
      <c r="H103" s="121" t="s">
        <v>260</v>
      </c>
      <c r="I103" s="140">
        <v>0</v>
      </c>
      <c r="J103" s="132">
        <v>0</v>
      </c>
      <c r="K103" s="129"/>
      <c r="L103" s="203">
        <v>0</v>
      </c>
      <c r="M103" s="203">
        <v>0</v>
      </c>
    </row>
    <row r="104" spans="2:13" ht="12.75" hidden="1" customHeight="1" x14ac:dyDescent="0.25">
      <c r="B104" s="76"/>
      <c r="C104" s="131" t="s">
        <v>156</v>
      </c>
      <c r="D104" s="118" t="s">
        <v>33</v>
      </c>
      <c r="E104" s="148" t="s">
        <v>315</v>
      </c>
      <c r="F104" s="148"/>
      <c r="G104" s="148"/>
      <c r="H104" s="148"/>
      <c r="I104" s="132">
        <f>I106+I108</f>
        <v>0</v>
      </c>
      <c r="J104" s="132">
        <f>J105</f>
        <v>92.47</v>
      </c>
      <c r="K104" s="129"/>
      <c r="L104" s="203">
        <f t="shared" ref="L104:M110" si="7">I104+K104</f>
        <v>0</v>
      </c>
      <c r="M104" s="203">
        <f t="shared" si="7"/>
        <v>92.47</v>
      </c>
    </row>
    <row r="105" spans="2:13" s="167" customFormat="1" ht="12.75" hidden="1" customHeight="1" x14ac:dyDescent="0.25">
      <c r="B105" s="168"/>
      <c r="C105" s="169" t="s">
        <v>316</v>
      </c>
      <c r="D105" s="170" t="s">
        <v>33</v>
      </c>
      <c r="E105" s="171" t="s">
        <v>315</v>
      </c>
      <c r="F105" s="171"/>
      <c r="G105" s="171" t="s">
        <v>252</v>
      </c>
      <c r="H105" s="171"/>
      <c r="I105" s="172">
        <f>I108</f>
        <v>0</v>
      </c>
      <c r="J105" s="173">
        <f>J108</f>
        <v>92.47</v>
      </c>
      <c r="K105" s="174"/>
      <c r="L105" s="205">
        <f t="shared" si="7"/>
        <v>0</v>
      </c>
      <c r="M105" s="205">
        <f t="shared" si="7"/>
        <v>92.47</v>
      </c>
    </row>
    <row r="106" spans="2:13" s="167" customFormat="1" ht="12.75" hidden="1" customHeight="1" x14ac:dyDescent="0.25">
      <c r="B106" s="168"/>
      <c r="C106" s="175" t="s">
        <v>275</v>
      </c>
      <c r="D106" s="176" t="s">
        <v>33</v>
      </c>
      <c r="E106" s="177" t="s">
        <v>315</v>
      </c>
      <c r="F106" s="177" t="s">
        <v>310</v>
      </c>
      <c r="G106" s="177" t="s">
        <v>317</v>
      </c>
      <c r="H106" s="177"/>
      <c r="I106" s="172">
        <f>I107</f>
        <v>0</v>
      </c>
      <c r="J106" s="173"/>
      <c r="K106" s="174"/>
      <c r="L106" s="203">
        <f t="shared" si="7"/>
        <v>0</v>
      </c>
      <c r="M106" s="203">
        <f t="shared" si="7"/>
        <v>0</v>
      </c>
    </row>
    <row r="107" spans="2:13" s="167" customFormat="1" ht="12.75" hidden="1" customHeight="1" x14ac:dyDescent="0.25">
      <c r="B107" s="168"/>
      <c r="C107" s="178" t="s">
        <v>259</v>
      </c>
      <c r="D107" s="170" t="s">
        <v>33</v>
      </c>
      <c r="E107" s="171" t="s">
        <v>315</v>
      </c>
      <c r="F107" s="171" t="s">
        <v>310</v>
      </c>
      <c r="G107" s="171" t="s">
        <v>317</v>
      </c>
      <c r="H107" s="171" t="s">
        <v>260</v>
      </c>
      <c r="I107" s="172">
        <v>0</v>
      </c>
      <c r="J107" s="173"/>
      <c r="K107" s="174"/>
      <c r="L107" s="203">
        <f t="shared" si="7"/>
        <v>0</v>
      </c>
      <c r="M107" s="203">
        <f t="shared" si="7"/>
        <v>0</v>
      </c>
    </row>
    <row r="108" spans="2:13" ht="12.75" hidden="1" customHeight="1" x14ac:dyDescent="0.25">
      <c r="B108" s="76"/>
      <c r="C108" s="137" t="s">
        <v>318</v>
      </c>
      <c r="D108" s="113" t="s">
        <v>33</v>
      </c>
      <c r="E108" s="121" t="s">
        <v>315</v>
      </c>
      <c r="F108" s="121" t="s">
        <v>315</v>
      </c>
      <c r="G108" s="121" t="s">
        <v>319</v>
      </c>
      <c r="H108" s="121"/>
      <c r="I108" s="132">
        <f>I109</f>
        <v>0</v>
      </c>
      <c r="J108" s="140">
        <f>J109</f>
        <v>92.47</v>
      </c>
      <c r="K108" s="129"/>
      <c r="L108" s="203">
        <f t="shared" si="7"/>
        <v>0</v>
      </c>
      <c r="M108" s="203">
        <f t="shared" si="7"/>
        <v>92.47</v>
      </c>
    </row>
    <row r="109" spans="2:13" ht="12.75" hidden="1" customHeight="1" x14ac:dyDescent="0.25">
      <c r="B109" s="76"/>
      <c r="C109" s="138" t="s">
        <v>241</v>
      </c>
      <c r="D109" s="113" t="s">
        <v>33</v>
      </c>
      <c r="E109" s="121" t="s">
        <v>315</v>
      </c>
      <c r="F109" s="121" t="s">
        <v>315</v>
      </c>
      <c r="G109" s="121" t="s">
        <v>320</v>
      </c>
      <c r="H109" s="121" t="s">
        <v>242</v>
      </c>
      <c r="I109" s="132">
        <v>0</v>
      </c>
      <c r="J109" s="140">
        <v>92.47</v>
      </c>
      <c r="K109" s="129"/>
      <c r="L109" s="203">
        <f t="shared" si="7"/>
        <v>0</v>
      </c>
      <c r="M109" s="203">
        <f t="shared" si="7"/>
        <v>92.47</v>
      </c>
    </row>
    <row r="110" spans="2:13" ht="12.75" hidden="1" customHeight="1" x14ac:dyDescent="0.25">
      <c r="B110" s="76"/>
      <c r="C110" s="259" t="s">
        <v>321</v>
      </c>
      <c r="D110" s="113" t="s">
        <v>33</v>
      </c>
      <c r="E110" s="113" t="s">
        <v>322</v>
      </c>
      <c r="F110" s="113" t="s">
        <v>236</v>
      </c>
      <c r="G110" s="113" t="s">
        <v>323</v>
      </c>
      <c r="H110" s="113" t="s">
        <v>324</v>
      </c>
      <c r="I110" s="140">
        <v>0</v>
      </c>
      <c r="J110" s="132">
        <f>J112</f>
        <v>92.47</v>
      </c>
      <c r="K110" s="129"/>
      <c r="L110" s="203">
        <f t="shared" si="7"/>
        <v>0</v>
      </c>
      <c r="M110" s="203">
        <f t="shared" si="7"/>
        <v>92.47</v>
      </c>
    </row>
    <row r="111" spans="2:13" ht="12.75" customHeight="1" x14ac:dyDescent="0.25">
      <c r="B111" s="213" t="s">
        <v>372</v>
      </c>
      <c r="C111" s="131" t="s">
        <v>384</v>
      </c>
      <c r="D111" s="118"/>
      <c r="E111" s="148" t="s">
        <v>315</v>
      </c>
      <c r="F111" s="148" t="s">
        <v>315</v>
      </c>
      <c r="G111" s="148"/>
      <c r="H111" s="148"/>
      <c r="I111" s="132">
        <f>I112</f>
        <v>0</v>
      </c>
      <c r="J111" s="132"/>
      <c r="K111" s="133">
        <f t="shared" ref="K111:M112" si="8">K112</f>
        <v>0</v>
      </c>
      <c r="L111" s="201">
        <f t="shared" si="8"/>
        <v>131.94</v>
      </c>
      <c r="M111" s="201">
        <f t="shared" si="8"/>
        <v>131.94</v>
      </c>
    </row>
    <row r="112" spans="2:13" ht="27.6" customHeight="1" x14ac:dyDescent="0.25">
      <c r="B112" s="76"/>
      <c r="C112" s="131" t="s">
        <v>268</v>
      </c>
      <c r="D112" s="246"/>
      <c r="E112" s="243"/>
      <c r="F112" s="243"/>
      <c r="G112" s="148" t="s">
        <v>267</v>
      </c>
      <c r="H112" s="121"/>
      <c r="I112" s="132">
        <f>I113</f>
        <v>0</v>
      </c>
      <c r="J112" s="140">
        <f>J113</f>
        <v>92.47</v>
      </c>
      <c r="K112" s="133">
        <f t="shared" si="8"/>
        <v>0</v>
      </c>
      <c r="L112" s="201">
        <f t="shared" si="8"/>
        <v>131.94</v>
      </c>
      <c r="M112" s="201">
        <f t="shared" si="8"/>
        <v>131.94</v>
      </c>
    </row>
    <row r="113" spans="1:1025" ht="39.6" customHeight="1" x14ac:dyDescent="0.25">
      <c r="B113" s="76"/>
      <c r="C113" s="138" t="s">
        <v>385</v>
      </c>
      <c r="D113" s="113" t="s">
        <v>33</v>
      </c>
      <c r="E113" s="121" t="s">
        <v>315</v>
      </c>
      <c r="F113" s="121" t="s">
        <v>315</v>
      </c>
      <c r="G113" s="121" t="s">
        <v>325</v>
      </c>
      <c r="H113" s="121"/>
      <c r="I113" s="132">
        <f>I114+I115</f>
        <v>0</v>
      </c>
      <c r="J113" s="140">
        <v>92.47</v>
      </c>
      <c r="K113" s="133">
        <f>K114+K115</f>
        <v>0</v>
      </c>
      <c r="L113" s="201">
        <f>L114+L115+L116+L117</f>
        <v>131.94</v>
      </c>
      <c r="M113" s="201">
        <f>M114+M115+M116+M117</f>
        <v>131.94</v>
      </c>
    </row>
    <row r="114" spans="1:1025" ht="24" customHeight="1" x14ac:dyDescent="0.25">
      <c r="B114" s="76"/>
      <c r="C114" s="138" t="s">
        <v>386</v>
      </c>
      <c r="D114" s="113" t="s">
        <v>33</v>
      </c>
      <c r="E114" s="121" t="s">
        <v>315</v>
      </c>
      <c r="F114" s="121" t="s">
        <v>315</v>
      </c>
      <c r="G114" s="121" t="s">
        <v>325</v>
      </c>
      <c r="H114" s="121" t="s">
        <v>374</v>
      </c>
      <c r="I114" s="140">
        <v>0</v>
      </c>
      <c r="J114" s="140">
        <v>92.47</v>
      </c>
      <c r="K114" s="129"/>
      <c r="L114" s="203">
        <v>101.3</v>
      </c>
      <c r="M114" s="203">
        <v>101.3</v>
      </c>
    </row>
    <row r="115" spans="1:1025" ht="44.4" customHeight="1" x14ac:dyDescent="0.25">
      <c r="B115" s="76"/>
      <c r="C115" s="138" t="s">
        <v>387</v>
      </c>
      <c r="D115" s="113" t="s">
        <v>33</v>
      </c>
      <c r="E115" s="121" t="s">
        <v>315</v>
      </c>
      <c r="F115" s="121" t="s">
        <v>315</v>
      </c>
      <c r="G115" s="121" t="s">
        <v>325</v>
      </c>
      <c r="H115" s="121" t="s">
        <v>375</v>
      </c>
      <c r="I115" s="140">
        <v>0</v>
      </c>
      <c r="J115" s="140"/>
      <c r="K115" s="129"/>
      <c r="L115" s="203">
        <v>30.64</v>
      </c>
      <c r="M115" s="203">
        <v>30.64</v>
      </c>
    </row>
    <row r="116" spans="1:1025" ht="25.95" hidden="1" customHeight="1" x14ac:dyDescent="0.25">
      <c r="B116" s="76"/>
      <c r="C116" s="138" t="s">
        <v>241</v>
      </c>
      <c r="D116" s="118"/>
      <c r="E116" s="148"/>
      <c r="F116" s="148"/>
      <c r="G116" s="121" t="s">
        <v>343</v>
      </c>
      <c r="H116" s="121" t="s">
        <v>242</v>
      </c>
      <c r="I116" s="140"/>
      <c r="J116" s="140"/>
      <c r="K116" s="129"/>
      <c r="L116" s="203">
        <v>0</v>
      </c>
      <c r="M116" s="203">
        <v>0</v>
      </c>
    </row>
    <row r="117" spans="1:1025" ht="16.95" hidden="1" customHeight="1" x14ac:dyDescent="0.25">
      <c r="B117" s="76"/>
      <c r="C117" s="138" t="s">
        <v>248</v>
      </c>
      <c r="D117" s="113"/>
      <c r="E117" s="121"/>
      <c r="F117" s="121"/>
      <c r="G117" s="121" t="s">
        <v>343</v>
      </c>
      <c r="H117" s="121" t="s">
        <v>249</v>
      </c>
      <c r="I117" s="140"/>
      <c r="J117" s="140"/>
      <c r="K117" s="129"/>
      <c r="L117" s="203">
        <v>0</v>
      </c>
      <c r="M117" s="203">
        <v>0</v>
      </c>
    </row>
    <row r="118" spans="1:1025" s="237" customFormat="1" ht="17.25" customHeight="1" x14ac:dyDescent="0.25">
      <c r="A118" s="229"/>
      <c r="B118" s="250" t="s">
        <v>365</v>
      </c>
      <c r="C118" s="238" t="s">
        <v>327</v>
      </c>
      <c r="D118" s="232" t="s">
        <v>33</v>
      </c>
      <c r="E118" s="232" t="s">
        <v>322</v>
      </c>
      <c r="F118" s="232"/>
      <c r="G118" s="232"/>
      <c r="H118" s="232"/>
      <c r="I118" s="235" t="e">
        <f>I125</f>
        <v>#REF!</v>
      </c>
      <c r="J118" s="235">
        <f>J125</f>
        <v>492.64</v>
      </c>
      <c r="K118" s="235">
        <f>K125</f>
        <v>-355.16</v>
      </c>
      <c r="L118" s="236">
        <f>L125</f>
        <v>185.54000000000002</v>
      </c>
      <c r="M118" s="236">
        <f>M125</f>
        <v>109.53</v>
      </c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  <c r="EF118" s="229"/>
      <c r="EG118" s="229"/>
      <c r="EH118" s="229"/>
      <c r="EI118" s="229"/>
      <c r="EJ118" s="229"/>
      <c r="EK118" s="229"/>
      <c r="EL118" s="229"/>
      <c r="EM118" s="229"/>
      <c r="EN118" s="229"/>
      <c r="EO118" s="229"/>
      <c r="EP118" s="229"/>
      <c r="EQ118" s="229"/>
      <c r="ER118" s="229"/>
      <c r="ES118" s="229"/>
      <c r="ET118" s="229"/>
      <c r="EU118" s="229"/>
      <c r="EV118" s="229"/>
      <c r="EW118" s="229"/>
      <c r="EX118" s="229"/>
      <c r="EY118" s="229"/>
      <c r="EZ118" s="229"/>
      <c r="FA118" s="229"/>
      <c r="FB118" s="229"/>
      <c r="FC118" s="229"/>
      <c r="FD118" s="229"/>
      <c r="FE118" s="229"/>
      <c r="FF118" s="229"/>
      <c r="FG118" s="229"/>
      <c r="FH118" s="229"/>
      <c r="FI118" s="229"/>
      <c r="FJ118" s="229"/>
      <c r="FK118" s="229"/>
      <c r="FL118" s="229"/>
      <c r="FM118" s="229"/>
      <c r="FN118" s="229"/>
      <c r="FO118" s="229"/>
      <c r="FP118" s="229"/>
      <c r="FQ118" s="229"/>
      <c r="FR118" s="229"/>
      <c r="FS118" s="229"/>
      <c r="FT118" s="229"/>
      <c r="FU118" s="229"/>
      <c r="FV118" s="229"/>
      <c r="FW118" s="229"/>
      <c r="FX118" s="229"/>
      <c r="FY118" s="229"/>
      <c r="FZ118" s="229"/>
      <c r="GA118" s="229"/>
      <c r="GB118" s="229"/>
      <c r="GC118" s="229"/>
      <c r="GD118" s="229"/>
      <c r="GE118" s="229"/>
      <c r="GF118" s="229"/>
      <c r="GG118" s="229"/>
      <c r="GH118" s="229"/>
      <c r="GI118" s="229"/>
      <c r="GJ118" s="229"/>
      <c r="GK118" s="229"/>
      <c r="GL118" s="229"/>
      <c r="GM118" s="229"/>
      <c r="GN118" s="229"/>
      <c r="GO118" s="229"/>
      <c r="GP118" s="229"/>
      <c r="GQ118" s="229"/>
      <c r="GR118" s="229"/>
      <c r="GS118" s="229"/>
      <c r="GT118" s="229"/>
      <c r="GU118" s="229"/>
      <c r="GV118" s="229"/>
      <c r="GW118" s="229"/>
      <c r="GX118" s="229"/>
      <c r="GY118" s="229"/>
      <c r="GZ118" s="229"/>
      <c r="HA118" s="229"/>
      <c r="HB118" s="229"/>
      <c r="HC118" s="229"/>
      <c r="HD118" s="229"/>
      <c r="HE118" s="229"/>
      <c r="HF118" s="229"/>
      <c r="HG118" s="229"/>
      <c r="HH118" s="229"/>
      <c r="HI118" s="229"/>
      <c r="HJ118" s="229"/>
      <c r="HK118" s="229"/>
      <c r="HL118" s="229"/>
      <c r="HM118" s="229"/>
      <c r="HN118" s="229"/>
      <c r="HO118" s="229"/>
      <c r="HP118" s="229"/>
      <c r="HQ118" s="229"/>
      <c r="HR118" s="229"/>
      <c r="HS118" s="229"/>
      <c r="HT118" s="229"/>
      <c r="HU118" s="229"/>
      <c r="HV118" s="229"/>
      <c r="HW118" s="229"/>
      <c r="HX118" s="229"/>
      <c r="HY118" s="229"/>
      <c r="HZ118" s="229"/>
      <c r="IA118" s="229"/>
      <c r="IB118" s="229"/>
      <c r="IC118" s="229"/>
      <c r="ID118" s="229"/>
      <c r="IE118" s="229"/>
      <c r="IF118" s="229"/>
      <c r="IG118" s="229"/>
      <c r="IH118" s="229"/>
      <c r="II118" s="229"/>
      <c r="IJ118" s="229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  <c r="IW118" s="229"/>
      <c r="IX118" s="229"/>
      <c r="IY118" s="229"/>
      <c r="IZ118" s="229"/>
      <c r="JA118" s="229"/>
      <c r="JB118" s="229"/>
      <c r="JC118" s="229"/>
      <c r="JD118" s="229"/>
      <c r="JE118" s="229"/>
      <c r="JF118" s="229"/>
      <c r="JG118" s="229"/>
      <c r="JH118" s="229"/>
      <c r="JI118" s="229"/>
      <c r="JJ118" s="229"/>
      <c r="JK118" s="229"/>
      <c r="JL118" s="229"/>
      <c r="JM118" s="229"/>
      <c r="JN118" s="229"/>
      <c r="JO118" s="229"/>
      <c r="JP118" s="229"/>
      <c r="JQ118" s="229"/>
      <c r="JR118" s="229"/>
      <c r="JS118" s="229"/>
      <c r="JT118" s="229"/>
      <c r="JU118" s="229"/>
      <c r="JV118" s="229"/>
      <c r="JW118" s="229"/>
      <c r="JX118" s="229"/>
      <c r="JY118" s="229"/>
      <c r="JZ118" s="229"/>
      <c r="KA118" s="229"/>
      <c r="KB118" s="229"/>
      <c r="KC118" s="229"/>
      <c r="KD118" s="229"/>
      <c r="KE118" s="229"/>
      <c r="KF118" s="229"/>
      <c r="KG118" s="229"/>
      <c r="KH118" s="229"/>
      <c r="KI118" s="229"/>
      <c r="KJ118" s="229"/>
      <c r="KK118" s="229"/>
      <c r="KL118" s="229"/>
      <c r="KM118" s="229"/>
      <c r="KN118" s="229"/>
      <c r="KO118" s="229"/>
      <c r="KP118" s="229"/>
      <c r="KQ118" s="229"/>
      <c r="KR118" s="229"/>
      <c r="KS118" s="229"/>
      <c r="KT118" s="229"/>
      <c r="KU118" s="229"/>
      <c r="KV118" s="229"/>
      <c r="KW118" s="229"/>
      <c r="KX118" s="229"/>
      <c r="KY118" s="229"/>
      <c r="KZ118" s="229"/>
      <c r="LA118" s="229"/>
      <c r="LB118" s="229"/>
      <c r="LC118" s="229"/>
      <c r="LD118" s="229"/>
      <c r="LE118" s="229"/>
      <c r="LF118" s="229"/>
      <c r="LG118" s="229"/>
      <c r="LH118" s="229"/>
      <c r="LI118" s="229"/>
      <c r="LJ118" s="229"/>
      <c r="LK118" s="229"/>
      <c r="LL118" s="229"/>
      <c r="LM118" s="229"/>
      <c r="LN118" s="229"/>
      <c r="LO118" s="229"/>
      <c r="LP118" s="229"/>
      <c r="LQ118" s="229"/>
      <c r="LR118" s="229"/>
      <c r="LS118" s="229"/>
      <c r="LT118" s="229"/>
      <c r="LU118" s="229"/>
      <c r="LV118" s="229"/>
      <c r="LW118" s="229"/>
      <c r="LX118" s="229"/>
      <c r="LY118" s="229"/>
      <c r="LZ118" s="229"/>
      <c r="MA118" s="229"/>
      <c r="MB118" s="229"/>
      <c r="MC118" s="229"/>
      <c r="MD118" s="229"/>
      <c r="ME118" s="229"/>
      <c r="MF118" s="229"/>
      <c r="MG118" s="229"/>
      <c r="MH118" s="229"/>
      <c r="MI118" s="229"/>
      <c r="MJ118" s="229"/>
      <c r="MK118" s="229"/>
      <c r="ML118" s="229"/>
      <c r="MM118" s="229"/>
      <c r="MN118" s="229"/>
      <c r="MO118" s="229"/>
      <c r="MP118" s="229"/>
      <c r="MQ118" s="229"/>
      <c r="MR118" s="229"/>
      <c r="MS118" s="229"/>
      <c r="MT118" s="229"/>
      <c r="MU118" s="229"/>
      <c r="MV118" s="229"/>
      <c r="MW118" s="229"/>
      <c r="MX118" s="229"/>
      <c r="MY118" s="229"/>
      <c r="MZ118" s="229"/>
      <c r="NA118" s="229"/>
      <c r="NB118" s="229"/>
      <c r="NC118" s="229"/>
      <c r="ND118" s="229"/>
      <c r="NE118" s="229"/>
      <c r="NF118" s="229"/>
      <c r="NG118" s="229"/>
      <c r="NH118" s="229"/>
      <c r="NI118" s="229"/>
      <c r="NJ118" s="229"/>
      <c r="NK118" s="229"/>
      <c r="NL118" s="229"/>
      <c r="NM118" s="229"/>
      <c r="NN118" s="229"/>
      <c r="NO118" s="229"/>
      <c r="NP118" s="229"/>
      <c r="NQ118" s="229"/>
      <c r="NR118" s="229"/>
      <c r="NS118" s="229"/>
      <c r="NT118" s="229"/>
      <c r="NU118" s="229"/>
      <c r="NV118" s="229"/>
      <c r="NW118" s="229"/>
      <c r="NX118" s="229"/>
      <c r="NY118" s="229"/>
      <c r="NZ118" s="229"/>
      <c r="OA118" s="229"/>
      <c r="OB118" s="229"/>
      <c r="OC118" s="229"/>
      <c r="OD118" s="229"/>
      <c r="OE118" s="229"/>
      <c r="OF118" s="229"/>
      <c r="OG118" s="229"/>
      <c r="OH118" s="229"/>
      <c r="OI118" s="229"/>
      <c r="OJ118" s="229"/>
      <c r="OK118" s="229"/>
      <c r="OL118" s="229"/>
      <c r="OM118" s="229"/>
      <c r="ON118" s="229"/>
      <c r="OO118" s="229"/>
      <c r="OP118" s="229"/>
      <c r="OQ118" s="229"/>
      <c r="OR118" s="229"/>
      <c r="OS118" s="229"/>
      <c r="OT118" s="229"/>
      <c r="OU118" s="229"/>
      <c r="OV118" s="229"/>
      <c r="OW118" s="229"/>
      <c r="OX118" s="229"/>
      <c r="OY118" s="229"/>
      <c r="OZ118" s="229"/>
      <c r="PA118" s="229"/>
      <c r="PB118" s="229"/>
      <c r="PC118" s="229"/>
      <c r="PD118" s="229"/>
      <c r="PE118" s="229"/>
      <c r="PF118" s="229"/>
      <c r="PG118" s="229"/>
      <c r="PH118" s="229"/>
      <c r="PI118" s="229"/>
      <c r="PJ118" s="229"/>
      <c r="PK118" s="229"/>
      <c r="PL118" s="229"/>
      <c r="PM118" s="229"/>
      <c r="PN118" s="229"/>
      <c r="PO118" s="229"/>
      <c r="PP118" s="229"/>
      <c r="PQ118" s="229"/>
      <c r="PR118" s="229"/>
      <c r="PS118" s="229"/>
      <c r="PT118" s="229"/>
      <c r="PU118" s="229"/>
      <c r="PV118" s="229"/>
      <c r="PW118" s="229"/>
      <c r="PX118" s="229"/>
      <c r="PY118" s="229"/>
      <c r="PZ118" s="229"/>
      <c r="QA118" s="229"/>
      <c r="QB118" s="229"/>
      <c r="QC118" s="229"/>
      <c r="QD118" s="229"/>
      <c r="QE118" s="229"/>
      <c r="QF118" s="229"/>
      <c r="QG118" s="229"/>
      <c r="QH118" s="229"/>
      <c r="QI118" s="229"/>
      <c r="QJ118" s="229"/>
      <c r="QK118" s="229"/>
      <c r="QL118" s="229"/>
      <c r="QM118" s="229"/>
      <c r="QN118" s="229"/>
      <c r="QO118" s="229"/>
      <c r="QP118" s="229"/>
      <c r="QQ118" s="229"/>
      <c r="QR118" s="229"/>
      <c r="QS118" s="229"/>
      <c r="QT118" s="229"/>
      <c r="QU118" s="229"/>
      <c r="QV118" s="229"/>
      <c r="QW118" s="229"/>
      <c r="QX118" s="229"/>
      <c r="QY118" s="229"/>
      <c r="QZ118" s="229"/>
      <c r="RA118" s="229"/>
      <c r="RB118" s="229"/>
      <c r="RC118" s="229"/>
      <c r="RD118" s="229"/>
      <c r="RE118" s="229"/>
      <c r="RF118" s="229"/>
      <c r="RG118" s="229"/>
      <c r="RH118" s="229"/>
      <c r="RI118" s="229"/>
      <c r="RJ118" s="229"/>
      <c r="RK118" s="229"/>
      <c r="RL118" s="229"/>
      <c r="RM118" s="229"/>
      <c r="RN118" s="229"/>
      <c r="RO118" s="229"/>
      <c r="RP118" s="229"/>
      <c r="RQ118" s="229"/>
      <c r="RR118" s="229"/>
      <c r="RS118" s="229"/>
      <c r="RT118" s="229"/>
      <c r="RU118" s="229"/>
      <c r="RV118" s="229"/>
      <c r="RW118" s="229"/>
      <c r="RX118" s="229"/>
      <c r="RY118" s="229"/>
      <c r="RZ118" s="229"/>
      <c r="SA118" s="229"/>
      <c r="SB118" s="229"/>
      <c r="SC118" s="229"/>
      <c r="SD118" s="229"/>
      <c r="SE118" s="229"/>
      <c r="SF118" s="229"/>
      <c r="SG118" s="229"/>
      <c r="SH118" s="229"/>
      <c r="SI118" s="229"/>
      <c r="SJ118" s="229"/>
      <c r="SK118" s="229"/>
      <c r="SL118" s="229"/>
      <c r="SM118" s="229"/>
      <c r="SN118" s="229"/>
      <c r="SO118" s="229"/>
      <c r="SP118" s="229"/>
      <c r="SQ118" s="229"/>
      <c r="SR118" s="229"/>
      <c r="SS118" s="229"/>
      <c r="ST118" s="229"/>
      <c r="SU118" s="229"/>
      <c r="SV118" s="229"/>
      <c r="SW118" s="229"/>
      <c r="SX118" s="229"/>
      <c r="SY118" s="229"/>
      <c r="SZ118" s="229"/>
      <c r="TA118" s="229"/>
      <c r="TB118" s="229"/>
      <c r="TC118" s="229"/>
      <c r="TD118" s="229"/>
      <c r="TE118" s="229"/>
      <c r="TF118" s="229"/>
      <c r="TG118" s="229"/>
      <c r="TH118" s="229"/>
      <c r="TI118" s="229"/>
      <c r="TJ118" s="229"/>
      <c r="TK118" s="229"/>
      <c r="TL118" s="229"/>
      <c r="TM118" s="229"/>
      <c r="TN118" s="229"/>
      <c r="TO118" s="229"/>
      <c r="TP118" s="229"/>
      <c r="TQ118" s="229"/>
      <c r="TR118" s="229"/>
      <c r="TS118" s="229"/>
      <c r="TT118" s="229"/>
      <c r="TU118" s="229"/>
      <c r="TV118" s="229"/>
      <c r="TW118" s="229"/>
      <c r="TX118" s="229"/>
      <c r="TY118" s="229"/>
      <c r="TZ118" s="229"/>
      <c r="UA118" s="229"/>
      <c r="UB118" s="229"/>
      <c r="UC118" s="229"/>
      <c r="UD118" s="229"/>
      <c r="UE118" s="229"/>
      <c r="UF118" s="229"/>
      <c r="UG118" s="229"/>
      <c r="UH118" s="229"/>
      <c r="UI118" s="229"/>
      <c r="UJ118" s="229"/>
      <c r="UK118" s="229"/>
      <c r="UL118" s="229"/>
      <c r="UM118" s="229"/>
      <c r="UN118" s="229"/>
      <c r="UO118" s="229"/>
      <c r="UP118" s="229"/>
      <c r="UQ118" s="229"/>
      <c r="UR118" s="229"/>
      <c r="US118" s="229"/>
      <c r="UT118" s="229"/>
      <c r="UU118" s="229"/>
      <c r="UV118" s="229"/>
      <c r="UW118" s="229"/>
      <c r="UX118" s="229"/>
      <c r="UY118" s="229"/>
      <c r="UZ118" s="229"/>
      <c r="VA118" s="229"/>
      <c r="VB118" s="229"/>
      <c r="VC118" s="229"/>
      <c r="VD118" s="229"/>
      <c r="VE118" s="229"/>
      <c r="VF118" s="229"/>
      <c r="VG118" s="229"/>
      <c r="VH118" s="229"/>
      <c r="VI118" s="229"/>
      <c r="VJ118" s="229"/>
      <c r="VK118" s="229"/>
      <c r="VL118" s="229"/>
      <c r="VM118" s="229"/>
      <c r="VN118" s="229"/>
      <c r="VO118" s="229"/>
      <c r="VP118" s="229"/>
      <c r="VQ118" s="229"/>
      <c r="VR118" s="229"/>
      <c r="VS118" s="229"/>
      <c r="VT118" s="229"/>
      <c r="VU118" s="229"/>
      <c r="VV118" s="229"/>
      <c r="VW118" s="229"/>
      <c r="VX118" s="229"/>
      <c r="VY118" s="229"/>
      <c r="VZ118" s="229"/>
      <c r="WA118" s="229"/>
      <c r="WB118" s="229"/>
      <c r="WC118" s="229"/>
      <c r="WD118" s="229"/>
      <c r="WE118" s="229"/>
      <c r="WF118" s="229"/>
      <c r="WG118" s="229"/>
      <c r="WH118" s="229"/>
      <c r="WI118" s="229"/>
      <c r="WJ118" s="229"/>
      <c r="WK118" s="229"/>
      <c r="WL118" s="229"/>
      <c r="WM118" s="229"/>
      <c r="WN118" s="229"/>
      <c r="WO118" s="229"/>
      <c r="WP118" s="229"/>
      <c r="WQ118" s="229"/>
      <c r="WR118" s="229"/>
      <c r="WS118" s="229"/>
      <c r="WT118" s="229"/>
      <c r="WU118" s="229"/>
      <c r="WV118" s="229"/>
      <c r="WW118" s="229"/>
      <c r="WX118" s="229"/>
      <c r="WY118" s="229"/>
      <c r="WZ118" s="229"/>
      <c r="XA118" s="229"/>
      <c r="XB118" s="229"/>
      <c r="XC118" s="229"/>
      <c r="XD118" s="229"/>
      <c r="XE118" s="229"/>
      <c r="XF118" s="229"/>
      <c r="XG118" s="229"/>
      <c r="XH118" s="229"/>
      <c r="XI118" s="229"/>
      <c r="XJ118" s="229"/>
      <c r="XK118" s="229"/>
      <c r="XL118" s="229"/>
      <c r="XM118" s="229"/>
      <c r="XN118" s="229"/>
      <c r="XO118" s="229"/>
      <c r="XP118" s="229"/>
      <c r="XQ118" s="229"/>
      <c r="XR118" s="229"/>
      <c r="XS118" s="229"/>
      <c r="XT118" s="229"/>
      <c r="XU118" s="229"/>
      <c r="XV118" s="229"/>
      <c r="XW118" s="229"/>
      <c r="XX118" s="229"/>
      <c r="XY118" s="229"/>
      <c r="XZ118" s="229"/>
      <c r="YA118" s="229"/>
      <c r="YB118" s="229"/>
      <c r="YC118" s="229"/>
      <c r="YD118" s="229"/>
      <c r="YE118" s="229"/>
      <c r="YF118" s="229"/>
      <c r="YG118" s="229"/>
      <c r="YH118" s="229"/>
      <c r="YI118" s="229"/>
      <c r="YJ118" s="229"/>
      <c r="YK118" s="229"/>
      <c r="YL118" s="229"/>
      <c r="YM118" s="229"/>
      <c r="YN118" s="229"/>
      <c r="YO118" s="229"/>
      <c r="YP118" s="229"/>
      <c r="YQ118" s="229"/>
      <c r="YR118" s="229"/>
      <c r="YS118" s="229"/>
      <c r="YT118" s="229"/>
      <c r="YU118" s="229"/>
      <c r="YV118" s="229"/>
      <c r="YW118" s="229"/>
      <c r="YX118" s="229"/>
      <c r="YY118" s="229"/>
      <c r="YZ118" s="229"/>
      <c r="ZA118" s="229"/>
      <c r="ZB118" s="229"/>
      <c r="ZC118" s="229"/>
      <c r="ZD118" s="229"/>
      <c r="ZE118" s="229"/>
      <c r="ZF118" s="229"/>
      <c r="ZG118" s="229"/>
      <c r="ZH118" s="229"/>
      <c r="ZI118" s="229"/>
      <c r="ZJ118" s="229"/>
      <c r="ZK118" s="229"/>
      <c r="ZL118" s="229"/>
      <c r="ZM118" s="229"/>
      <c r="ZN118" s="229"/>
      <c r="ZO118" s="229"/>
      <c r="ZP118" s="229"/>
      <c r="ZQ118" s="229"/>
      <c r="ZR118" s="229"/>
      <c r="ZS118" s="229"/>
      <c r="ZT118" s="229"/>
      <c r="ZU118" s="229"/>
      <c r="ZV118" s="229"/>
      <c r="ZW118" s="229"/>
      <c r="ZX118" s="229"/>
      <c r="ZY118" s="229"/>
      <c r="ZZ118" s="229"/>
      <c r="AAA118" s="229"/>
      <c r="AAB118" s="229"/>
      <c r="AAC118" s="229"/>
      <c r="AAD118" s="229"/>
      <c r="AAE118" s="229"/>
      <c r="AAF118" s="229"/>
      <c r="AAG118" s="229"/>
      <c r="AAH118" s="229"/>
      <c r="AAI118" s="229"/>
      <c r="AAJ118" s="229"/>
      <c r="AAK118" s="229"/>
      <c r="AAL118" s="229"/>
      <c r="AAM118" s="229"/>
      <c r="AAN118" s="229"/>
      <c r="AAO118" s="229"/>
      <c r="AAP118" s="229"/>
      <c r="AAQ118" s="229"/>
      <c r="AAR118" s="229"/>
      <c r="AAS118" s="229"/>
      <c r="AAT118" s="229"/>
      <c r="AAU118" s="229"/>
      <c r="AAV118" s="229"/>
      <c r="AAW118" s="229"/>
      <c r="AAX118" s="229"/>
      <c r="AAY118" s="229"/>
      <c r="AAZ118" s="229"/>
      <c r="ABA118" s="229"/>
      <c r="ABB118" s="229"/>
      <c r="ABC118" s="229"/>
      <c r="ABD118" s="229"/>
      <c r="ABE118" s="229"/>
      <c r="ABF118" s="229"/>
      <c r="ABG118" s="229"/>
      <c r="ABH118" s="229"/>
      <c r="ABI118" s="229"/>
      <c r="ABJ118" s="229"/>
      <c r="ABK118" s="229"/>
      <c r="ABL118" s="229"/>
      <c r="ABM118" s="229"/>
      <c r="ABN118" s="229"/>
      <c r="ABO118" s="229"/>
      <c r="ABP118" s="229"/>
      <c r="ABQ118" s="229"/>
      <c r="ABR118" s="229"/>
      <c r="ABS118" s="229"/>
      <c r="ABT118" s="229"/>
      <c r="ABU118" s="229"/>
      <c r="ABV118" s="229"/>
      <c r="ABW118" s="229"/>
      <c r="ABX118" s="229"/>
      <c r="ABY118" s="229"/>
      <c r="ABZ118" s="229"/>
      <c r="ACA118" s="229"/>
      <c r="ACB118" s="229"/>
      <c r="ACC118" s="229"/>
      <c r="ACD118" s="229"/>
      <c r="ACE118" s="229"/>
      <c r="ACF118" s="229"/>
      <c r="ACG118" s="229"/>
      <c r="ACH118" s="229"/>
      <c r="ACI118" s="229"/>
      <c r="ACJ118" s="229"/>
      <c r="ACK118" s="229"/>
      <c r="ACL118" s="229"/>
      <c r="ACM118" s="229"/>
      <c r="ACN118" s="229"/>
      <c r="ACO118" s="229"/>
      <c r="ACP118" s="229"/>
      <c r="ACQ118" s="229"/>
      <c r="ACR118" s="229"/>
      <c r="ACS118" s="229"/>
      <c r="ACT118" s="229"/>
      <c r="ACU118" s="229"/>
      <c r="ACV118" s="229"/>
      <c r="ACW118" s="229"/>
      <c r="ACX118" s="229"/>
      <c r="ACY118" s="229"/>
      <c r="ACZ118" s="229"/>
      <c r="ADA118" s="229"/>
      <c r="ADB118" s="229"/>
      <c r="ADC118" s="229"/>
      <c r="ADD118" s="229"/>
      <c r="ADE118" s="229"/>
      <c r="ADF118" s="229"/>
      <c r="ADG118" s="229"/>
      <c r="ADH118" s="229"/>
      <c r="ADI118" s="229"/>
      <c r="ADJ118" s="229"/>
      <c r="ADK118" s="229"/>
      <c r="ADL118" s="229"/>
      <c r="ADM118" s="229"/>
      <c r="ADN118" s="229"/>
      <c r="ADO118" s="229"/>
      <c r="ADP118" s="229"/>
      <c r="ADQ118" s="229"/>
      <c r="ADR118" s="229"/>
      <c r="ADS118" s="229"/>
      <c r="ADT118" s="229"/>
      <c r="ADU118" s="229"/>
      <c r="ADV118" s="229"/>
      <c r="ADW118" s="229"/>
      <c r="ADX118" s="229"/>
      <c r="ADY118" s="229"/>
      <c r="ADZ118" s="229"/>
      <c r="AEA118" s="229"/>
      <c r="AEB118" s="229"/>
      <c r="AEC118" s="229"/>
      <c r="AED118" s="229"/>
      <c r="AEE118" s="229"/>
      <c r="AEF118" s="229"/>
      <c r="AEG118" s="229"/>
      <c r="AEH118" s="229"/>
      <c r="AEI118" s="229"/>
      <c r="AEJ118" s="229"/>
      <c r="AEK118" s="229"/>
      <c r="AEL118" s="229"/>
      <c r="AEM118" s="229"/>
      <c r="AEN118" s="229"/>
      <c r="AEO118" s="229"/>
      <c r="AEP118" s="229"/>
      <c r="AEQ118" s="229"/>
      <c r="AER118" s="229"/>
      <c r="AES118" s="229"/>
      <c r="AET118" s="229"/>
      <c r="AEU118" s="229"/>
      <c r="AEV118" s="229"/>
      <c r="AEW118" s="229"/>
      <c r="AEX118" s="229"/>
      <c r="AEY118" s="229"/>
      <c r="AEZ118" s="229"/>
      <c r="AFA118" s="229"/>
      <c r="AFB118" s="229"/>
      <c r="AFC118" s="229"/>
      <c r="AFD118" s="229"/>
      <c r="AFE118" s="229"/>
      <c r="AFF118" s="229"/>
      <c r="AFG118" s="229"/>
      <c r="AFH118" s="229"/>
      <c r="AFI118" s="229"/>
      <c r="AFJ118" s="229"/>
      <c r="AFK118" s="229"/>
      <c r="AFL118" s="229"/>
      <c r="AFM118" s="229"/>
      <c r="AFN118" s="229"/>
      <c r="AFO118" s="229"/>
      <c r="AFP118" s="229"/>
      <c r="AFQ118" s="229"/>
      <c r="AFR118" s="229"/>
      <c r="AFS118" s="229"/>
      <c r="AFT118" s="229"/>
      <c r="AFU118" s="229"/>
      <c r="AFV118" s="229"/>
      <c r="AFW118" s="229"/>
      <c r="AFX118" s="229"/>
      <c r="AFY118" s="229"/>
      <c r="AFZ118" s="229"/>
      <c r="AGA118" s="229"/>
      <c r="AGB118" s="229"/>
      <c r="AGC118" s="229"/>
      <c r="AGD118" s="229"/>
      <c r="AGE118" s="229"/>
      <c r="AGF118" s="229"/>
      <c r="AGG118" s="229"/>
      <c r="AGH118" s="229"/>
      <c r="AGI118" s="229"/>
      <c r="AGJ118" s="229"/>
      <c r="AGK118" s="229"/>
      <c r="AGL118" s="229"/>
      <c r="AGM118" s="229"/>
      <c r="AGN118" s="229"/>
      <c r="AGO118" s="229"/>
      <c r="AGP118" s="229"/>
      <c r="AGQ118" s="229"/>
      <c r="AGR118" s="229"/>
      <c r="AGS118" s="229"/>
      <c r="AGT118" s="229"/>
      <c r="AGU118" s="229"/>
      <c r="AGV118" s="229"/>
      <c r="AGW118" s="229"/>
      <c r="AGX118" s="229"/>
      <c r="AGY118" s="229"/>
      <c r="AGZ118" s="229"/>
      <c r="AHA118" s="229"/>
      <c r="AHB118" s="229"/>
      <c r="AHC118" s="229"/>
      <c r="AHD118" s="229"/>
      <c r="AHE118" s="229"/>
      <c r="AHF118" s="229"/>
      <c r="AHG118" s="229"/>
      <c r="AHH118" s="229"/>
      <c r="AHI118" s="229"/>
      <c r="AHJ118" s="229"/>
      <c r="AHK118" s="229"/>
      <c r="AHL118" s="229"/>
      <c r="AHM118" s="229"/>
      <c r="AHN118" s="229"/>
      <c r="AHO118" s="229"/>
      <c r="AHP118" s="229"/>
      <c r="AHQ118" s="229"/>
      <c r="AHR118" s="229"/>
      <c r="AHS118" s="229"/>
      <c r="AHT118" s="229"/>
      <c r="AHU118" s="229"/>
      <c r="AHV118" s="229"/>
      <c r="AHW118" s="229"/>
      <c r="AHX118" s="229"/>
      <c r="AHY118" s="229"/>
      <c r="AHZ118" s="229"/>
      <c r="AIA118" s="229"/>
      <c r="AIB118" s="229"/>
      <c r="AIC118" s="229"/>
      <c r="AID118" s="229"/>
      <c r="AIE118" s="229"/>
      <c r="AIF118" s="229"/>
      <c r="AIG118" s="229"/>
      <c r="AIH118" s="229"/>
      <c r="AII118" s="229"/>
      <c r="AIJ118" s="229"/>
      <c r="AIK118" s="229"/>
      <c r="AIL118" s="229"/>
      <c r="AIM118" s="229"/>
      <c r="AIN118" s="229"/>
      <c r="AIO118" s="229"/>
      <c r="AIP118" s="229"/>
      <c r="AIQ118" s="229"/>
      <c r="AIR118" s="229"/>
      <c r="AIS118" s="229"/>
      <c r="AIT118" s="229"/>
      <c r="AIU118" s="229"/>
      <c r="AIV118" s="229"/>
      <c r="AIW118" s="229"/>
      <c r="AIX118" s="229"/>
      <c r="AIY118" s="229"/>
      <c r="AIZ118" s="229"/>
      <c r="AJA118" s="229"/>
      <c r="AJB118" s="229"/>
      <c r="AJC118" s="229"/>
      <c r="AJD118" s="229"/>
      <c r="AJE118" s="229"/>
      <c r="AJF118" s="229"/>
      <c r="AJG118" s="229"/>
      <c r="AJH118" s="229"/>
      <c r="AJI118" s="229"/>
      <c r="AJJ118" s="229"/>
      <c r="AJK118" s="229"/>
      <c r="AJL118" s="229"/>
      <c r="AJM118" s="229"/>
      <c r="AJN118" s="229"/>
      <c r="AJO118" s="229"/>
      <c r="AJP118" s="229"/>
      <c r="AJQ118" s="229"/>
      <c r="AJR118" s="229"/>
      <c r="AJS118" s="229"/>
      <c r="AJT118" s="229"/>
      <c r="AJU118" s="229"/>
      <c r="AJV118" s="229"/>
      <c r="AJW118" s="229"/>
      <c r="AJX118" s="229"/>
      <c r="AJY118" s="229"/>
      <c r="AJZ118" s="229"/>
      <c r="AKA118" s="229"/>
      <c r="AKB118" s="229"/>
      <c r="AKC118" s="229"/>
      <c r="AKD118" s="229"/>
      <c r="AKE118" s="229"/>
      <c r="AKF118" s="229"/>
      <c r="AKG118" s="229"/>
      <c r="AKH118" s="229"/>
      <c r="AKI118" s="229"/>
      <c r="AKJ118" s="229"/>
      <c r="AKK118" s="229"/>
      <c r="AKL118" s="229"/>
      <c r="AKM118" s="229"/>
      <c r="AKN118" s="229"/>
      <c r="AKO118" s="229"/>
      <c r="AKP118" s="229"/>
      <c r="AKQ118" s="229"/>
      <c r="AKR118" s="229"/>
      <c r="AKS118" s="229"/>
      <c r="AKT118" s="229"/>
      <c r="AKU118" s="229"/>
      <c r="AKV118" s="229"/>
      <c r="AKW118" s="229"/>
      <c r="AKX118" s="229"/>
      <c r="AKY118" s="229"/>
      <c r="AKZ118" s="229"/>
      <c r="ALA118" s="229"/>
      <c r="ALB118" s="229"/>
      <c r="ALC118" s="229"/>
      <c r="ALD118" s="229"/>
      <c r="ALE118" s="229"/>
      <c r="ALF118" s="229"/>
      <c r="ALG118" s="229"/>
      <c r="ALH118" s="229"/>
      <c r="ALI118" s="229"/>
      <c r="ALJ118" s="229"/>
      <c r="ALK118" s="229"/>
      <c r="ALL118" s="229"/>
      <c r="ALM118" s="229"/>
      <c r="ALN118" s="229"/>
      <c r="ALO118" s="229"/>
      <c r="ALP118" s="229"/>
      <c r="ALQ118" s="229"/>
      <c r="ALR118" s="229"/>
      <c r="ALS118" s="229"/>
      <c r="ALT118" s="229"/>
      <c r="ALU118" s="229"/>
      <c r="ALV118" s="229"/>
      <c r="ALW118" s="229"/>
      <c r="ALX118" s="229"/>
      <c r="ALY118" s="229"/>
      <c r="ALZ118" s="229"/>
      <c r="AMA118" s="229"/>
      <c r="AMB118" s="229"/>
      <c r="AMC118" s="229"/>
      <c r="AMD118" s="229"/>
      <c r="AME118" s="229"/>
      <c r="AMF118" s="229"/>
      <c r="AMG118" s="229"/>
      <c r="AMH118" s="229"/>
      <c r="AMI118" s="229"/>
      <c r="AMJ118" s="229"/>
      <c r="AMK118" s="229"/>
    </row>
    <row r="119" spans="1:1025" ht="12.75" hidden="1" customHeight="1" x14ac:dyDescent="0.25">
      <c r="B119" s="76"/>
      <c r="C119" s="147" t="s">
        <v>162</v>
      </c>
      <c r="D119" s="118" t="s">
        <v>33</v>
      </c>
      <c r="E119" s="118" t="s">
        <v>322</v>
      </c>
      <c r="F119" s="118" t="s">
        <v>236</v>
      </c>
      <c r="G119" s="118"/>
      <c r="H119" s="118"/>
      <c r="I119" s="132">
        <f>I121</f>
        <v>0</v>
      </c>
      <c r="J119" s="140">
        <f>J123+J124</f>
        <v>607.53</v>
      </c>
      <c r="K119" s="129"/>
      <c r="L119" s="200"/>
      <c r="M119" s="200"/>
    </row>
    <row r="120" spans="1:1025" ht="12.75" hidden="1" customHeight="1" x14ac:dyDescent="0.25">
      <c r="B120" s="76"/>
      <c r="C120" s="137" t="s">
        <v>328</v>
      </c>
      <c r="D120" s="113" t="s">
        <v>33</v>
      </c>
      <c r="E120" s="113" t="s">
        <v>322</v>
      </c>
      <c r="F120" s="113" t="s">
        <v>236</v>
      </c>
      <c r="G120" s="113" t="s">
        <v>252</v>
      </c>
      <c r="H120" s="113"/>
      <c r="I120" s="132"/>
      <c r="J120" s="140"/>
      <c r="K120" s="129"/>
      <c r="L120" s="200"/>
      <c r="M120" s="200"/>
    </row>
    <row r="121" spans="1:1025" ht="12.75" hidden="1" customHeight="1" x14ac:dyDescent="0.25">
      <c r="B121" s="76"/>
      <c r="C121" s="137" t="s">
        <v>318</v>
      </c>
      <c r="D121" s="113" t="s">
        <v>33</v>
      </c>
      <c r="E121" s="113" t="s">
        <v>322</v>
      </c>
      <c r="F121" s="113" t="s">
        <v>236</v>
      </c>
      <c r="G121" s="113" t="s">
        <v>319</v>
      </c>
      <c r="H121" s="113"/>
      <c r="I121" s="132">
        <f>I123+I124</f>
        <v>0</v>
      </c>
      <c r="J121" s="140">
        <f>J123+J124</f>
        <v>607.53</v>
      </c>
      <c r="K121" s="129"/>
      <c r="L121" s="200"/>
      <c r="M121" s="200"/>
    </row>
    <row r="122" spans="1:1025" ht="13.8" hidden="1" x14ac:dyDescent="0.25">
      <c r="B122" s="76"/>
      <c r="C122" s="180"/>
      <c r="D122" s="113"/>
      <c r="E122" s="113"/>
      <c r="F122" s="113"/>
      <c r="G122" s="113"/>
      <c r="H122" s="113"/>
      <c r="I122" s="132"/>
      <c r="J122" s="140"/>
      <c r="K122" s="129"/>
      <c r="L122" s="200"/>
      <c r="M122" s="200"/>
    </row>
    <row r="123" spans="1:1025" ht="12.75" hidden="1" customHeight="1" x14ac:dyDescent="0.25">
      <c r="B123" s="76"/>
      <c r="C123" s="147" t="s">
        <v>259</v>
      </c>
      <c r="D123" s="113" t="s">
        <v>33</v>
      </c>
      <c r="E123" s="113" t="s">
        <v>322</v>
      </c>
      <c r="F123" s="113" t="s">
        <v>236</v>
      </c>
      <c r="G123" s="113" t="s">
        <v>329</v>
      </c>
      <c r="H123" s="113" t="s">
        <v>260</v>
      </c>
      <c r="I123" s="132">
        <v>0</v>
      </c>
      <c r="J123" s="140">
        <v>597.53</v>
      </c>
      <c r="K123" s="129"/>
      <c r="L123" s="200"/>
      <c r="M123" s="200"/>
    </row>
    <row r="124" spans="1:1025" ht="12.75" hidden="1" customHeight="1" x14ac:dyDescent="0.25">
      <c r="B124" s="76"/>
      <c r="C124" s="259" t="s">
        <v>321</v>
      </c>
      <c r="D124" s="113" t="s">
        <v>33</v>
      </c>
      <c r="E124" s="113" t="s">
        <v>322</v>
      </c>
      <c r="F124" s="113" t="s">
        <v>236</v>
      </c>
      <c r="G124" s="113" t="s">
        <v>329</v>
      </c>
      <c r="H124" s="113" t="s">
        <v>324</v>
      </c>
      <c r="I124" s="140">
        <v>0</v>
      </c>
      <c r="J124" s="140">
        <v>10</v>
      </c>
      <c r="K124" s="129"/>
      <c r="L124" s="200"/>
      <c r="M124" s="200"/>
    </row>
    <row r="125" spans="1:1025" s="237" customFormat="1" ht="26.25" customHeight="1" x14ac:dyDescent="0.25">
      <c r="A125" s="229"/>
      <c r="B125" s="250"/>
      <c r="C125" s="238" t="s">
        <v>330</v>
      </c>
      <c r="D125" s="232" t="s">
        <v>33</v>
      </c>
      <c r="E125" s="232" t="s">
        <v>322</v>
      </c>
      <c r="F125" s="232" t="s">
        <v>236</v>
      </c>
      <c r="G125" s="148" t="s">
        <v>267</v>
      </c>
      <c r="H125" s="232"/>
      <c r="I125" s="235" t="e">
        <f>I127</f>
        <v>#REF!</v>
      </c>
      <c r="J125" s="235">
        <f>J127</f>
        <v>492.64</v>
      </c>
      <c r="K125" s="235">
        <f>K127</f>
        <v>-355.16</v>
      </c>
      <c r="L125" s="236">
        <f>L127</f>
        <v>185.54000000000002</v>
      </c>
      <c r="M125" s="236">
        <f>M127</f>
        <v>109.53</v>
      </c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9"/>
      <c r="EL125" s="229"/>
      <c r="EM125" s="229"/>
      <c r="EN125" s="229"/>
      <c r="EO125" s="229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29"/>
      <c r="FE125" s="229"/>
      <c r="FF125" s="229"/>
      <c r="FG125" s="229"/>
      <c r="FH125" s="229"/>
      <c r="FI125" s="229"/>
      <c r="FJ125" s="229"/>
      <c r="FK125" s="229"/>
      <c r="FL125" s="229"/>
      <c r="FM125" s="229"/>
      <c r="FN125" s="229"/>
      <c r="FO125" s="229"/>
      <c r="FP125" s="229"/>
      <c r="FQ125" s="229"/>
      <c r="FR125" s="229"/>
      <c r="FS125" s="229"/>
      <c r="FT125" s="229"/>
      <c r="FU125" s="229"/>
      <c r="FV125" s="229"/>
      <c r="FW125" s="229"/>
      <c r="FX125" s="229"/>
      <c r="FY125" s="229"/>
      <c r="FZ125" s="229"/>
      <c r="GA125" s="229"/>
      <c r="GB125" s="229"/>
      <c r="GC125" s="229"/>
      <c r="GD125" s="229"/>
      <c r="GE125" s="229"/>
      <c r="GF125" s="229"/>
      <c r="GG125" s="229"/>
      <c r="GH125" s="229"/>
      <c r="GI125" s="229"/>
      <c r="GJ125" s="229"/>
      <c r="GK125" s="229"/>
      <c r="GL125" s="229"/>
      <c r="GM125" s="229"/>
      <c r="GN125" s="229"/>
      <c r="GO125" s="229"/>
      <c r="GP125" s="229"/>
      <c r="GQ125" s="229"/>
      <c r="GR125" s="229"/>
      <c r="GS125" s="229"/>
      <c r="GT125" s="229"/>
      <c r="GU125" s="229"/>
      <c r="GV125" s="229"/>
      <c r="GW125" s="229"/>
      <c r="GX125" s="229"/>
      <c r="GY125" s="229"/>
      <c r="GZ125" s="229"/>
      <c r="HA125" s="229"/>
      <c r="HB125" s="229"/>
      <c r="HC125" s="229"/>
      <c r="HD125" s="229"/>
      <c r="HE125" s="229"/>
      <c r="HF125" s="229"/>
      <c r="HG125" s="229"/>
      <c r="HH125" s="229"/>
      <c r="HI125" s="229"/>
      <c r="HJ125" s="229"/>
      <c r="HK125" s="229"/>
      <c r="HL125" s="229"/>
      <c r="HM125" s="229"/>
      <c r="HN125" s="229"/>
      <c r="HO125" s="229"/>
      <c r="HP125" s="229"/>
      <c r="HQ125" s="229"/>
      <c r="HR125" s="229"/>
      <c r="HS125" s="229"/>
      <c r="HT125" s="229"/>
      <c r="HU125" s="229"/>
      <c r="HV125" s="229"/>
      <c r="HW125" s="229"/>
      <c r="HX125" s="229"/>
      <c r="HY125" s="229"/>
      <c r="HZ125" s="229"/>
      <c r="IA125" s="229"/>
      <c r="IB125" s="229"/>
      <c r="IC125" s="229"/>
      <c r="ID125" s="229"/>
      <c r="IE125" s="229"/>
      <c r="IF125" s="229"/>
      <c r="IG125" s="229"/>
      <c r="IH125" s="229"/>
      <c r="II125" s="229"/>
      <c r="IJ125" s="229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  <c r="IW125" s="229"/>
      <c r="IX125" s="229"/>
      <c r="IY125" s="229"/>
      <c r="IZ125" s="229"/>
      <c r="JA125" s="229"/>
      <c r="JB125" s="229"/>
      <c r="JC125" s="229"/>
      <c r="JD125" s="229"/>
      <c r="JE125" s="229"/>
      <c r="JF125" s="229"/>
      <c r="JG125" s="229"/>
      <c r="JH125" s="229"/>
      <c r="JI125" s="229"/>
      <c r="JJ125" s="229"/>
      <c r="JK125" s="229"/>
      <c r="JL125" s="229"/>
      <c r="JM125" s="229"/>
      <c r="JN125" s="229"/>
      <c r="JO125" s="229"/>
      <c r="JP125" s="229"/>
      <c r="JQ125" s="229"/>
      <c r="JR125" s="229"/>
      <c r="JS125" s="229"/>
      <c r="JT125" s="229"/>
      <c r="JU125" s="229"/>
      <c r="JV125" s="229"/>
      <c r="JW125" s="229"/>
      <c r="JX125" s="229"/>
      <c r="JY125" s="229"/>
      <c r="JZ125" s="229"/>
      <c r="KA125" s="229"/>
      <c r="KB125" s="229"/>
      <c r="KC125" s="229"/>
      <c r="KD125" s="229"/>
      <c r="KE125" s="229"/>
      <c r="KF125" s="229"/>
      <c r="KG125" s="229"/>
      <c r="KH125" s="229"/>
      <c r="KI125" s="229"/>
      <c r="KJ125" s="229"/>
      <c r="KK125" s="229"/>
      <c r="KL125" s="229"/>
      <c r="KM125" s="229"/>
      <c r="KN125" s="229"/>
      <c r="KO125" s="229"/>
      <c r="KP125" s="229"/>
      <c r="KQ125" s="229"/>
      <c r="KR125" s="229"/>
      <c r="KS125" s="229"/>
      <c r="KT125" s="229"/>
      <c r="KU125" s="229"/>
      <c r="KV125" s="229"/>
      <c r="KW125" s="229"/>
      <c r="KX125" s="229"/>
      <c r="KY125" s="229"/>
      <c r="KZ125" s="229"/>
      <c r="LA125" s="229"/>
      <c r="LB125" s="229"/>
      <c r="LC125" s="229"/>
      <c r="LD125" s="229"/>
      <c r="LE125" s="229"/>
      <c r="LF125" s="229"/>
      <c r="LG125" s="229"/>
      <c r="LH125" s="229"/>
      <c r="LI125" s="229"/>
      <c r="LJ125" s="229"/>
      <c r="LK125" s="229"/>
      <c r="LL125" s="229"/>
      <c r="LM125" s="229"/>
      <c r="LN125" s="229"/>
      <c r="LO125" s="229"/>
      <c r="LP125" s="229"/>
      <c r="LQ125" s="229"/>
      <c r="LR125" s="229"/>
      <c r="LS125" s="229"/>
      <c r="LT125" s="229"/>
      <c r="LU125" s="229"/>
      <c r="LV125" s="229"/>
      <c r="LW125" s="229"/>
      <c r="LX125" s="229"/>
      <c r="LY125" s="229"/>
      <c r="LZ125" s="229"/>
      <c r="MA125" s="229"/>
      <c r="MB125" s="229"/>
      <c r="MC125" s="229"/>
      <c r="MD125" s="229"/>
      <c r="ME125" s="229"/>
      <c r="MF125" s="229"/>
      <c r="MG125" s="229"/>
      <c r="MH125" s="229"/>
      <c r="MI125" s="229"/>
      <c r="MJ125" s="229"/>
      <c r="MK125" s="229"/>
      <c r="ML125" s="229"/>
      <c r="MM125" s="229"/>
      <c r="MN125" s="229"/>
      <c r="MO125" s="229"/>
      <c r="MP125" s="229"/>
      <c r="MQ125" s="229"/>
      <c r="MR125" s="229"/>
      <c r="MS125" s="229"/>
      <c r="MT125" s="229"/>
      <c r="MU125" s="229"/>
      <c r="MV125" s="229"/>
      <c r="MW125" s="229"/>
      <c r="MX125" s="229"/>
      <c r="MY125" s="229"/>
      <c r="MZ125" s="229"/>
      <c r="NA125" s="229"/>
      <c r="NB125" s="229"/>
      <c r="NC125" s="229"/>
      <c r="ND125" s="229"/>
      <c r="NE125" s="229"/>
      <c r="NF125" s="229"/>
      <c r="NG125" s="229"/>
      <c r="NH125" s="229"/>
      <c r="NI125" s="229"/>
      <c r="NJ125" s="229"/>
      <c r="NK125" s="229"/>
      <c r="NL125" s="229"/>
      <c r="NM125" s="229"/>
      <c r="NN125" s="229"/>
      <c r="NO125" s="229"/>
      <c r="NP125" s="229"/>
      <c r="NQ125" s="229"/>
      <c r="NR125" s="229"/>
      <c r="NS125" s="229"/>
      <c r="NT125" s="229"/>
      <c r="NU125" s="229"/>
      <c r="NV125" s="229"/>
      <c r="NW125" s="229"/>
      <c r="NX125" s="229"/>
      <c r="NY125" s="229"/>
      <c r="NZ125" s="229"/>
      <c r="OA125" s="229"/>
      <c r="OB125" s="229"/>
      <c r="OC125" s="229"/>
      <c r="OD125" s="229"/>
      <c r="OE125" s="229"/>
      <c r="OF125" s="229"/>
      <c r="OG125" s="229"/>
      <c r="OH125" s="229"/>
      <c r="OI125" s="229"/>
      <c r="OJ125" s="229"/>
      <c r="OK125" s="229"/>
      <c r="OL125" s="229"/>
      <c r="OM125" s="229"/>
      <c r="ON125" s="229"/>
      <c r="OO125" s="229"/>
      <c r="OP125" s="229"/>
      <c r="OQ125" s="229"/>
      <c r="OR125" s="229"/>
      <c r="OS125" s="229"/>
      <c r="OT125" s="229"/>
      <c r="OU125" s="229"/>
      <c r="OV125" s="229"/>
      <c r="OW125" s="229"/>
      <c r="OX125" s="229"/>
      <c r="OY125" s="229"/>
      <c r="OZ125" s="229"/>
      <c r="PA125" s="229"/>
      <c r="PB125" s="229"/>
      <c r="PC125" s="229"/>
      <c r="PD125" s="229"/>
      <c r="PE125" s="229"/>
      <c r="PF125" s="229"/>
      <c r="PG125" s="229"/>
      <c r="PH125" s="229"/>
      <c r="PI125" s="229"/>
      <c r="PJ125" s="229"/>
      <c r="PK125" s="229"/>
      <c r="PL125" s="229"/>
      <c r="PM125" s="229"/>
      <c r="PN125" s="229"/>
      <c r="PO125" s="229"/>
      <c r="PP125" s="229"/>
      <c r="PQ125" s="229"/>
      <c r="PR125" s="229"/>
      <c r="PS125" s="229"/>
      <c r="PT125" s="229"/>
      <c r="PU125" s="229"/>
      <c r="PV125" s="229"/>
      <c r="PW125" s="229"/>
      <c r="PX125" s="229"/>
      <c r="PY125" s="229"/>
      <c r="PZ125" s="229"/>
      <c r="QA125" s="229"/>
      <c r="QB125" s="229"/>
      <c r="QC125" s="229"/>
      <c r="QD125" s="229"/>
      <c r="QE125" s="229"/>
      <c r="QF125" s="229"/>
      <c r="QG125" s="229"/>
      <c r="QH125" s="229"/>
      <c r="QI125" s="229"/>
      <c r="QJ125" s="229"/>
      <c r="QK125" s="229"/>
      <c r="QL125" s="229"/>
      <c r="QM125" s="229"/>
      <c r="QN125" s="229"/>
      <c r="QO125" s="229"/>
      <c r="QP125" s="229"/>
      <c r="QQ125" s="229"/>
      <c r="QR125" s="229"/>
      <c r="QS125" s="229"/>
      <c r="QT125" s="229"/>
      <c r="QU125" s="229"/>
      <c r="QV125" s="229"/>
      <c r="QW125" s="229"/>
      <c r="QX125" s="229"/>
      <c r="QY125" s="229"/>
      <c r="QZ125" s="229"/>
      <c r="RA125" s="229"/>
      <c r="RB125" s="229"/>
      <c r="RC125" s="229"/>
      <c r="RD125" s="229"/>
      <c r="RE125" s="229"/>
      <c r="RF125" s="229"/>
      <c r="RG125" s="229"/>
      <c r="RH125" s="229"/>
      <c r="RI125" s="229"/>
      <c r="RJ125" s="229"/>
      <c r="RK125" s="229"/>
      <c r="RL125" s="229"/>
      <c r="RM125" s="229"/>
      <c r="RN125" s="229"/>
      <c r="RO125" s="229"/>
      <c r="RP125" s="229"/>
      <c r="RQ125" s="229"/>
      <c r="RR125" s="229"/>
      <c r="RS125" s="229"/>
      <c r="RT125" s="229"/>
      <c r="RU125" s="229"/>
      <c r="RV125" s="229"/>
      <c r="RW125" s="229"/>
      <c r="RX125" s="229"/>
      <c r="RY125" s="229"/>
      <c r="RZ125" s="229"/>
      <c r="SA125" s="229"/>
      <c r="SB125" s="229"/>
      <c r="SC125" s="229"/>
      <c r="SD125" s="229"/>
      <c r="SE125" s="229"/>
      <c r="SF125" s="229"/>
      <c r="SG125" s="229"/>
      <c r="SH125" s="229"/>
      <c r="SI125" s="229"/>
      <c r="SJ125" s="229"/>
      <c r="SK125" s="229"/>
      <c r="SL125" s="229"/>
      <c r="SM125" s="229"/>
      <c r="SN125" s="229"/>
      <c r="SO125" s="229"/>
      <c r="SP125" s="229"/>
      <c r="SQ125" s="229"/>
      <c r="SR125" s="229"/>
      <c r="SS125" s="229"/>
      <c r="ST125" s="229"/>
      <c r="SU125" s="229"/>
      <c r="SV125" s="229"/>
      <c r="SW125" s="229"/>
      <c r="SX125" s="229"/>
      <c r="SY125" s="229"/>
      <c r="SZ125" s="229"/>
      <c r="TA125" s="229"/>
      <c r="TB125" s="229"/>
      <c r="TC125" s="229"/>
      <c r="TD125" s="229"/>
      <c r="TE125" s="229"/>
      <c r="TF125" s="229"/>
      <c r="TG125" s="229"/>
      <c r="TH125" s="229"/>
      <c r="TI125" s="229"/>
      <c r="TJ125" s="229"/>
      <c r="TK125" s="229"/>
      <c r="TL125" s="229"/>
      <c r="TM125" s="229"/>
      <c r="TN125" s="229"/>
      <c r="TO125" s="229"/>
      <c r="TP125" s="229"/>
      <c r="TQ125" s="229"/>
      <c r="TR125" s="229"/>
      <c r="TS125" s="229"/>
      <c r="TT125" s="229"/>
      <c r="TU125" s="229"/>
      <c r="TV125" s="229"/>
      <c r="TW125" s="229"/>
      <c r="TX125" s="229"/>
      <c r="TY125" s="229"/>
      <c r="TZ125" s="229"/>
      <c r="UA125" s="229"/>
      <c r="UB125" s="229"/>
      <c r="UC125" s="229"/>
      <c r="UD125" s="229"/>
      <c r="UE125" s="229"/>
      <c r="UF125" s="229"/>
      <c r="UG125" s="229"/>
      <c r="UH125" s="229"/>
      <c r="UI125" s="229"/>
      <c r="UJ125" s="229"/>
      <c r="UK125" s="229"/>
      <c r="UL125" s="229"/>
      <c r="UM125" s="229"/>
      <c r="UN125" s="229"/>
      <c r="UO125" s="229"/>
      <c r="UP125" s="229"/>
      <c r="UQ125" s="229"/>
      <c r="UR125" s="229"/>
      <c r="US125" s="229"/>
      <c r="UT125" s="229"/>
      <c r="UU125" s="229"/>
      <c r="UV125" s="229"/>
      <c r="UW125" s="229"/>
      <c r="UX125" s="229"/>
      <c r="UY125" s="229"/>
      <c r="UZ125" s="229"/>
      <c r="VA125" s="229"/>
      <c r="VB125" s="229"/>
      <c r="VC125" s="229"/>
      <c r="VD125" s="229"/>
      <c r="VE125" s="229"/>
      <c r="VF125" s="229"/>
      <c r="VG125" s="229"/>
      <c r="VH125" s="229"/>
      <c r="VI125" s="229"/>
      <c r="VJ125" s="229"/>
      <c r="VK125" s="229"/>
      <c r="VL125" s="229"/>
      <c r="VM125" s="229"/>
      <c r="VN125" s="229"/>
      <c r="VO125" s="229"/>
      <c r="VP125" s="229"/>
      <c r="VQ125" s="229"/>
      <c r="VR125" s="229"/>
      <c r="VS125" s="229"/>
      <c r="VT125" s="229"/>
      <c r="VU125" s="229"/>
      <c r="VV125" s="229"/>
      <c r="VW125" s="229"/>
      <c r="VX125" s="229"/>
      <c r="VY125" s="229"/>
      <c r="VZ125" s="229"/>
      <c r="WA125" s="229"/>
      <c r="WB125" s="229"/>
      <c r="WC125" s="229"/>
      <c r="WD125" s="229"/>
      <c r="WE125" s="229"/>
      <c r="WF125" s="229"/>
      <c r="WG125" s="229"/>
      <c r="WH125" s="229"/>
      <c r="WI125" s="229"/>
      <c r="WJ125" s="229"/>
      <c r="WK125" s="229"/>
      <c r="WL125" s="229"/>
      <c r="WM125" s="229"/>
      <c r="WN125" s="229"/>
      <c r="WO125" s="229"/>
      <c r="WP125" s="229"/>
      <c r="WQ125" s="229"/>
      <c r="WR125" s="229"/>
      <c r="WS125" s="229"/>
      <c r="WT125" s="229"/>
      <c r="WU125" s="229"/>
      <c r="WV125" s="229"/>
      <c r="WW125" s="229"/>
      <c r="WX125" s="229"/>
      <c r="WY125" s="229"/>
      <c r="WZ125" s="229"/>
      <c r="XA125" s="229"/>
      <c r="XB125" s="229"/>
      <c r="XC125" s="229"/>
      <c r="XD125" s="229"/>
      <c r="XE125" s="229"/>
      <c r="XF125" s="229"/>
      <c r="XG125" s="229"/>
      <c r="XH125" s="229"/>
      <c r="XI125" s="229"/>
      <c r="XJ125" s="229"/>
      <c r="XK125" s="229"/>
      <c r="XL125" s="229"/>
      <c r="XM125" s="229"/>
      <c r="XN125" s="229"/>
      <c r="XO125" s="229"/>
      <c r="XP125" s="229"/>
      <c r="XQ125" s="229"/>
      <c r="XR125" s="229"/>
      <c r="XS125" s="229"/>
      <c r="XT125" s="229"/>
      <c r="XU125" s="229"/>
      <c r="XV125" s="229"/>
      <c r="XW125" s="229"/>
      <c r="XX125" s="229"/>
      <c r="XY125" s="229"/>
      <c r="XZ125" s="229"/>
      <c r="YA125" s="229"/>
      <c r="YB125" s="229"/>
      <c r="YC125" s="229"/>
      <c r="YD125" s="229"/>
      <c r="YE125" s="229"/>
      <c r="YF125" s="229"/>
      <c r="YG125" s="229"/>
      <c r="YH125" s="229"/>
      <c r="YI125" s="229"/>
      <c r="YJ125" s="229"/>
      <c r="YK125" s="229"/>
      <c r="YL125" s="229"/>
      <c r="YM125" s="229"/>
      <c r="YN125" s="229"/>
      <c r="YO125" s="229"/>
      <c r="YP125" s="229"/>
      <c r="YQ125" s="229"/>
      <c r="YR125" s="229"/>
      <c r="YS125" s="229"/>
      <c r="YT125" s="229"/>
      <c r="YU125" s="229"/>
      <c r="YV125" s="229"/>
      <c r="YW125" s="229"/>
      <c r="YX125" s="229"/>
      <c r="YY125" s="229"/>
      <c r="YZ125" s="229"/>
      <c r="ZA125" s="229"/>
      <c r="ZB125" s="229"/>
      <c r="ZC125" s="229"/>
      <c r="ZD125" s="229"/>
      <c r="ZE125" s="229"/>
      <c r="ZF125" s="229"/>
      <c r="ZG125" s="229"/>
      <c r="ZH125" s="229"/>
      <c r="ZI125" s="229"/>
      <c r="ZJ125" s="229"/>
      <c r="ZK125" s="229"/>
      <c r="ZL125" s="229"/>
      <c r="ZM125" s="229"/>
      <c r="ZN125" s="229"/>
      <c r="ZO125" s="229"/>
      <c r="ZP125" s="229"/>
      <c r="ZQ125" s="229"/>
      <c r="ZR125" s="229"/>
      <c r="ZS125" s="229"/>
      <c r="ZT125" s="229"/>
      <c r="ZU125" s="229"/>
      <c r="ZV125" s="229"/>
      <c r="ZW125" s="229"/>
      <c r="ZX125" s="229"/>
      <c r="ZY125" s="229"/>
      <c r="ZZ125" s="229"/>
      <c r="AAA125" s="229"/>
      <c r="AAB125" s="229"/>
      <c r="AAC125" s="229"/>
      <c r="AAD125" s="229"/>
      <c r="AAE125" s="229"/>
      <c r="AAF125" s="229"/>
      <c r="AAG125" s="229"/>
      <c r="AAH125" s="229"/>
      <c r="AAI125" s="229"/>
      <c r="AAJ125" s="229"/>
      <c r="AAK125" s="229"/>
      <c r="AAL125" s="229"/>
      <c r="AAM125" s="229"/>
      <c r="AAN125" s="229"/>
      <c r="AAO125" s="229"/>
      <c r="AAP125" s="229"/>
      <c r="AAQ125" s="229"/>
      <c r="AAR125" s="229"/>
      <c r="AAS125" s="229"/>
      <c r="AAT125" s="229"/>
      <c r="AAU125" s="229"/>
      <c r="AAV125" s="229"/>
      <c r="AAW125" s="229"/>
      <c r="AAX125" s="229"/>
      <c r="AAY125" s="229"/>
      <c r="AAZ125" s="229"/>
      <c r="ABA125" s="229"/>
      <c r="ABB125" s="229"/>
      <c r="ABC125" s="229"/>
      <c r="ABD125" s="229"/>
      <c r="ABE125" s="229"/>
      <c r="ABF125" s="229"/>
      <c r="ABG125" s="229"/>
      <c r="ABH125" s="229"/>
      <c r="ABI125" s="229"/>
      <c r="ABJ125" s="229"/>
      <c r="ABK125" s="229"/>
      <c r="ABL125" s="229"/>
      <c r="ABM125" s="229"/>
      <c r="ABN125" s="229"/>
      <c r="ABO125" s="229"/>
      <c r="ABP125" s="229"/>
      <c r="ABQ125" s="229"/>
      <c r="ABR125" s="229"/>
      <c r="ABS125" s="229"/>
      <c r="ABT125" s="229"/>
      <c r="ABU125" s="229"/>
      <c r="ABV125" s="229"/>
      <c r="ABW125" s="229"/>
      <c r="ABX125" s="229"/>
      <c r="ABY125" s="229"/>
      <c r="ABZ125" s="229"/>
      <c r="ACA125" s="229"/>
      <c r="ACB125" s="229"/>
      <c r="ACC125" s="229"/>
      <c r="ACD125" s="229"/>
      <c r="ACE125" s="229"/>
      <c r="ACF125" s="229"/>
      <c r="ACG125" s="229"/>
      <c r="ACH125" s="229"/>
      <c r="ACI125" s="229"/>
      <c r="ACJ125" s="229"/>
      <c r="ACK125" s="229"/>
      <c r="ACL125" s="229"/>
      <c r="ACM125" s="229"/>
      <c r="ACN125" s="229"/>
      <c r="ACO125" s="229"/>
      <c r="ACP125" s="229"/>
      <c r="ACQ125" s="229"/>
      <c r="ACR125" s="229"/>
      <c r="ACS125" s="229"/>
      <c r="ACT125" s="229"/>
      <c r="ACU125" s="229"/>
      <c r="ACV125" s="229"/>
      <c r="ACW125" s="229"/>
      <c r="ACX125" s="229"/>
      <c r="ACY125" s="229"/>
      <c r="ACZ125" s="229"/>
      <c r="ADA125" s="229"/>
      <c r="ADB125" s="229"/>
      <c r="ADC125" s="229"/>
      <c r="ADD125" s="229"/>
      <c r="ADE125" s="229"/>
      <c r="ADF125" s="229"/>
      <c r="ADG125" s="229"/>
      <c r="ADH125" s="229"/>
      <c r="ADI125" s="229"/>
      <c r="ADJ125" s="229"/>
      <c r="ADK125" s="229"/>
      <c r="ADL125" s="229"/>
      <c r="ADM125" s="229"/>
      <c r="ADN125" s="229"/>
      <c r="ADO125" s="229"/>
      <c r="ADP125" s="229"/>
      <c r="ADQ125" s="229"/>
      <c r="ADR125" s="229"/>
      <c r="ADS125" s="229"/>
      <c r="ADT125" s="229"/>
      <c r="ADU125" s="229"/>
      <c r="ADV125" s="229"/>
      <c r="ADW125" s="229"/>
      <c r="ADX125" s="229"/>
      <c r="ADY125" s="229"/>
      <c r="ADZ125" s="229"/>
      <c r="AEA125" s="229"/>
      <c r="AEB125" s="229"/>
      <c r="AEC125" s="229"/>
      <c r="AED125" s="229"/>
      <c r="AEE125" s="229"/>
      <c r="AEF125" s="229"/>
      <c r="AEG125" s="229"/>
      <c r="AEH125" s="229"/>
      <c r="AEI125" s="229"/>
      <c r="AEJ125" s="229"/>
      <c r="AEK125" s="229"/>
      <c r="AEL125" s="229"/>
      <c r="AEM125" s="229"/>
      <c r="AEN125" s="229"/>
      <c r="AEO125" s="229"/>
      <c r="AEP125" s="229"/>
      <c r="AEQ125" s="229"/>
      <c r="AER125" s="229"/>
      <c r="AES125" s="229"/>
      <c r="AET125" s="229"/>
      <c r="AEU125" s="229"/>
      <c r="AEV125" s="229"/>
      <c r="AEW125" s="229"/>
      <c r="AEX125" s="229"/>
      <c r="AEY125" s="229"/>
      <c r="AEZ125" s="229"/>
      <c r="AFA125" s="229"/>
      <c r="AFB125" s="229"/>
      <c r="AFC125" s="229"/>
      <c r="AFD125" s="229"/>
      <c r="AFE125" s="229"/>
      <c r="AFF125" s="229"/>
      <c r="AFG125" s="229"/>
      <c r="AFH125" s="229"/>
      <c r="AFI125" s="229"/>
      <c r="AFJ125" s="229"/>
      <c r="AFK125" s="229"/>
      <c r="AFL125" s="229"/>
      <c r="AFM125" s="229"/>
      <c r="AFN125" s="229"/>
      <c r="AFO125" s="229"/>
      <c r="AFP125" s="229"/>
      <c r="AFQ125" s="229"/>
      <c r="AFR125" s="229"/>
      <c r="AFS125" s="229"/>
      <c r="AFT125" s="229"/>
      <c r="AFU125" s="229"/>
      <c r="AFV125" s="229"/>
      <c r="AFW125" s="229"/>
      <c r="AFX125" s="229"/>
      <c r="AFY125" s="229"/>
      <c r="AFZ125" s="229"/>
      <c r="AGA125" s="229"/>
      <c r="AGB125" s="229"/>
      <c r="AGC125" s="229"/>
      <c r="AGD125" s="229"/>
      <c r="AGE125" s="229"/>
      <c r="AGF125" s="229"/>
      <c r="AGG125" s="229"/>
      <c r="AGH125" s="229"/>
      <c r="AGI125" s="229"/>
      <c r="AGJ125" s="229"/>
      <c r="AGK125" s="229"/>
      <c r="AGL125" s="229"/>
      <c r="AGM125" s="229"/>
      <c r="AGN125" s="229"/>
      <c r="AGO125" s="229"/>
      <c r="AGP125" s="229"/>
      <c r="AGQ125" s="229"/>
      <c r="AGR125" s="229"/>
      <c r="AGS125" s="229"/>
      <c r="AGT125" s="229"/>
      <c r="AGU125" s="229"/>
      <c r="AGV125" s="229"/>
      <c r="AGW125" s="229"/>
      <c r="AGX125" s="229"/>
      <c r="AGY125" s="229"/>
      <c r="AGZ125" s="229"/>
      <c r="AHA125" s="229"/>
      <c r="AHB125" s="229"/>
      <c r="AHC125" s="229"/>
      <c r="AHD125" s="229"/>
      <c r="AHE125" s="229"/>
      <c r="AHF125" s="229"/>
      <c r="AHG125" s="229"/>
      <c r="AHH125" s="229"/>
      <c r="AHI125" s="229"/>
      <c r="AHJ125" s="229"/>
      <c r="AHK125" s="229"/>
      <c r="AHL125" s="229"/>
      <c r="AHM125" s="229"/>
      <c r="AHN125" s="229"/>
      <c r="AHO125" s="229"/>
      <c r="AHP125" s="229"/>
      <c r="AHQ125" s="229"/>
      <c r="AHR125" s="229"/>
      <c r="AHS125" s="229"/>
      <c r="AHT125" s="229"/>
      <c r="AHU125" s="229"/>
      <c r="AHV125" s="229"/>
      <c r="AHW125" s="229"/>
      <c r="AHX125" s="229"/>
      <c r="AHY125" s="229"/>
      <c r="AHZ125" s="229"/>
      <c r="AIA125" s="229"/>
      <c r="AIB125" s="229"/>
      <c r="AIC125" s="229"/>
      <c r="AID125" s="229"/>
      <c r="AIE125" s="229"/>
      <c r="AIF125" s="229"/>
      <c r="AIG125" s="229"/>
      <c r="AIH125" s="229"/>
      <c r="AII125" s="229"/>
      <c r="AIJ125" s="229"/>
      <c r="AIK125" s="229"/>
      <c r="AIL125" s="229"/>
      <c r="AIM125" s="229"/>
      <c r="AIN125" s="229"/>
      <c r="AIO125" s="229"/>
      <c r="AIP125" s="229"/>
      <c r="AIQ125" s="229"/>
      <c r="AIR125" s="229"/>
      <c r="AIS125" s="229"/>
      <c r="AIT125" s="229"/>
      <c r="AIU125" s="229"/>
      <c r="AIV125" s="229"/>
      <c r="AIW125" s="229"/>
      <c r="AIX125" s="229"/>
      <c r="AIY125" s="229"/>
      <c r="AIZ125" s="229"/>
      <c r="AJA125" s="229"/>
      <c r="AJB125" s="229"/>
      <c r="AJC125" s="229"/>
      <c r="AJD125" s="229"/>
      <c r="AJE125" s="229"/>
      <c r="AJF125" s="229"/>
      <c r="AJG125" s="229"/>
      <c r="AJH125" s="229"/>
      <c r="AJI125" s="229"/>
      <c r="AJJ125" s="229"/>
      <c r="AJK125" s="229"/>
      <c r="AJL125" s="229"/>
      <c r="AJM125" s="229"/>
      <c r="AJN125" s="229"/>
      <c r="AJO125" s="229"/>
      <c r="AJP125" s="229"/>
      <c r="AJQ125" s="229"/>
      <c r="AJR125" s="229"/>
      <c r="AJS125" s="229"/>
      <c r="AJT125" s="229"/>
      <c r="AJU125" s="229"/>
      <c r="AJV125" s="229"/>
      <c r="AJW125" s="229"/>
      <c r="AJX125" s="229"/>
      <c r="AJY125" s="229"/>
      <c r="AJZ125" s="229"/>
      <c r="AKA125" s="229"/>
      <c r="AKB125" s="229"/>
      <c r="AKC125" s="229"/>
      <c r="AKD125" s="229"/>
      <c r="AKE125" s="229"/>
      <c r="AKF125" s="229"/>
      <c r="AKG125" s="229"/>
      <c r="AKH125" s="229"/>
      <c r="AKI125" s="229"/>
      <c r="AKJ125" s="229"/>
      <c r="AKK125" s="229"/>
      <c r="AKL125" s="229"/>
      <c r="AKM125" s="229"/>
      <c r="AKN125" s="229"/>
      <c r="AKO125" s="229"/>
      <c r="AKP125" s="229"/>
      <c r="AKQ125" s="229"/>
      <c r="AKR125" s="229"/>
      <c r="AKS125" s="229"/>
      <c r="AKT125" s="229"/>
      <c r="AKU125" s="229"/>
      <c r="AKV125" s="229"/>
      <c r="AKW125" s="229"/>
      <c r="AKX125" s="229"/>
      <c r="AKY125" s="229"/>
      <c r="AKZ125" s="229"/>
      <c r="ALA125" s="229"/>
      <c r="ALB125" s="229"/>
      <c r="ALC125" s="229"/>
      <c r="ALD125" s="229"/>
      <c r="ALE125" s="229"/>
      <c r="ALF125" s="229"/>
      <c r="ALG125" s="229"/>
      <c r="ALH125" s="229"/>
      <c r="ALI125" s="229"/>
      <c r="ALJ125" s="229"/>
      <c r="ALK125" s="229"/>
      <c r="ALL125" s="229"/>
      <c r="ALM125" s="229"/>
      <c r="ALN125" s="229"/>
      <c r="ALO125" s="229"/>
      <c r="ALP125" s="229"/>
      <c r="ALQ125" s="229"/>
      <c r="ALR125" s="229"/>
      <c r="ALS125" s="229"/>
      <c r="ALT125" s="229"/>
      <c r="ALU125" s="229"/>
      <c r="ALV125" s="229"/>
      <c r="ALW125" s="229"/>
      <c r="ALX125" s="229"/>
      <c r="ALY125" s="229"/>
      <c r="ALZ125" s="229"/>
      <c r="AMA125" s="229"/>
      <c r="AMB125" s="229"/>
      <c r="AMC125" s="229"/>
      <c r="AMD125" s="229"/>
      <c r="AME125" s="229"/>
      <c r="AMF125" s="229"/>
      <c r="AMG125" s="229"/>
      <c r="AMH125" s="229"/>
      <c r="AMI125" s="229"/>
      <c r="AMJ125" s="229"/>
      <c r="AMK125" s="229"/>
    </row>
    <row r="126" spans="1:1025" s="237" customFormat="1" ht="12.75" hidden="1" customHeight="1" x14ac:dyDescent="0.25">
      <c r="A126" s="229"/>
      <c r="B126" s="250"/>
      <c r="C126" s="245" t="s">
        <v>328</v>
      </c>
      <c r="D126" s="246" t="s">
        <v>33</v>
      </c>
      <c r="E126" s="246" t="s">
        <v>322</v>
      </c>
      <c r="F126" s="246" t="s">
        <v>236</v>
      </c>
      <c r="G126" s="246" t="s">
        <v>252</v>
      </c>
      <c r="H126" s="246"/>
      <c r="I126" s="235"/>
      <c r="J126" s="244"/>
      <c r="K126" s="240"/>
      <c r="L126" s="241"/>
      <c r="M126" s="241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  <c r="BW126" s="229"/>
      <c r="BX126" s="229"/>
      <c r="BY126" s="229"/>
      <c r="BZ126" s="229"/>
      <c r="CA126" s="229"/>
      <c r="CB126" s="229"/>
      <c r="CC126" s="229"/>
      <c r="CD126" s="229"/>
      <c r="CE126" s="229"/>
      <c r="CF126" s="229"/>
      <c r="CG126" s="229"/>
      <c r="CH126" s="229"/>
      <c r="CI126" s="229"/>
      <c r="CJ126" s="229"/>
      <c r="CK126" s="229"/>
      <c r="CL126" s="229"/>
      <c r="CM126" s="229"/>
      <c r="CN126" s="229"/>
      <c r="CO126" s="229"/>
      <c r="CP126" s="229"/>
      <c r="CQ126" s="229"/>
      <c r="CR126" s="229"/>
      <c r="CS126" s="229"/>
      <c r="CT126" s="229"/>
      <c r="CU126" s="229"/>
      <c r="CV126" s="229"/>
      <c r="CW126" s="229"/>
      <c r="CX126" s="229"/>
      <c r="CY126" s="229"/>
      <c r="CZ126" s="22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  <c r="EF126" s="229"/>
      <c r="EG126" s="229"/>
      <c r="EH126" s="229"/>
      <c r="EI126" s="229"/>
      <c r="EJ126" s="229"/>
      <c r="EK126" s="229"/>
      <c r="EL126" s="229"/>
      <c r="EM126" s="229"/>
      <c r="EN126" s="229"/>
      <c r="EO126" s="229"/>
      <c r="EP126" s="229"/>
      <c r="EQ126" s="229"/>
      <c r="ER126" s="229"/>
      <c r="ES126" s="229"/>
      <c r="ET126" s="229"/>
      <c r="EU126" s="229"/>
      <c r="EV126" s="229"/>
      <c r="EW126" s="229"/>
      <c r="EX126" s="229"/>
      <c r="EY126" s="229"/>
      <c r="EZ126" s="229"/>
      <c r="FA126" s="229"/>
      <c r="FB126" s="229"/>
      <c r="FC126" s="229"/>
      <c r="FD126" s="229"/>
      <c r="FE126" s="229"/>
      <c r="FF126" s="229"/>
      <c r="FG126" s="229"/>
      <c r="FH126" s="229"/>
      <c r="FI126" s="229"/>
      <c r="FJ126" s="229"/>
      <c r="FK126" s="229"/>
      <c r="FL126" s="229"/>
      <c r="FM126" s="229"/>
      <c r="FN126" s="229"/>
      <c r="FO126" s="229"/>
      <c r="FP126" s="229"/>
      <c r="FQ126" s="229"/>
      <c r="FR126" s="229"/>
      <c r="FS126" s="229"/>
      <c r="FT126" s="229"/>
      <c r="FU126" s="229"/>
      <c r="FV126" s="229"/>
      <c r="FW126" s="229"/>
      <c r="FX126" s="229"/>
      <c r="FY126" s="229"/>
      <c r="FZ126" s="229"/>
      <c r="GA126" s="229"/>
      <c r="GB126" s="229"/>
      <c r="GC126" s="229"/>
      <c r="GD126" s="229"/>
      <c r="GE126" s="229"/>
      <c r="GF126" s="229"/>
      <c r="GG126" s="229"/>
      <c r="GH126" s="229"/>
      <c r="GI126" s="229"/>
      <c r="GJ126" s="229"/>
      <c r="GK126" s="229"/>
      <c r="GL126" s="229"/>
      <c r="GM126" s="229"/>
      <c r="GN126" s="229"/>
      <c r="GO126" s="229"/>
      <c r="GP126" s="229"/>
      <c r="GQ126" s="229"/>
      <c r="GR126" s="229"/>
      <c r="GS126" s="229"/>
      <c r="GT126" s="229"/>
      <c r="GU126" s="229"/>
      <c r="GV126" s="229"/>
      <c r="GW126" s="229"/>
      <c r="GX126" s="229"/>
      <c r="GY126" s="229"/>
      <c r="GZ126" s="229"/>
      <c r="HA126" s="229"/>
      <c r="HB126" s="229"/>
      <c r="HC126" s="229"/>
      <c r="HD126" s="229"/>
      <c r="HE126" s="229"/>
      <c r="HF126" s="229"/>
      <c r="HG126" s="229"/>
      <c r="HH126" s="229"/>
      <c r="HI126" s="229"/>
      <c r="HJ126" s="229"/>
      <c r="HK126" s="229"/>
      <c r="HL126" s="229"/>
      <c r="HM126" s="229"/>
      <c r="HN126" s="229"/>
      <c r="HO126" s="229"/>
      <c r="HP126" s="229"/>
      <c r="HQ126" s="229"/>
      <c r="HR126" s="229"/>
      <c r="HS126" s="229"/>
      <c r="HT126" s="229"/>
      <c r="HU126" s="229"/>
      <c r="HV126" s="229"/>
      <c r="HW126" s="229"/>
      <c r="HX126" s="229"/>
      <c r="HY126" s="229"/>
      <c r="HZ126" s="229"/>
      <c r="IA126" s="229"/>
      <c r="IB126" s="229"/>
      <c r="IC126" s="229"/>
      <c r="ID126" s="229"/>
      <c r="IE126" s="229"/>
      <c r="IF126" s="229"/>
      <c r="IG126" s="229"/>
      <c r="IH126" s="229"/>
      <c r="II126" s="229"/>
      <c r="IJ126" s="229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  <c r="IW126" s="229"/>
      <c r="IX126" s="229"/>
      <c r="IY126" s="229"/>
      <c r="IZ126" s="229"/>
      <c r="JA126" s="229"/>
      <c r="JB126" s="229"/>
      <c r="JC126" s="229"/>
      <c r="JD126" s="229"/>
      <c r="JE126" s="229"/>
      <c r="JF126" s="229"/>
      <c r="JG126" s="229"/>
      <c r="JH126" s="229"/>
      <c r="JI126" s="229"/>
      <c r="JJ126" s="229"/>
      <c r="JK126" s="229"/>
      <c r="JL126" s="229"/>
      <c r="JM126" s="229"/>
      <c r="JN126" s="229"/>
      <c r="JO126" s="229"/>
      <c r="JP126" s="229"/>
      <c r="JQ126" s="229"/>
      <c r="JR126" s="229"/>
      <c r="JS126" s="229"/>
      <c r="JT126" s="229"/>
      <c r="JU126" s="229"/>
      <c r="JV126" s="229"/>
      <c r="JW126" s="229"/>
      <c r="JX126" s="229"/>
      <c r="JY126" s="229"/>
      <c r="JZ126" s="229"/>
      <c r="KA126" s="229"/>
      <c r="KB126" s="229"/>
      <c r="KC126" s="229"/>
      <c r="KD126" s="229"/>
      <c r="KE126" s="229"/>
      <c r="KF126" s="229"/>
      <c r="KG126" s="229"/>
      <c r="KH126" s="229"/>
      <c r="KI126" s="229"/>
      <c r="KJ126" s="229"/>
      <c r="KK126" s="229"/>
      <c r="KL126" s="229"/>
      <c r="KM126" s="229"/>
      <c r="KN126" s="229"/>
      <c r="KO126" s="229"/>
      <c r="KP126" s="229"/>
      <c r="KQ126" s="229"/>
      <c r="KR126" s="229"/>
      <c r="KS126" s="229"/>
      <c r="KT126" s="229"/>
      <c r="KU126" s="229"/>
      <c r="KV126" s="229"/>
      <c r="KW126" s="229"/>
      <c r="KX126" s="229"/>
      <c r="KY126" s="229"/>
      <c r="KZ126" s="229"/>
      <c r="LA126" s="229"/>
      <c r="LB126" s="229"/>
      <c r="LC126" s="229"/>
      <c r="LD126" s="229"/>
      <c r="LE126" s="229"/>
      <c r="LF126" s="229"/>
      <c r="LG126" s="229"/>
      <c r="LH126" s="229"/>
      <c r="LI126" s="229"/>
      <c r="LJ126" s="229"/>
      <c r="LK126" s="229"/>
      <c r="LL126" s="229"/>
      <c r="LM126" s="229"/>
      <c r="LN126" s="229"/>
      <c r="LO126" s="229"/>
      <c r="LP126" s="229"/>
      <c r="LQ126" s="229"/>
      <c r="LR126" s="229"/>
      <c r="LS126" s="229"/>
      <c r="LT126" s="229"/>
      <c r="LU126" s="229"/>
      <c r="LV126" s="229"/>
      <c r="LW126" s="229"/>
      <c r="LX126" s="229"/>
      <c r="LY126" s="229"/>
      <c r="LZ126" s="229"/>
      <c r="MA126" s="229"/>
      <c r="MB126" s="229"/>
      <c r="MC126" s="229"/>
      <c r="MD126" s="229"/>
      <c r="ME126" s="229"/>
      <c r="MF126" s="229"/>
      <c r="MG126" s="229"/>
      <c r="MH126" s="229"/>
      <c r="MI126" s="229"/>
      <c r="MJ126" s="229"/>
      <c r="MK126" s="229"/>
      <c r="ML126" s="229"/>
      <c r="MM126" s="229"/>
      <c r="MN126" s="229"/>
      <c r="MO126" s="229"/>
      <c r="MP126" s="229"/>
      <c r="MQ126" s="229"/>
      <c r="MR126" s="229"/>
      <c r="MS126" s="229"/>
      <c r="MT126" s="229"/>
      <c r="MU126" s="229"/>
      <c r="MV126" s="229"/>
      <c r="MW126" s="229"/>
      <c r="MX126" s="229"/>
      <c r="MY126" s="229"/>
      <c r="MZ126" s="229"/>
      <c r="NA126" s="229"/>
      <c r="NB126" s="229"/>
      <c r="NC126" s="229"/>
      <c r="ND126" s="229"/>
      <c r="NE126" s="229"/>
      <c r="NF126" s="229"/>
      <c r="NG126" s="229"/>
      <c r="NH126" s="229"/>
      <c r="NI126" s="229"/>
      <c r="NJ126" s="229"/>
      <c r="NK126" s="229"/>
      <c r="NL126" s="229"/>
      <c r="NM126" s="229"/>
      <c r="NN126" s="229"/>
      <c r="NO126" s="229"/>
      <c r="NP126" s="229"/>
      <c r="NQ126" s="229"/>
      <c r="NR126" s="229"/>
      <c r="NS126" s="229"/>
      <c r="NT126" s="229"/>
      <c r="NU126" s="229"/>
      <c r="NV126" s="229"/>
      <c r="NW126" s="229"/>
      <c r="NX126" s="229"/>
      <c r="NY126" s="229"/>
      <c r="NZ126" s="229"/>
      <c r="OA126" s="229"/>
      <c r="OB126" s="229"/>
      <c r="OC126" s="229"/>
      <c r="OD126" s="229"/>
      <c r="OE126" s="229"/>
      <c r="OF126" s="229"/>
      <c r="OG126" s="229"/>
      <c r="OH126" s="229"/>
      <c r="OI126" s="229"/>
      <c r="OJ126" s="229"/>
      <c r="OK126" s="229"/>
      <c r="OL126" s="229"/>
      <c r="OM126" s="229"/>
      <c r="ON126" s="229"/>
      <c r="OO126" s="229"/>
      <c r="OP126" s="229"/>
      <c r="OQ126" s="229"/>
      <c r="OR126" s="229"/>
      <c r="OS126" s="229"/>
      <c r="OT126" s="229"/>
      <c r="OU126" s="229"/>
      <c r="OV126" s="229"/>
      <c r="OW126" s="229"/>
      <c r="OX126" s="229"/>
      <c r="OY126" s="229"/>
      <c r="OZ126" s="229"/>
      <c r="PA126" s="229"/>
      <c r="PB126" s="229"/>
      <c r="PC126" s="229"/>
      <c r="PD126" s="229"/>
      <c r="PE126" s="229"/>
      <c r="PF126" s="229"/>
      <c r="PG126" s="229"/>
      <c r="PH126" s="229"/>
      <c r="PI126" s="229"/>
      <c r="PJ126" s="229"/>
      <c r="PK126" s="229"/>
      <c r="PL126" s="229"/>
      <c r="PM126" s="229"/>
      <c r="PN126" s="229"/>
      <c r="PO126" s="229"/>
      <c r="PP126" s="229"/>
      <c r="PQ126" s="229"/>
      <c r="PR126" s="229"/>
      <c r="PS126" s="229"/>
      <c r="PT126" s="229"/>
      <c r="PU126" s="229"/>
      <c r="PV126" s="229"/>
      <c r="PW126" s="229"/>
      <c r="PX126" s="229"/>
      <c r="PY126" s="229"/>
      <c r="PZ126" s="229"/>
      <c r="QA126" s="229"/>
      <c r="QB126" s="229"/>
      <c r="QC126" s="229"/>
      <c r="QD126" s="229"/>
      <c r="QE126" s="229"/>
      <c r="QF126" s="229"/>
      <c r="QG126" s="229"/>
      <c r="QH126" s="229"/>
      <c r="QI126" s="229"/>
      <c r="QJ126" s="229"/>
      <c r="QK126" s="229"/>
      <c r="QL126" s="229"/>
      <c r="QM126" s="229"/>
      <c r="QN126" s="229"/>
      <c r="QO126" s="229"/>
      <c r="QP126" s="229"/>
      <c r="QQ126" s="229"/>
      <c r="QR126" s="229"/>
      <c r="QS126" s="229"/>
      <c r="QT126" s="229"/>
      <c r="QU126" s="229"/>
      <c r="QV126" s="229"/>
      <c r="QW126" s="229"/>
      <c r="QX126" s="229"/>
      <c r="QY126" s="229"/>
      <c r="QZ126" s="229"/>
      <c r="RA126" s="229"/>
      <c r="RB126" s="229"/>
      <c r="RC126" s="229"/>
      <c r="RD126" s="229"/>
      <c r="RE126" s="229"/>
      <c r="RF126" s="229"/>
      <c r="RG126" s="229"/>
      <c r="RH126" s="229"/>
      <c r="RI126" s="229"/>
      <c r="RJ126" s="229"/>
      <c r="RK126" s="229"/>
      <c r="RL126" s="229"/>
      <c r="RM126" s="229"/>
      <c r="RN126" s="229"/>
      <c r="RO126" s="229"/>
      <c r="RP126" s="229"/>
      <c r="RQ126" s="229"/>
      <c r="RR126" s="229"/>
      <c r="RS126" s="229"/>
      <c r="RT126" s="229"/>
      <c r="RU126" s="229"/>
      <c r="RV126" s="229"/>
      <c r="RW126" s="229"/>
      <c r="RX126" s="229"/>
      <c r="RY126" s="229"/>
      <c r="RZ126" s="229"/>
      <c r="SA126" s="229"/>
      <c r="SB126" s="229"/>
      <c r="SC126" s="229"/>
      <c r="SD126" s="229"/>
      <c r="SE126" s="229"/>
      <c r="SF126" s="229"/>
      <c r="SG126" s="229"/>
      <c r="SH126" s="229"/>
      <c r="SI126" s="229"/>
      <c r="SJ126" s="229"/>
      <c r="SK126" s="229"/>
      <c r="SL126" s="229"/>
      <c r="SM126" s="229"/>
      <c r="SN126" s="229"/>
      <c r="SO126" s="229"/>
      <c r="SP126" s="229"/>
      <c r="SQ126" s="229"/>
      <c r="SR126" s="229"/>
      <c r="SS126" s="229"/>
      <c r="ST126" s="229"/>
      <c r="SU126" s="229"/>
      <c r="SV126" s="229"/>
      <c r="SW126" s="229"/>
      <c r="SX126" s="229"/>
      <c r="SY126" s="229"/>
      <c r="SZ126" s="229"/>
      <c r="TA126" s="229"/>
      <c r="TB126" s="229"/>
      <c r="TC126" s="229"/>
      <c r="TD126" s="229"/>
      <c r="TE126" s="229"/>
      <c r="TF126" s="229"/>
      <c r="TG126" s="229"/>
      <c r="TH126" s="229"/>
      <c r="TI126" s="229"/>
      <c r="TJ126" s="229"/>
      <c r="TK126" s="229"/>
      <c r="TL126" s="229"/>
      <c r="TM126" s="229"/>
      <c r="TN126" s="229"/>
      <c r="TO126" s="229"/>
      <c r="TP126" s="229"/>
      <c r="TQ126" s="229"/>
      <c r="TR126" s="229"/>
      <c r="TS126" s="229"/>
      <c r="TT126" s="229"/>
      <c r="TU126" s="229"/>
      <c r="TV126" s="229"/>
      <c r="TW126" s="229"/>
      <c r="TX126" s="229"/>
      <c r="TY126" s="229"/>
      <c r="TZ126" s="229"/>
      <c r="UA126" s="229"/>
      <c r="UB126" s="229"/>
      <c r="UC126" s="229"/>
      <c r="UD126" s="229"/>
      <c r="UE126" s="229"/>
      <c r="UF126" s="229"/>
      <c r="UG126" s="229"/>
      <c r="UH126" s="229"/>
      <c r="UI126" s="229"/>
      <c r="UJ126" s="229"/>
      <c r="UK126" s="229"/>
      <c r="UL126" s="229"/>
      <c r="UM126" s="229"/>
      <c r="UN126" s="229"/>
      <c r="UO126" s="229"/>
      <c r="UP126" s="229"/>
      <c r="UQ126" s="229"/>
      <c r="UR126" s="229"/>
      <c r="US126" s="229"/>
      <c r="UT126" s="229"/>
      <c r="UU126" s="229"/>
      <c r="UV126" s="229"/>
      <c r="UW126" s="229"/>
      <c r="UX126" s="229"/>
      <c r="UY126" s="229"/>
      <c r="UZ126" s="229"/>
      <c r="VA126" s="229"/>
      <c r="VB126" s="229"/>
      <c r="VC126" s="229"/>
      <c r="VD126" s="229"/>
      <c r="VE126" s="229"/>
      <c r="VF126" s="229"/>
      <c r="VG126" s="229"/>
      <c r="VH126" s="229"/>
      <c r="VI126" s="229"/>
      <c r="VJ126" s="229"/>
      <c r="VK126" s="229"/>
      <c r="VL126" s="229"/>
      <c r="VM126" s="229"/>
      <c r="VN126" s="229"/>
      <c r="VO126" s="229"/>
      <c r="VP126" s="229"/>
      <c r="VQ126" s="229"/>
      <c r="VR126" s="229"/>
      <c r="VS126" s="229"/>
      <c r="VT126" s="229"/>
      <c r="VU126" s="229"/>
      <c r="VV126" s="229"/>
      <c r="VW126" s="229"/>
      <c r="VX126" s="229"/>
      <c r="VY126" s="229"/>
      <c r="VZ126" s="229"/>
      <c r="WA126" s="229"/>
      <c r="WB126" s="229"/>
      <c r="WC126" s="229"/>
      <c r="WD126" s="229"/>
      <c r="WE126" s="229"/>
      <c r="WF126" s="229"/>
      <c r="WG126" s="229"/>
      <c r="WH126" s="229"/>
      <c r="WI126" s="229"/>
      <c r="WJ126" s="229"/>
      <c r="WK126" s="229"/>
      <c r="WL126" s="229"/>
      <c r="WM126" s="229"/>
      <c r="WN126" s="229"/>
      <c r="WO126" s="229"/>
      <c r="WP126" s="229"/>
      <c r="WQ126" s="229"/>
      <c r="WR126" s="229"/>
      <c r="WS126" s="229"/>
      <c r="WT126" s="229"/>
      <c r="WU126" s="229"/>
      <c r="WV126" s="229"/>
      <c r="WW126" s="229"/>
      <c r="WX126" s="229"/>
      <c r="WY126" s="229"/>
      <c r="WZ126" s="229"/>
      <c r="XA126" s="229"/>
      <c r="XB126" s="229"/>
      <c r="XC126" s="229"/>
      <c r="XD126" s="229"/>
      <c r="XE126" s="229"/>
      <c r="XF126" s="229"/>
      <c r="XG126" s="229"/>
      <c r="XH126" s="229"/>
      <c r="XI126" s="229"/>
      <c r="XJ126" s="229"/>
      <c r="XK126" s="229"/>
      <c r="XL126" s="229"/>
      <c r="XM126" s="229"/>
      <c r="XN126" s="229"/>
      <c r="XO126" s="229"/>
      <c r="XP126" s="229"/>
      <c r="XQ126" s="229"/>
      <c r="XR126" s="229"/>
      <c r="XS126" s="229"/>
      <c r="XT126" s="229"/>
      <c r="XU126" s="229"/>
      <c r="XV126" s="229"/>
      <c r="XW126" s="229"/>
      <c r="XX126" s="229"/>
      <c r="XY126" s="229"/>
      <c r="XZ126" s="229"/>
      <c r="YA126" s="229"/>
      <c r="YB126" s="229"/>
      <c r="YC126" s="229"/>
      <c r="YD126" s="229"/>
      <c r="YE126" s="229"/>
      <c r="YF126" s="229"/>
      <c r="YG126" s="229"/>
      <c r="YH126" s="229"/>
      <c r="YI126" s="229"/>
      <c r="YJ126" s="229"/>
      <c r="YK126" s="229"/>
      <c r="YL126" s="229"/>
      <c r="YM126" s="229"/>
      <c r="YN126" s="229"/>
      <c r="YO126" s="229"/>
      <c r="YP126" s="229"/>
      <c r="YQ126" s="229"/>
      <c r="YR126" s="229"/>
      <c r="YS126" s="229"/>
      <c r="YT126" s="229"/>
      <c r="YU126" s="229"/>
      <c r="YV126" s="229"/>
      <c r="YW126" s="229"/>
      <c r="YX126" s="229"/>
      <c r="YY126" s="229"/>
      <c r="YZ126" s="229"/>
      <c r="ZA126" s="229"/>
      <c r="ZB126" s="229"/>
      <c r="ZC126" s="229"/>
      <c r="ZD126" s="229"/>
      <c r="ZE126" s="229"/>
      <c r="ZF126" s="229"/>
      <c r="ZG126" s="229"/>
      <c r="ZH126" s="229"/>
      <c r="ZI126" s="229"/>
      <c r="ZJ126" s="229"/>
      <c r="ZK126" s="229"/>
      <c r="ZL126" s="229"/>
      <c r="ZM126" s="229"/>
      <c r="ZN126" s="229"/>
      <c r="ZO126" s="229"/>
      <c r="ZP126" s="229"/>
      <c r="ZQ126" s="229"/>
      <c r="ZR126" s="229"/>
      <c r="ZS126" s="229"/>
      <c r="ZT126" s="229"/>
      <c r="ZU126" s="229"/>
      <c r="ZV126" s="229"/>
      <c r="ZW126" s="229"/>
      <c r="ZX126" s="229"/>
      <c r="ZY126" s="229"/>
      <c r="ZZ126" s="229"/>
      <c r="AAA126" s="229"/>
      <c r="AAB126" s="229"/>
      <c r="AAC126" s="229"/>
      <c r="AAD126" s="229"/>
      <c r="AAE126" s="229"/>
      <c r="AAF126" s="229"/>
      <c r="AAG126" s="229"/>
      <c r="AAH126" s="229"/>
      <c r="AAI126" s="229"/>
      <c r="AAJ126" s="229"/>
      <c r="AAK126" s="229"/>
      <c r="AAL126" s="229"/>
      <c r="AAM126" s="229"/>
      <c r="AAN126" s="229"/>
      <c r="AAO126" s="229"/>
      <c r="AAP126" s="229"/>
      <c r="AAQ126" s="229"/>
      <c r="AAR126" s="229"/>
      <c r="AAS126" s="229"/>
      <c r="AAT126" s="229"/>
      <c r="AAU126" s="229"/>
      <c r="AAV126" s="229"/>
      <c r="AAW126" s="229"/>
      <c r="AAX126" s="229"/>
      <c r="AAY126" s="229"/>
      <c r="AAZ126" s="229"/>
      <c r="ABA126" s="229"/>
      <c r="ABB126" s="229"/>
      <c r="ABC126" s="229"/>
      <c r="ABD126" s="229"/>
      <c r="ABE126" s="229"/>
      <c r="ABF126" s="229"/>
      <c r="ABG126" s="229"/>
      <c r="ABH126" s="229"/>
      <c r="ABI126" s="229"/>
      <c r="ABJ126" s="229"/>
      <c r="ABK126" s="229"/>
      <c r="ABL126" s="229"/>
      <c r="ABM126" s="229"/>
      <c r="ABN126" s="229"/>
      <c r="ABO126" s="229"/>
      <c r="ABP126" s="229"/>
      <c r="ABQ126" s="229"/>
      <c r="ABR126" s="229"/>
      <c r="ABS126" s="229"/>
      <c r="ABT126" s="229"/>
      <c r="ABU126" s="229"/>
      <c r="ABV126" s="229"/>
      <c r="ABW126" s="229"/>
      <c r="ABX126" s="229"/>
      <c r="ABY126" s="229"/>
      <c r="ABZ126" s="229"/>
      <c r="ACA126" s="229"/>
      <c r="ACB126" s="229"/>
      <c r="ACC126" s="229"/>
      <c r="ACD126" s="229"/>
      <c r="ACE126" s="229"/>
      <c r="ACF126" s="229"/>
      <c r="ACG126" s="229"/>
      <c r="ACH126" s="229"/>
      <c r="ACI126" s="229"/>
      <c r="ACJ126" s="229"/>
      <c r="ACK126" s="229"/>
      <c r="ACL126" s="229"/>
      <c r="ACM126" s="229"/>
      <c r="ACN126" s="229"/>
      <c r="ACO126" s="229"/>
      <c r="ACP126" s="229"/>
      <c r="ACQ126" s="229"/>
      <c r="ACR126" s="229"/>
      <c r="ACS126" s="229"/>
      <c r="ACT126" s="229"/>
      <c r="ACU126" s="229"/>
      <c r="ACV126" s="229"/>
      <c r="ACW126" s="229"/>
      <c r="ACX126" s="229"/>
      <c r="ACY126" s="229"/>
      <c r="ACZ126" s="229"/>
      <c r="ADA126" s="229"/>
      <c r="ADB126" s="229"/>
      <c r="ADC126" s="229"/>
      <c r="ADD126" s="229"/>
      <c r="ADE126" s="229"/>
      <c r="ADF126" s="229"/>
      <c r="ADG126" s="229"/>
      <c r="ADH126" s="229"/>
      <c r="ADI126" s="229"/>
      <c r="ADJ126" s="229"/>
      <c r="ADK126" s="229"/>
      <c r="ADL126" s="229"/>
      <c r="ADM126" s="229"/>
      <c r="ADN126" s="229"/>
      <c r="ADO126" s="229"/>
      <c r="ADP126" s="229"/>
      <c r="ADQ126" s="229"/>
      <c r="ADR126" s="229"/>
      <c r="ADS126" s="229"/>
      <c r="ADT126" s="229"/>
      <c r="ADU126" s="229"/>
      <c r="ADV126" s="229"/>
      <c r="ADW126" s="229"/>
      <c r="ADX126" s="229"/>
      <c r="ADY126" s="229"/>
      <c r="ADZ126" s="229"/>
      <c r="AEA126" s="229"/>
      <c r="AEB126" s="229"/>
      <c r="AEC126" s="229"/>
      <c r="AED126" s="229"/>
      <c r="AEE126" s="229"/>
      <c r="AEF126" s="229"/>
      <c r="AEG126" s="229"/>
      <c r="AEH126" s="229"/>
      <c r="AEI126" s="229"/>
      <c r="AEJ126" s="229"/>
      <c r="AEK126" s="229"/>
      <c r="AEL126" s="229"/>
      <c r="AEM126" s="229"/>
      <c r="AEN126" s="229"/>
      <c r="AEO126" s="229"/>
      <c r="AEP126" s="229"/>
      <c r="AEQ126" s="229"/>
      <c r="AER126" s="229"/>
      <c r="AES126" s="229"/>
      <c r="AET126" s="229"/>
      <c r="AEU126" s="229"/>
      <c r="AEV126" s="229"/>
      <c r="AEW126" s="229"/>
      <c r="AEX126" s="229"/>
      <c r="AEY126" s="229"/>
      <c r="AEZ126" s="229"/>
      <c r="AFA126" s="229"/>
      <c r="AFB126" s="229"/>
      <c r="AFC126" s="229"/>
      <c r="AFD126" s="229"/>
      <c r="AFE126" s="229"/>
      <c r="AFF126" s="229"/>
      <c r="AFG126" s="229"/>
      <c r="AFH126" s="229"/>
      <c r="AFI126" s="229"/>
      <c r="AFJ126" s="229"/>
      <c r="AFK126" s="229"/>
      <c r="AFL126" s="229"/>
      <c r="AFM126" s="229"/>
      <c r="AFN126" s="229"/>
      <c r="AFO126" s="229"/>
      <c r="AFP126" s="229"/>
      <c r="AFQ126" s="229"/>
      <c r="AFR126" s="229"/>
      <c r="AFS126" s="229"/>
      <c r="AFT126" s="229"/>
      <c r="AFU126" s="229"/>
      <c r="AFV126" s="229"/>
      <c r="AFW126" s="229"/>
      <c r="AFX126" s="229"/>
      <c r="AFY126" s="229"/>
      <c r="AFZ126" s="229"/>
      <c r="AGA126" s="229"/>
      <c r="AGB126" s="229"/>
      <c r="AGC126" s="229"/>
      <c r="AGD126" s="229"/>
      <c r="AGE126" s="229"/>
      <c r="AGF126" s="229"/>
      <c r="AGG126" s="229"/>
      <c r="AGH126" s="229"/>
      <c r="AGI126" s="229"/>
      <c r="AGJ126" s="229"/>
      <c r="AGK126" s="229"/>
      <c r="AGL126" s="229"/>
      <c r="AGM126" s="229"/>
      <c r="AGN126" s="229"/>
      <c r="AGO126" s="229"/>
      <c r="AGP126" s="229"/>
      <c r="AGQ126" s="229"/>
      <c r="AGR126" s="229"/>
      <c r="AGS126" s="229"/>
      <c r="AGT126" s="229"/>
      <c r="AGU126" s="229"/>
      <c r="AGV126" s="229"/>
      <c r="AGW126" s="229"/>
      <c r="AGX126" s="229"/>
      <c r="AGY126" s="229"/>
      <c r="AGZ126" s="229"/>
      <c r="AHA126" s="229"/>
      <c r="AHB126" s="229"/>
      <c r="AHC126" s="229"/>
      <c r="AHD126" s="229"/>
      <c r="AHE126" s="229"/>
      <c r="AHF126" s="229"/>
      <c r="AHG126" s="229"/>
      <c r="AHH126" s="229"/>
      <c r="AHI126" s="229"/>
      <c r="AHJ126" s="229"/>
      <c r="AHK126" s="229"/>
      <c r="AHL126" s="229"/>
      <c r="AHM126" s="229"/>
      <c r="AHN126" s="229"/>
      <c r="AHO126" s="229"/>
      <c r="AHP126" s="229"/>
      <c r="AHQ126" s="229"/>
      <c r="AHR126" s="229"/>
      <c r="AHS126" s="229"/>
      <c r="AHT126" s="229"/>
      <c r="AHU126" s="229"/>
      <c r="AHV126" s="229"/>
      <c r="AHW126" s="229"/>
      <c r="AHX126" s="229"/>
      <c r="AHY126" s="229"/>
      <c r="AHZ126" s="229"/>
      <c r="AIA126" s="229"/>
      <c r="AIB126" s="229"/>
      <c r="AIC126" s="229"/>
      <c r="AID126" s="229"/>
      <c r="AIE126" s="229"/>
      <c r="AIF126" s="229"/>
      <c r="AIG126" s="229"/>
      <c r="AIH126" s="229"/>
      <c r="AII126" s="229"/>
      <c r="AIJ126" s="229"/>
      <c r="AIK126" s="229"/>
      <c r="AIL126" s="229"/>
      <c r="AIM126" s="229"/>
      <c r="AIN126" s="229"/>
      <c r="AIO126" s="229"/>
      <c r="AIP126" s="229"/>
      <c r="AIQ126" s="229"/>
      <c r="AIR126" s="229"/>
      <c r="AIS126" s="229"/>
      <c r="AIT126" s="229"/>
      <c r="AIU126" s="229"/>
      <c r="AIV126" s="229"/>
      <c r="AIW126" s="229"/>
      <c r="AIX126" s="229"/>
      <c r="AIY126" s="229"/>
      <c r="AIZ126" s="229"/>
      <c r="AJA126" s="229"/>
      <c r="AJB126" s="229"/>
      <c r="AJC126" s="229"/>
      <c r="AJD126" s="229"/>
      <c r="AJE126" s="229"/>
      <c r="AJF126" s="229"/>
      <c r="AJG126" s="229"/>
      <c r="AJH126" s="229"/>
      <c r="AJI126" s="229"/>
      <c r="AJJ126" s="229"/>
      <c r="AJK126" s="229"/>
      <c r="AJL126" s="229"/>
      <c r="AJM126" s="229"/>
      <c r="AJN126" s="229"/>
      <c r="AJO126" s="229"/>
      <c r="AJP126" s="229"/>
      <c r="AJQ126" s="229"/>
      <c r="AJR126" s="229"/>
      <c r="AJS126" s="229"/>
      <c r="AJT126" s="229"/>
      <c r="AJU126" s="229"/>
      <c r="AJV126" s="229"/>
      <c r="AJW126" s="229"/>
      <c r="AJX126" s="229"/>
      <c r="AJY126" s="229"/>
      <c r="AJZ126" s="229"/>
      <c r="AKA126" s="229"/>
      <c r="AKB126" s="229"/>
      <c r="AKC126" s="229"/>
      <c r="AKD126" s="229"/>
      <c r="AKE126" s="229"/>
      <c r="AKF126" s="229"/>
      <c r="AKG126" s="229"/>
      <c r="AKH126" s="229"/>
      <c r="AKI126" s="229"/>
      <c r="AKJ126" s="229"/>
      <c r="AKK126" s="229"/>
      <c r="AKL126" s="229"/>
      <c r="AKM126" s="229"/>
      <c r="AKN126" s="229"/>
      <c r="AKO126" s="229"/>
      <c r="AKP126" s="229"/>
      <c r="AKQ126" s="229"/>
      <c r="AKR126" s="229"/>
      <c r="AKS126" s="229"/>
      <c r="AKT126" s="229"/>
      <c r="AKU126" s="229"/>
      <c r="AKV126" s="229"/>
      <c r="AKW126" s="229"/>
      <c r="AKX126" s="229"/>
      <c r="AKY126" s="229"/>
      <c r="AKZ126" s="229"/>
      <c r="ALA126" s="229"/>
      <c r="ALB126" s="229"/>
      <c r="ALC126" s="229"/>
      <c r="ALD126" s="229"/>
      <c r="ALE126" s="229"/>
      <c r="ALF126" s="229"/>
      <c r="ALG126" s="229"/>
      <c r="ALH126" s="229"/>
      <c r="ALI126" s="229"/>
      <c r="ALJ126" s="229"/>
      <c r="ALK126" s="229"/>
      <c r="ALL126" s="229"/>
      <c r="ALM126" s="229"/>
      <c r="ALN126" s="229"/>
      <c r="ALO126" s="229"/>
      <c r="ALP126" s="229"/>
      <c r="ALQ126" s="229"/>
      <c r="ALR126" s="229"/>
      <c r="ALS126" s="229"/>
      <c r="ALT126" s="229"/>
      <c r="ALU126" s="229"/>
      <c r="ALV126" s="229"/>
      <c r="ALW126" s="229"/>
      <c r="ALX126" s="229"/>
      <c r="ALY126" s="229"/>
      <c r="ALZ126" s="229"/>
      <c r="AMA126" s="229"/>
      <c r="AMB126" s="229"/>
      <c r="AMC126" s="229"/>
      <c r="AMD126" s="229"/>
      <c r="AME126" s="229"/>
      <c r="AMF126" s="229"/>
      <c r="AMG126" s="229"/>
      <c r="AMH126" s="229"/>
      <c r="AMI126" s="229"/>
      <c r="AMJ126" s="229"/>
      <c r="AMK126" s="229"/>
    </row>
    <row r="127" spans="1:1025" s="237" customFormat="1" ht="44.25" customHeight="1" x14ac:dyDescent="0.25">
      <c r="A127" s="229"/>
      <c r="B127" s="250"/>
      <c r="C127" s="248" t="s">
        <v>331</v>
      </c>
      <c r="D127" s="246" t="s">
        <v>33</v>
      </c>
      <c r="E127" s="246" t="s">
        <v>322</v>
      </c>
      <c r="F127" s="246" t="s">
        <v>236</v>
      </c>
      <c r="G127" s="246" t="s">
        <v>323</v>
      </c>
      <c r="H127" s="246"/>
      <c r="I127" s="244" t="e">
        <f>I128+I129+#REF!</f>
        <v>#REF!</v>
      </c>
      <c r="J127" s="244">
        <f>J128+J129</f>
        <v>492.64</v>
      </c>
      <c r="K127" s="244">
        <f>K128+K129</f>
        <v>-355.16</v>
      </c>
      <c r="L127" s="251">
        <f>L128+L129+L130+L131+L132</f>
        <v>185.54000000000002</v>
      </c>
      <c r="M127" s="251">
        <f>M128+M129+M130+M131+M132</f>
        <v>109.53</v>
      </c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  <c r="BW127" s="229"/>
      <c r="BX127" s="229"/>
      <c r="BY127" s="229"/>
      <c r="BZ127" s="229"/>
      <c r="CA127" s="229"/>
      <c r="CB127" s="229"/>
      <c r="CC127" s="229"/>
      <c r="CD127" s="229"/>
      <c r="CE127" s="229"/>
      <c r="CF127" s="229"/>
      <c r="CG127" s="229"/>
      <c r="CH127" s="229"/>
      <c r="CI127" s="229"/>
      <c r="CJ127" s="229"/>
      <c r="CK127" s="229"/>
      <c r="CL127" s="229"/>
      <c r="CM127" s="229"/>
      <c r="CN127" s="229"/>
      <c r="CO127" s="229"/>
      <c r="CP127" s="229"/>
      <c r="CQ127" s="229"/>
      <c r="CR127" s="229"/>
      <c r="CS127" s="229"/>
      <c r="CT127" s="229"/>
      <c r="CU127" s="229"/>
      <c r="CV127" s="229"/>
      <c r="CW127" s="229"/>
      <c r="CX127" s="229"/>
      <c r="CY127" s="229"/>
      <c r="CZ127" s="229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  <c r="EF127" s="229"/>
      <c r="EG127" s="229"/>
      <c r="EH127" s="229"/>
      <c r="EI127" s="229"/>
      <c r="EJ127" s="229"/>
      <c r="EK127" s="229"/>
      <c r="EL127" s="229"/>
      <c r="EM127" s="229"/>
      <c r="EN127" s="229"/>
      <c r="EO127" s="229"/>
      <c r="EP127" s="229"/>
      <c r="EQ127" s="229"/>
      <c r="ER127" s="229"/>
      <c r="ES127" s="229"/>
      <c r="ET127" s="229"/>
      <c r="EU127" s="229"/>
      <c r="EV127" s="229"/>
      <c r="EW127" s="229"/>
      <c r="EX127" s="229"/>
      <c r="EY127" s="229"/>
      <c r="EZ127" s="229"/>
      <c r="FA127" s="229"/>
      <c r="FB127" s="229"/>
      <c r="FC127" s="229"/>
      <c r="FD127" s="229"/>
      <c r="FE127" s="229"/>
      <c r="FF127" s="229"/>
      <c r="FG127" s="229"/>
      <c r="FH127" s="229"/>
      <c r="FI127" s="229"/>
      <c r="FJ127" s="229"/>
      <c r="FK127" s="229"/>
      <c r="FL127" s="229"/>
      <c r="FM127" s="229"/>
      <c r="FN127" s="229"/>
      <c r="FO127" s="229"/>
      <c r="FP127" s="229"/>
      <c r="FQ127" s="229"/>
      <c r="FR127" s="229"/>
      <c r="FS127" s="229"/>
      <c r="FT127" s="229"/>
      <c r="FU127" s="229"/>
      <c r="FV127" s="229"/>
      <c r="FW127" s="229"/>
      <c r="FX127" s="229"/>
      <c r="FY127" s="229"/>
      <c r="FZ127" s="229"/>
      <c r="GA127" s="229"/>
      <c r="GB127" s="229"/>
      <c r="GC127" s="229"/>
      <c r="GD127" s="229"/>
      <c r="GE127" s="229"/>
      <c r="GF127" s="229"/>
      <c r="GG127" s="229"/>
      <c r="GH127" s="229"/>
      <c r="GI127" s="229"/>
      <c r="GJ127" s="229"/>
      <c r="GK127" s="229"/>
      <c r="GL127" s="229"/>
      <c r="GM127" s="229"/>
      <c r="GN127" s="229"/>
      <c r="GO127" s="229"/>
      <c r="GP127" s="229"/>
      <c r="GQ127" s="229"/>
      <c r="GR127" s="229"/>
      <c r="GS127" s="229"/>
      <c r="GT127" s="229"/>
      <c r="GU127" s="229"/>
      <c r="GV127" s="229"/>
      <c r="GW127" s="229"/>
      <c r="GX127" s="229"/>
      <c r="GY127" s="229"/>
      <c r="GZ127" s="229"/>
      <c r="HA127" s="229"/>
      <c r="HB127" s="229"/>
      <c r="HC127" s="229"/>
      <c r="HD127" s="229"/>
      <c r="HE127" s="229"/>
      <c r="HF127" s="229"/>
      <c r="HG127" s="229"/>
      <c r="HH127" s="229"/>
      <c r="HI127" s="229"/>
      <c r="HJ127" s="229"/>
      <c r="HK127" s="229"/>
      <c r="HL127" s="229"/>
      <c r="HM127" s="229"/>
      <c r="HN127" s="229"/>
      <c r="HO127" s="229"/>
      <c r="HP127" s="229"/>
      <c r="HQ127" s="229"/>
      <c r="HR127" s="229"/>
      <c r="HS127" s="229"/>
      <c r="HT127" s="229"/>
      <c r="HU127" s="229"/>
      <c r="HV127" s="229"/>
      <c r="HW127" s="229"/>
      <c r="HX127" s="229"/>
      <c r="HY127" s="229"/>
      <c r="HZ127" s="229"/>
      <c r="IA127" s="229"/>
      <c r="IB127" s="229"/>
      <c r="IC127" s="229"/>
      <c r="ID127" s="229"/>
      <c r="IE127" s="229"/>
      <c r="IF127" s="229"/>
      <c r="IG127" s="229"/>
      <c r="IH127" s="229"/>
      <c r="II127" s="229"/>
      <c r="IJ127" s="229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  <c r="IW127" s="229"/>
      <c r="IX127" s="229"/>
      <c r="IY127" s="229"/>
      <c r="IZ127" s="229"/>
      <c r="JA127" s="229"/>
      <c r="JB127" s="229"/>
      <c r="JC127" s="229"/>
      <c r="JD127" s="229"/>
      <c r="JE127" s="229"/>
      <c r="JF127" s="229"/>
      <c r="JG127" s="229"/>
      <c r="JH127" s="229"/>
      <c r="JI127" s="229"/>
      <c r="JJ127" s="229"/>
      <c r="JK127" s="229"/>
      <c r="JL127" s="229"/>
      <c r="JM127" s="229"/>
      <c r="JN127" s="229"/>
      <c r="JO127" s="229"/>
      <c r="JP127" s="229"/>
      <c r="JQ127" s="229"/>
      <c r="JR127" s="229"/>
      <c r="JS127" s="229"/>
      <c r="JT127" s="229"/>
      <c r="JU127" s="229"/>
      <c r="JV127" s="229"/>
      <c r="JW127" s="229"/>
      <c r="JX127" s="229"/>
      <c r="JY127" s="229"/>
      <c r="JZ127" s="229"/>
      <c r="KA127" s="229"/>
      <c r="KB127" s="229"/>
      <c r="KC127" s="229"/>
      <c r="KD127" s="229"/>
      <c r="KE127" s="229"/>
      <c r="KF127" s="229"/>
      <c r="KG127" s="229"/>
      <c r="KH127" s="229"/>
      <c r="KI127" s="229"/>
      <c r="KJ127" s="229"/>
      <c r="KK127" s="229"/>
      <c r="KL127" s="229"/>
      <c r="KM127" s="229"/>
      <c r="KN127" s="229"/>
      <c r="KO127" s="229"/>
      <c r="KP127" s="229"/>
      <c r="KQ127" s="229"/>
      <c r="KR127" s="229"/>
      <c r="KS127" s="229"/>
      <c r="KT127" s="229"/>
      <c r="KU127" s="229"/>
      <c r="KV127" s="229"/>
      <c r="KW127" s="229"/>
      <c r="KX127" s="229"/>
      <c r="KY127" s="229"/>
      <c r="KZ127" s="229"/>
      <c r="LA127" s="229"/>
      <c r="LB127" s="229"/>
      <c r="LC127" s="229"/>
      <c r="LD127" s="229"/>
      <c r="LE127" s="229"/>
      <c r="LF127" s="229"/>
      <c r="LG127" s="229"/>
      <c r="LH127" s="229"/>
      <c r="LI127" s="229"/>
      <c r="LJ127" s="229"/>
      <c r="LK127" s="229"/>
      <c r="LL127" s="229"/>
      <c r="LM127" s="229"/>
      <c r="LN127" s="229"/>
      <c r="LO127" s="229"/>
      <c r="LP127" s="229"/>
      <c r="LQ127" s="229"/>
      <c r="LR127" s="229"/>
      <c r="LS127" s="229"/>
      <c r="LT127" s="229"/>
      <c r="LU127" s="229"/>
      <c r="LV127" s="229"/>
      <c r="LW127" s="229"/>
      <c r="LX127" s="229"/>
      <c r="LY127" s="229"/>
      <c r="LZ127" s="229"/>
      <c r="MA127" s="229"/>
      <c r="MB127" s="229"/>
      <c r="MC127" s="229"/>
      <c r="MD127" s="229"/>
      <c r="ME127" s="229"/>
      <c r="MF127" s="229"/>
      <c r="MG127" s="229"/>
      <c r="MH127" s="229"/>
      <c r="MI127" s="229"/>
      <c r="MJ127" s="229"/>
      <c r="MK127" s="229"/>
      <c r="ML127" s="229"/>
      <c r="MM127" s="229"/>
      <c r="MN127" s="229"/>
      <c r="MO127" s="229"/>
      <c r="MP127" s="229"/>
      <c r="MQ127" s="229"/>
      <c r="MR127" s="229"/>
      <c r="MS127" s="229"/>
      <c r="MT127" s="229"/>
      <c r="MU127" s="229"/>
      <c r="MV127" s="229"/>
      <c r="MW127" s="229"/>
      <c r="MX127" s="229"/>
      <c r="MY127" s="229"/>
      <c r="MZ127" s="229"/>
      <c r="NA127" s="229"/>
      <c r="NB127" s="229"/>
      <c r="NC127" s="229"/>
      <c r="ND127" s="229"/>
      <c r="NE127" s="229"/>
      <c r="NF127" s="229"/>
      <c r="NG127" s="229"/>
      <c r="NH127" s="229"/>
      <c r="NI127" s="229"/>
      <c r="NJ127" s="229"/>
      <c r="NK127" s="229"/>
      <c r="NL127" s="229"/>
      <c r="NM127" s="229"/>
      <c r="NN127" s="229"/>
      <c r="NO127" s="229"/>
      <c r="NP127" s="229"/>
      <c r="NQ127" s="229"/>
      <c r="NR127" s="229"/>
      <c r="NS127" s="229"/>
      <c r="NT127" s="229"/>
      <c r="NU127" s="229"/>
      <c r="NV127" s="229"/>
      <c r="NW127" s="229"/>
      <c r="NX127" s="229"/>
      <c r="NY127" s="229"/>
      <c r="NZ127" s="229"/>
      <c r="OA127" s="229"/>
      <c r="OB127" s="229"/>
      <c r="OC127" s="229"/>
      <c r="OD127" s="229"/>
      <c r="OE127" s="229"/>
      <c r="OF127" s="229"/>
      <c r="OG127" s="229"/>
      <c r="OH127" s="229"/>
      <c r="OI127" s="229"/>
      <c r="OJ127" s="229"/>
      <c r="OK127" s="229"/>
      <c r="OL127" s="229"/>
      <c r="OM127" s="229"/>
      <c r="ON127" s="229"/>
      <c r="OO127" s="229"/>
      <c r="OP127" s="229"/>
      <c r="OQ127" s="229"/>
      <c r="OR127" s="229"/>
      <c r="OS127" s="229"/>
      <c r="OT127" s="229"/>
      <c r="OU127" s="229"/>
      <c r="OV127" s="229"/>
      <c r="OW127" s="229"/>
      <c r="OX127" s="229"/>
      <c r="OY127" s="229"/>
      <c r="OZ127" s="229"/>
      <c r="PA127" s="229"/>
      <c r="PB127" s="229"/>
      <c r="PC127" s="229"/>
      <c r="PD127" s="229"/>
      <c r="PE127" s="229"/>
      <c r="PF127" s="229"/>
      <c r="PG127" s="229"/>
      <c r="PH127" s="229"/>
      <c r="PI127" s="229"/>
      <c r="PJ127" s="229"/>
      <c r="PK127" s="229"/>
      <c r="PL127" s="229"/>
      <c r="PM127" s="229"/>
      <c r="PN127" s="229"/>
      <c r="PO127" s="229"/>
      <c r="PP127" s="229"/>
      <c r="PQ127" s="229"/>
      <c r="PR127" s="229"/>
      <c r="PS127" s="229"/>
      <c r="PT127" s="229"/>
      <c r="PU127" s="229"/>
      <c r="PV127" s="229"/>
      <c r="PW127" s="229"/>
      <c r="PX127" s="229"/>
      <c r="PY127" s="229"/>
      <c r="PZ127" s="229"/>
      <c r="QA127" s="229"/>
      <c r="QB127" s="229"/>
      <c r="QC127" s="229"/>
      <c r="QD127" s="229"/>
      <c r="QE127" s="229"/>
      <c r="QF127" s="229"/>
      <c r="QG127" s="229"/>
      <c r="QH127" s="229"/>
      <c r="QI127" s="229"/>
      <c r="QJ127" s="229"/>
      <c r="QK127" s="229"/>
      <c r="QL127" s="229"/>
      <c r="QM127" s="229"/>
      <c r="QN127" s="229"/>
      <c r="QO127" s="229"/>
      <c r="QP127" s="229"/>
      <c r="QQ127" s="229"/>
      <c r="QR127" s="229"/>
      <c r="QS127" s="229"/>
      <c r="QT127" s="229"/>
      <c r="QU127" s="229"/>
      <c r="QV127" s="229"/>
      <c r="QW127" s="229"/>
      <c r="QX127" s="229"/>
      <c r="QY127" s="229"/>
      <c r="QZ127" s="229"/>
      <c r="RA127" s="229"/>
      <c r="RB127" s="229"/>
      <c r="RC127" s="229"/>
      <c r="RD127" s="229"/>
      <c r="RE127" s="229"/>
      <c r="RF127" s="229"/>
      <c r="RG127" s="229"/>
      <c r="RH127" s="229"/>
      <c r="RI127" s="229"/>
      <c r="RJ127" s="229"/>
      <c r="RK127" s="229"/>
      <c r="RL127" s="229"/>
      <c r="RM127" s="229"/>
      <c r="RN127" s="229"/>
      <c r="RO127" s="229"/>
      <c r="RP127" s="229"/>
      <c r="RQ127" s="229"/>
      <c r="RR127" s="229"/>
      <c r="RS127" s="229"/>
      <c r="RT127" s="229"/>
      <c r="RU127" s="229"/>
      <c r="RV127" s="229"/>
      <c r="RW127" s="229"/>
      <c r="RX127" s="229"/>
      <c r="RY127" s="229"/>
      <c r="RZ127" s="229"/>
      <c r="SA127" s="229"/>
      <c r="SB127" s="229"/>
      <c r="SC127" s="229"/>
      <c r="SD127" s="229"/>
      <c r="SE127" s="229"/>
      <c r="SF127" s="229"/>
      <c r="SG127" s="229"/>
      <c r="SH127" s="229"/>
      <c r="SI127" s="229"/>
      <c r="SJ127" s="229"/>
      <c r="SK127" s="229"/>
      <c r="SL127" s="229"/>
      <c r="SM127" s="229"/>
      <c r="SN127" s="229"/>
      <c r="SO127" s="229"/>
      <c r="SP127" s="229"/>
      <c r="SQ127" s="229"/>
      <c r="SR127" s="229"/>
      <c r="SS127" s="229"/>
      <c r="ST127" s="229"/>
      <c r="SU127" s="229"/>
      <c r="SV127" s="229"/>
      <c r="SW127" s="229"/>
      <c r="SX127" s="229"/>
      <c r="SY127" s="229"/>
      <c r="SZ127" s="229"/>
      <c r="TA127" s="229"/>
      <c r="TB127" s="229"/>
      <c r="TC127" s="229"/>
      <c r="TD127" s="229"/>
      <c r="TE127" s="229"/>
      <c r="TF127" s="229"/>
      <c r="TG127" s="229"/>
      <c r="TH127" s="229"/>
      <c r="TI127" s="229"/>
      <c r="TJ127" s="229"/>
      <c r="TK127" s="229"/>
      <c r="TL127" s="229"/>
      <c r="TM127" s="229"/>
      <c r="TN127" s="229"/>
      <c r="TO127" s="229"/>
      <c r="TP127" s="229"/>
      <c r="TQ127" s="229"/>
      <c r="TR127" s="229"/>
      <c r="TS127" s="229"/>
      <c r="TT127" s="229"/>
      <c r="TU127" s="229"/>
      <c r="TV127" s="229"/>
      <c r="TW127" s="229"/>
      <c r="TX127" s="229"/>
      <c r="TY127" s="229"/>
      <c r="TZ127" s="229"/>
      <c r="UA127" s="229"/>
      <c r="UB127" s="229"/>
      <c r="UC127" s="229"/>
      <c r="UD127" s="229"/>
      <c r="UE127" s="229"/>
      <c r="UF127" s="229"/>
      <c r="UG127" s="229"/>
      <c r="UH127" s="229"/>
      <c r="UI127" s="229"/>
      <c r="UJ127" s="229"/>
      <c r="UK127" s="229"/>
      <c r="UL127" s="229"/>
      <c r="UM127" s="229"/>
      <c r="UN127" s="229"/>
      <c r="UO127" s="229"/>
      <c r="UP127" s="229"/>
      <c r="UQ127" s="229"/>
      <c r="UR127" s="229"/>
      <c r="US127" s="229"/>
      <c r="UT127" s="229"/>
      <c r="UU127" s="229"/>
      <c r="UV127" s="229"/>
      <c r="UW127" s="229"/>
      <c r="UX127" s="229"/>
      <c r="UY127" s="229"/>
      <c r="UZ127" s="229"/>
      <c r="VA127" s="229"/>
      <c r="VB127" s="229"/>
      <c r="VC127" s="229"/>
      <c r="VD127" s="229"/>
      <c r="VE127" s="229"/>
      <c r="VF127" s="229"/>
      <c r="VG127" s="229"/>
      <c r="VH127" s="229"/>
      <c r="VI127" s="229"/>
      <c r="VJ127" s="229"/>
      <c r="VK127" s="229"/>
      <c r="VL127" s="229"/>
      <c r="VM127" s="229"/>
      <c r="VN127" s="229"/>
      <c r="VO127" s="229"/>
      <c r="VP127" s="229"/>
      <c r="VQ127" s="229"/>
      <c r="VR127" s="229"/>
      <c r="VS127" s="229"/>
      <c r="VT127" s="229"/>
      <c r="VU127" s="229"/>
      <c r="VV127" s="229"/>
      <c r="VW127" s="229"/>
      <c r="VX127" s="229"/>
      <c r="VY127" s="229"/>
      <c r="VZ127" s="229"/>
      <c r="WA127" s="229"/>
      <c r="WB127" s="229"/>
      <c r="WC127" s="229"/>
      <c r="WD127" s="229"/>
      <c r="WE127" s="229"/>
      <c r="WF127" s="229"/>
      <c r="WG127" s="229"/>
      <c r="WH127" s="229"/>
      <c r="WI127" s="229"/>
      <c r="WJ127" s="229"/>
      <c r="WK127" s="229"/>
      <c r="WL127" s="229"/>
      <c r="WM127" s="229"/>
      <c r="WN127" s="229"/>
      <c r="WO127" s="229"/>
      <c r="WP127" s="229"/>
      <c r="WQ127" s="229"/>
      <c r="WR127" s="229"/>
      <c r="WS127" s="229"/>
      <c r="WT127" s="229"/>
      <c r="WU127" s="229"/>
      <c r="WV127" s="229"/>
      <c r="WW127" s="229"/>
      <c r="WX127" s="229"/>
      <c r="WY127" s="229"/>
      <c r="WZ127" s="229"/>
      <c r="XA127" s="229"/>
      <c r="XB127" s="229"/>
      <c r="XC127" s="229"/>
      <c r="XD127" s="229"/>
      <c r="XE127" s="229"/>
      <c r="XF127" s="229"/>
      <c r="XG127" s="229"/>
      <c r="XH127" s="229"/>
      <c r="XI127" s="229"/>
      <c r="XJ127" s="229"/>
      <c r="XK127" s="229"/>
      <c r="XL127" s="229"/>
      <c r="XM127" s="229"/>
      <c r="XN127" s="229"/>
      <c r="XO127" s="229"/>
      <c r="XP127" s="229"/>
      <c r="XQ127" s="229"/>
      <c r="XR127" s="229"/>
      <c r="XS127" s="229"/>
      <c r="XT127" s="229"/>
      <c r="XU127" s="229"/>
      <c r="XV127" s="229"/>
      <c r="XW127" s="229"/>
      <c r="XX127" s="229"/>
      <c r="XY127" s="229"/>
      <c r="XZ127" s="229"/>
      <c r="YA127" s="229"/>
      <c r="YB127" s="229"/>
      <c r="YC127" s="229"/>
      <c r="YD127" s="229"/>
      <c r="YE127" s="229"/>
      <c r="YF127" s="229"/>
      <c r="YG127" s="229"/>
      <c r="YH127" s="229"/>
      <c r="YI127" s="229"/>
      <c r="YJ127" s="229"/>
      <c r="YK127" s="229"/>
      <c r="YL127" s="229"/>
      <c r="YM127" s="229"/>
      <c r="YN127" s="229"/>
      <c r="YO127" s="229"/>
      <c r="YP127" s="229"/>
      <c r="YQ127" s="229"/>
      <c r="YR127" s="229"/>
      <c r="YS127" s="229"/>
      <c r="YT127" s="229"/>
      <c r="YU127" s="229"/>
      <c r="YV127" s="229"/>
      <c r="YW127" s="229"/>
      <c r="YX127" s="229"/>
      <c r="YY127" s="229"/>
      <c r="YZ127" s="229"/>
      <c r="ZA127" s="229"/>
      <c r="ZB127" s="229"/>
      <c r="ZC127" s="229"/>
      <c r="ZD127" s="229"/>
      <c r="ZE127" s="229"/>
      <c r="ZF127" s="229"/>
      <c r="ZG127" s="229"/>
      <c r="ZH127" s="229"/>
      <c r="ZI127" s="229"/>
      <c r="ZJ127" s="229"/>
      <c r="ZK127" s="229"/>
      <c r="ZL127" s="229"/>
      <c r="ZM127" s="229"/>
      <c r="ZN127" s="229"/>
      <c r="ZO127" s="229"/>
      <c r="ZP127" s="229"/>
      <c r="ZQ127" s="229"/>
      <c r="ZR127" s="229"/>
      <c r="ZS127" s="229"/>
      <c r="ZT127" s="229"/>
      <c r="ZU127" s="229"/>
      <c r="ZV127" s="229"/>
      <c r="ZW127" s="229"/>
      <c r="ZX127" s="229"/>
      <c r="ZY127" s="229"/>
      <c r="ZZ127" s="229"/>
      <c r="AAA127" s="229"/>
      <c r="AAB127" s="229"/>
      <c r="AAC127" s="229"/>
      <c r="AAD127" s="229"/>
      <c r="AAE127" s="229"/>
      <c r="AAF127" s="229"/>
      <c r="AAG127" s="229"/>
      <c r="AAH127" s="229"/>
      <c r="AAI127" s="229"/>
      <c r="AAJ127" s="229"/>
      <c r="AAK127" s="229"/>
      <c r="AAL127" s="229"/>
      <c r="AAM127" s="229"/>
      <c r="AAN127" s="229"/>
      <c r="AAO127" s="229"/>
      <c r="AAP127" s="229"/>
      <c r="AAQ127" s="229"/>
      <c r="AAR127" s="229"/>
      <c r="AAS127" s="229"/>
      <c r="AAT127" s="229"/>
      <c r="AAU127" s="229"/>
      <c r="AAV127" s="229"/>
      <c r="AAW127" s="229"/>
      <c r="AAX127" s="229"/>
      <c r="AAY127" s="229"/>
      <c r="AAZ127" s="229"/>
      <c r="ABA127" s="229"/>
      <c r="ABB127" s="229"/>
      <c r="ABC127" s="229"/>
      <c r="ABD127" s="229"/>
      <c r="ABE127" s="229"/>
      <c r="ABF127" s="229"/>
      <c r="ABG127" s="229"/>
      <c r="ABH127" s="229"/>
      <c r="ABI127" s="229"/>
      <c r="ABJ127" s="229"/>
      <c r="ABK127" s="229"/>
      <c r="ABL127" s="229"/>
      <c r="ABM127" s="229"/>
      <c r="ABN127" s="229"/>
      <c r="ABO127" s="229"/>
      <c r="ABP127" s="229"/>
      <c r="ABQ127" s="229"/>
      <c r="ABR127" s="229"/>
      <c r="ABS127" s="229"/>
      <c r="ABT127" s="229"/>
      <c r="ABU127" s="229"/>
      <c r="ABV127" s="229"/>
      <c r="ABW127" s="229"/>
      <c r="ABX127" s="229"/>
      <c r="ABY127" s="229"/>
      <c r="ABZ127" s="229"/>
      <c r="ACA127" s="229"/>
      <c r="ACB127" s="229"/>
      <c r="ACC127" s="229"/>
      <c r="ACD127" s="229"/>
      <c r="ACE127" s="229"/>
      <c r="ACF127" s="229"/>
      <c r="ACG127" s="229"/>
      <c r="ACH127" s="229"/>
      <c r="ACI127" s="229"/>
      <c r="ACJ127" s="229"/>
      <c r="ACK127" s="229"/>
      <c r="ACL127" s="229"/>
      <c r="ACM127" s="229"/>
      <c r="ACN127" s="229"/>
      <c r="ACO127" s="229"/>
      <c r="ACP127" s="229"/>
      <c r="ACQ127" s="229"/>
      <c r="ACR127" s="229"/>
      <c r="ACS127" s="229"/>
      <c r="ACT127" s="229"/>
      <c r="ACU127" s="229"/>
      <c r="ACV127" s="229"/>
      <c r="ACW127" s="229"/>
      <c r="ACX127" s="229"/>
      <c r="ACY127" s="229"/>
      <c r="ACZ127" s="229"/>
      <c r="ADA127" s="229"/>
      <c r="ADB127" s="229"/>
      <c r="ADC127" s="229"/>
      <c r="ADD127" s="229"/>
      <c r="ADE127" s="229"/>
      <c r="ADF127" s="229"/>
      <c r="ADG127" s="229"/>
      <c r="ADH127" s="229"/>
      <c r="ADI127" s="229"/>
      <c r="ADJ127" s="229"/>
      <c r="ADK127" s="229"/>
      <c r="ADL127" s="229"/>
      <c r="ADM127" s="229"/>
      <c r="ADN127" s="229"/>
      <c r="ADO127" s="229"/>
      <c r="ADP127" s="229"/>
      <c r="ADQ127" s="229"/>
      <c r="ADR127" s="229"/>
      <c r="ADS127" s="229"/>
      <c r="ADT127" s="229"/>
      <c r="ADU127" s="229"/>
      <c r="ADV127" s="229"/>
      <c r="ADW127" s="229"/>
      <c r="ADX127" s="229"/>
      <c r="ADY127" s="229"/>
      <c r="ADZ127" s="229"/>
      <c r="AEA127" s="229"/>
      <c r="AEB127" s="229"/>
      <c r="AEC127" s="229"/>
      <c r="AED127" s="229"/>
      <c r="AEE127" s="229"/>
      <c r="AEF127" s="229"/>
      <c r="AEG127" s="229"/>
      <c r="AEH127" s="229"/>
      <c r="AEI127" s="229"/>
      <c r="AEJ127" s="229"/>
      <c r="AEK127" s="229"/>
      <c r="AEL127" s="229"/>
      <c r="AEM127" s="229"/>
      <c r="AEN127" s="229"/>
      <c r="AEO127" s="229"/>
      <c r="AEP127" s="229"/>
      <c r="AEQ127" s="229"/>
      <c r="AER127" s="229"/>
      <c r="AES127" s="229"/>
      <c r="AET127" s="229"/>
      <c r="AEU127" s="229"/>
      <c r="AEV127" s="229"/>
      <c r="AEW127" s="229"/>
      <c r="AEX127" s="229"/>
      <c r="AEY127" s="229"/>
      <c r="AEZ127" s="229"/>
      <c r="AFA127" s="229"/>
      <c r="AFB127" s="229"/>
      <c r="AFC127" s="229"/>
      <c r="AFD127" s="229"/>
      <c r="AFE127" s="229"/>
      <c r="AFF127" s="229"/>
      <c r="AFG127" s="229"/>
      <c r="AFH127" s="229"/>
      <c r="AFI127" s="229"/>
      <c r="AFJ127" s="229"/>
      <c r="AFK127" s="229"/>
      <c r="AFL127" s="229"/>
      <c r="AFM127" s="229"/>
      <c r="AFN127" s="229"/>
      <c r="AFO127" s="229"/>
      <c r="AFP127" s="229"/>
      <c r="AFQ127" s="229"/>
      <c r="AFR127" s="229"/>
      <c r="AFS127" s="229"/>
      <c r="AFT127" s="229"/>
      <c r="AFU127" s="229"/>
      <c r="AFV127" s="229"/>
      <c r="AFW127" s="229"/>
      <c r="AFX127" s="229"/>
      <c r="AFY127" s="229"/>
      <c r="AFZ127" s="229"/>
      <c r="AGA127" s="229"/>
      <c r="AGB127" s="229"/>
      <c r="AGC127" s="229"/>
      <c r="AGD127" s="229"/>
      <c r="AGE127" s="229"/>
      <c r="AGF127" s="229"/>
      <c r="AGG127" s="229"/>
      <c r="AGH127" s="229"/>
      <c r="AGI127" s="229"/>
      <c r="AGJ127" s="229"/>
      <c r="AGK127" s="229"/>
      <c r="AGL127" s="229"/>
      <c r="AGM127" s="229"/>
      <c r="AGN127" s="229"/>
      <c r="AGO127" s="229"/>
      <c r="AGP127" s="229"/>
      <c r="AGQ127" s="229"/>
      <c r="AGR127" s="229"/>
      <c r="AGS127" s="229"/>
      <c r="AGT127" s="229"/>
      <c r="AGU127" s="229"/>
      <c r="AGV127" s="229"/>
      <c r="AGW127" s="229"/>
      <c r="AGX127" s="229"/>
      <c r="AGY127" s="229"/>
      <c r="AGZ127" s="229"/>
      <c r="AHA127" s="229"/>
      <c r="AHB127" s="229"/>
      <c r="AHC127" s="229"/>
      <c r="AHD127" s="229"/>
      <c r="AHE127" s="229"/>
      <c r="AHF127" s="229"/>
      <c r="AHG127" s="229"/>
      <c r="AHH127" s="229"/>
      <c r="AHI127" s="229"/>
      <c r="AHJ127" s="229"/>
      <c r="AHK127" s="229"/>
      <c r="AHL127" s="229"/>
      <c r="AHM127" s="229"/>
      <c r="AHN127" s="229"/>
      <c r="AHO127" s="229"/>
      <c r="AHP127" s="229"/>
      <c r="AHQ127" s="229"/>
      <c r="AHR127" s="229"/>
      <c r="AHS127" s="229"/>
      <c r="AHT127" s="229"/>
      <c r="AHU127" s="229"/>
      <c r="AHV127" s="229"/>
      <c r="AHW127" s="229"/>
      <c r="AHX127" s="229"/>
      <c r="AHY127" s="229"/>
      <c r="AHZ127" s="229"/>
      <c r="AIA127" s="229"/>
      <c r="AIB127" s="229"/>
      <c r="AIC127" s="229"/>
      <c r="AID127" s="229"/>
      <c r="AIE127" s="229"/>
      <c r="AIF127" s="229"/>
      <c r="AIG127" s="229"/>
      <c r="AIH127" s="229"/>
      <c r="AII127" s="229"/>
      <c r="AIJ127" s="229"/>
      <c r="AIK127" s="229"/>
      <c r="AIL127" s="229"/>
      <c r="AIM127" s="229"/>
      <c r="AIN127" s="229"/>
      <c r="AIO127" s="229"/>
      <c r="AIP127" s="229"/>
      <c r="AIQ127" s="229"/>
      <c r="AIR127" s="229"/>
      <c r="AIS127" s="229"/>
      <c r="AIT127" s="229"/>
      <c r="AIU127" s="229"/>
      <c r="AIV127" s="229"/>
      <c r="AIW127" s="229"/>
      <c r="AIX127" s="229"/>
      <c r="AIY127" s="229"/>
      <c r="AIZ127" s="229"/>
      <c r="AJA127" s="229"/>
      <c r="AJB127" s="229"/>
      <c r="AJC127" s="229"/>
      <c r="AJD127" s="229"/>
      <c r="AJE127" s="229"/>
      <c r="AJF127" s="229"/>
      <c r="AJG127" s="229"/>
      <c r="AJH127" s="229"/>
      <c r="AJI127" s="229"/>
      <c r="AJJ127" s="229"/>
      <c r="AJK127" s="229"/>
      <c r="AJL127" s="229"/>
      <c r="AJM127" s="229"/>
      <c r="AJN127" s="229"/>
      <c r="AJO127" s="229"/>
      <c r="AJP127" s="229"/>
      <c r="AJQ127" s="229"/>
      <c r="AJR127" s="229"/>
      <c r="AJS127" s="229"/>
      <c r="AJT127" s="229"/>
      <c r="AJU127" s="229"/>
      <c r="AJV127" s="229"/>
      <c r="AJW127" s="229"/>
      <c r="AJX127" s="229"/>
      <c r="AJY127" s="229"/>
      <c r="AJZ127" s="229"/>
      <c r="AKA127" s="229"/>
      <c r="AKB127" s="229"/>
      <c r="AKC127" s="229"/>
      <c r="AKD127" s="229"/>
      <c r="AKE127" s="229"/>
      <c r="AKF127" s="229"/>
      <c r="AKG127" s="229"/>
      <c r="AKH127" s="229"/>
      <c r="AKI127" s="229"/>
      <c r="AKJ127" s="229"/>
      <c r="AKK127" s="229"/>
      <c r="AKL127" s="229"/>
      <c r="AKM127" s="229"/>
      <c r="AKN127" s="229"/>
      <c r="AKO127" s="229"/>
      <c r="AKP127" s="229"/>
      <c r="AKQ127" s="229"/>
      <c r="AKR127" s="229"/>
      <c r="AKS127" s="229"/>
      <c r="AKT127" s="229"/>
      <c r="AKU127" s="229"/>
      <c r="AKV127" s="229"/>
      <c r="AKW127" s="229"/>
      <c r="AKX127" s="229"/>
      <c r="AKY127" s="229"/>
      <c r="AKZ127" s="229"/>
      <c r="ALA127" s="229"/>
      <c r="ALB127" s="229"/>
      <c r="ALC127" s="229"/>
      <c r="ALD127" s="229"/>
      <c r="ALE127" s="229"/>
      <c r="ALF127" s="229"/>
      <c r="ALG127" s="229"/>
      <c r="ALH127" s="229"/>
      <c r="ALI127" s="229"/>
      <c r="ALJ127" s="229"/>
      <c r="ALK127" s="229"/>
      <c r="ALL127" s="229"/>
      <c r="ALM127" s="229"/>
      <c r="ALN127" s="229"/>
      <c r="ALO127" s="229"/>
      <c r="ALP127" s="229"/>
      <c r="ALQ127" s="229"/>
      <c r="ALR127" s="229"/>
      <c r="ALS127" s="229"/>
      <c r="ALT127" s="229"/>
      <c r="ALU127" s="229"/>
      <c r="ALV127" s="229"/>
      <c r="ALW127" s="229"/>
      <c r="ALX127" s="229"/>
      <c r="ALY127" s="229"/>
      <c r="ALZ127" s="229"/>
      <c r="AMA127" s="229"/>
      <c r="AMB127" s="229"/>
      <c r="AMC127" s="229"/>
      <c r="AMD127" s="229"/>
      <c r="AME127" s="229"/>
      <c r="AMF127" s="229"/>
      <c r="AMG127" s="229"/>
      <c r="AMH127" s="229"/>
      <c r="AMI127" s="229"/>
      <c r="AMJ127" s="229"/>
      <c r="AMK127" s="229"/>
    </row>
    <row r="128" spans="1:1025" ht="30" customHeight="1" x14ac:dyDescent="0.25">
      <c r="B128" s="76"/>
      <c r="C128" s="147" t="s">
        <v>259</v>
      </c>
      <c r="D128" s="113" t="s">
        <v>33</v>
      </c>
      <c r="E128" s="113" t="s">
        <v>322</v>
      </c>
      <c r="F128" s="113" t="s">
        <v>236</v>
      </c>
      <c r="G128" s="113" t="s">
        <v>323</v>
      </c>
      <c r="H128" s="113" t="s">
        <v>260</v>
      </c>
      <c r="I128" s="140">
        <v>503.57</v>
      </c>
      <c r="J128" s="140">
        <v>482.64</v>
      </c>
      <c r="K128" s="129">
        <f>-354.85-0.31</f>
        <v>-355.16</v>
      </c>
      <c r="L128" s="203">
        <v>105.54</v>
      </c>
      <c r="M128" s="203">
        <v>29.53</v>
      </c>
    </row>
    <row r="129" spans="1:1025" ht="18.75" customHeight="1" x14ac:dyDescent="0.25">
      <c r="B129" s="76"/>
      <c r="C129" s="259" t="s">
        <v>93</v>
      </c>
      <c r="D129" s="113" t="s">
        <v>33</v>
      </c>
      <c r="E129" s="113" t="s">
        <v>322</v>
      </c>
      <c r="F129" s="113" t="s">
        <v>236</v>
      </c>
      <c r="G129" s="113" t="s">
        <v>323</v>
      </c>
      <c r="H129" s="113" t="s">
        <v>326</v>
      </c>
      <c r="I129" s="140">
        <v>10</v>
      </c>
      <c r="J129" s="140">
        <v>10</v>
      </c>
      <c r="K129" s="129">
        <v>0</v>
      </c>
      <c r="L129" s="203">
        <f>I129+K129</f>
        <v>10</v>
      </c>
      <c r="M129" s="203">
        <v>10</v>
      </c>
    </row>
    <row r="130" spans="1:1025" ht="25.2" customHeight="1" x14ac:dyDescent="0.25">
      <c r="B130" s="76"/>
      <c r="C130" s="147" t="s">
        <v>261</v>
      </c>
      <c r="D130" s="113"/>
      <c r="E130" s="121"/>
      <c r="F130" s="121"/>
      <c r="G130" s="113" t="s">
        <v>323</v>
      </c>
      <c r="H130" s="121" t="s">
        <v>263</v>
      </c>
      <c r="I130" s="140">
        <v>6</v>
      </c>
      <c r="J130" s="132">
        <v>54.65</v>
      </c>
      <c r="K130" s="142">
        <v>20</v>
      </c>
      <c r="L130" s="203">
        <v>45</v>
      </c>
      <c r="M130" s="203">
        <v>45</v>
      </c>
    </row>
    <row r="131" spans="1:1025" ht="18.600000000000001" customHeight="1" x14ac:dyDescent="0.25">
      <c r="B131" s="76"/>
      <c r="C131" s="147" t="s">
        <v>359</v>
      </c>
      <c r="D131" s="113"/>
      <c r="E131" s="121"/>
      <c r="F131" s="121"/>
      <c r="G131" s="113" t="s">
        <v>323</v>
      </c>
      <c r="H131" s="121" t="s">
        <v>265</v>
      </c>
      <c r="I131" s="140"/>
      <c r="J131" s="132"/>
      <c r="K131" s="142"/>
      <c r="L131" s="203">
        <v>5</v>
      </c>
      <c r="M131" s="203">
        <v>5</v>
      </c>
    </row>
    <row r="132" spans="1:1025" ht="14.4" customHeight="1" x14ac:dyDescent="0.25">
      <c r="B132" s="76"/>
      <c r="C132" s="147" t="s">
        <v>360</v>
      </c>
      <c r="D132" s="113"/>
      <c r="E132" s="121"/>
      <c r="F132" s="121"/>
      <c r="G132" s="113" t="s">
        <v>323</v>
      </c>
      <c r="H132" s="121" t="s">
        <v>346</v>
      </c>
      <c r="I132" s="140"/>
      <c r="J132" s="132"/>
      <c r="K132" s="142"/>
      <c r="L132" s="203">
        <v>20</v>
      </c>
      <c r="M132" s="203">
        <v>20</v>
      </c>
    </row>
    <row r="133" spans="1:1025" ht="13.8" hidden="1" x14ac:dyDescent="0.25">
      <c r="B133" s="76"/>
      <c r="C133" s="147"/>
      <c r="D133" s="113"/>
      <c r="E133" s="121"/>
      <c r="F133" s="121"/>
      <c r="G133" s="113"/>
      <c r="H133" s="121"/>
      <c r="I133" s="140"/>
      <c r="J133" s="132"/>
      <c r="K133" s="142"/>
      <c r="L133" s="204"/>
      <c r="M133" s="204"/>
    </row>
    <row r="134" spans="1:1025" ht="13.8" hidden="1" x14ac:dyDescent="0.25">
      <c r="B134" s="76"/>
      <c r="C134" s="147"/>
      <c r="D134" s="113"/>
      <c r="E134" s="121"/>
      <c r="F134" s="121"/>
      <c r="G134" s="113"/>
      <c r="H134" s="121"/>
      <c r="I134" s="140"/>
      <c r="J134" s="132"/>
      <c r="K134" s="142"/>
      <c r="L134" s="203"/>
      <c r="M134" s="203"/>
    </row>
    <row r="135" spans="1:1025" s="206" customFormat="1" ht="19.2" customHeight="1" x14ac:dyDescent="0.25">
      <c r="A135" s="156"/>
      <c r="B135" s="76" t="s">
        <v>371</v>
      </c>
      <c r="C135" s="151" t="s">
        <v>244</v>
      </c>
      <c r="D135" s="118"/>
      <c r="E135" s="148"/>
      <c r="F135" s="148"/>
      <c r="G135" s="148" t="s">
        <v>245</v>
      </c>
      <c r="H135" s="148"/>
      <c r="I135" s="132"/>
      <c r="J135" s="132"/>
      <c r="K135" s="166"/>
      <c r="L135" s="204">
        <f>L136</f>
        <v>72</v>
      </c>
      <c r="M135" s="204">
        <f>M136</f>
        <v>72</v>
      </c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6"/>
      <c r="EZ135" s="156"/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6"/>
      <c r="FL135" s="156"/>
      <c r="FM135" s="156"/>
      <c r="FN135" s="156"/>
      <c r="FO135" s="156"/>
      <c r="FP135" s="156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  <c r="GU135" s="156"/>
      <c r="GV135" s="156"/>
      <c r="GW135" s="156"/>
      <c r="GX135" s="156"/>
      <c r="GY135" s="156"/>
      <c r="GZ135" s="156"/>
      <c r="HA135" s="156"/>
      <c r="HB135" s="156"/>
      <c r="HC135" s="156"/>
      <c r="HD135" s="156"/>
      <c r="HE135" s="156"/>
      <c r="HF135" s="156"/>
      <c r="HG135" s="156"/>
      <c r="HH135" s="156"/>
      <c r="HI135" s="156"/>
      <c r="HJ135" s="156"/>
      <c r="HK135" s="156"/>
      <c r="HL135" s="156"/>
      <c r="HM135" s="156"/>
      <c r="HN135" s="156"/>
      <c r="HO135" s="156"/>
      <c r="HP135" s="156"/>
      <c r="HQ135" s="156"/>
      <c r="HR135" s="156"/>
      <c r="HS135" s="156"/>
      <c r="HT135" s="156"/>
      <c r="HU135" s="156"/>
      <c r="HV135" s="156"/>
      <c r="HW135" s="156"/>
      <c r="HX135" s="156"/>
      <c r="HY135" s="156"/>
      <c r="HZ135" s="156"/>
      <c r="IA135" s="156"/>
      <c r="IB135" s="156"/>
      <c r="IC135" s="156"/>
      <c r="ID135" s="156"/>
      <c r="IE135" s="156"/>
      <c r="IF135" s="156"/>
      <c r="IG135" s="156"/>
      <c r="IH135" s="156"/>
      <c r="II135" s="156"/>
      <c r="IJ135" s="156"/>
      <c r="IK135" s="156"/>
      <c r="IL135" s="156"/>
      <c r="IM135" s="156"/>
      <c r="IN135" s="156"/>
      <c r="IO135" s="156"/>
      <c r="IP135" s="156"/>
      <c r="IQ135" s="156"/>
      <c r="IR135" s="156"/>
      <c r="IS135" s="156"/>
      <c r="IT135" s="156"/>
      <c r="IU135" s="156"/>
      <c r="IV135" s="156"/>
      <c r="IW135" s="156"/>
      <c r="IX135" s="156"/>
      <c r="IY135" s="156"/>
      <c r="IZ135" s="156"/>
      <c r="JA135" s="156"/>
      <c r="JB135" s="156"/>
      <c r="JC135" s="156"/>
      <c r="JD135" s="156"/>
      <c r="JE135" s="156"/>
      <c r="JF135" s="156"/>
      <c r="JG135" s="156"/>
      <c r="JH135" s="156"/>
      <c r="JI135" s="156"/>
      <c r="JJ135" s="156"/>
      <c r="JK135" s="156"/>
      <c r="JL135" s="156"/>
      <c r="JM135" s="156"/>
      <c r="JN135" s="156"/>
      <c r="JO135" s="156"/>
      <c r="JP135" s="156"/>
      <c r="JQ135" s="156"/>
      <c r="JR135" s="156"/>
      <c r="JS135" s="156"/>
      <c r="JT135" s="156"/>
      <c r="JU135" s="156"/>
      <c r="JV135" s="156"/>
      <c r="JW135" s="156"/>
      <c r="JX135" s="156"/>
      <c r="JY135" s="156"/>
      <c r="JZ135" s="156"/>
      <c r="KA135" s="156"/>
      <c r="KB135" s="156"/>
      <c r="KC135" s="156"/>
      <c r="KD135" s="156"/>
      <c r="KE135" s="156"/>
      <c r="KF135" s="156"/>
      <c r="KG135" s="156"/>
      <c r="KH135" s="156"/>
      <c r="KI135" s="156"/>
      <c r="KJ135" s="156"/>
      <c r="KK135" s="156"/>
      <c r="KL135" s="156"/>
      <c r="KM135" s="156"/>
      <c r="KN135" s="156"/>
      <c r="KO135" s="156"/>
      <c r="KP135" s="156"/>
      <c r="KQ135" s="156"/>
      <c r="KR135" s="156"/>
      <c r="KS135" s="156"/>
      <c r="KT135" s="156"/>
      <c r="KU135" s="156"/>
      <c r="KV135" s="156"/>
      <c r="KW135" s="156"/>
      <c r="KX135" s="156"/>
      <c r="KY135" s="156"/>
      <c r="KZ135" s="156"/>
      <c r="LA135" s="156"/>
      <c r="LB135" s="156"/>
      <c r="LC135" s="156"/>
      <c r="LD135" s="156"/>
      <c r="LE135" s="156"/>
      <c r="LF135" s="156"/>
      <c r="LG135" s="156"/>
      <c r="LH135" s="156"/>
      <c r="LI135" s="156"/>
      <c r="LJ135" s="156"/>
      <c r="LK135" s="156"/>
      <c r="LL135" s="156"/>
      <c r="LM135" s="156"/>
      <c r="LN135" s="156"/>
      <c r="LO135" s="156"/>
      <c r="LP135" s="156"/>
      <c r="LQ135" s="156"/>
      <c r="LR135" s="156"/>
      <c r="LS135" s="156"/>
      <c r="LT135" s="156"/>
      <c r="LU135" s="156"/>
      <c r="LV135" s="156"/>
      <c r="LW135" s="156"/>
      <c r="LX135" s="156"/>
      <c r="LY135" s="156"/>
      <c r="LZ135" s="156"/>
      <c r="MA135" s="156"/>
      <c r="MB135" s="156"/>
      <c r="MC135" s="156"/>
      <c r="MD135" s="156"/>
      <c r="ME135" s="156"/>
      <c r="MF135" s="156"/>
      <c r="MG135" s="156"/>
      <c r="MH135" s="156"/>
      <c r="MI135" s="156"/>
      <c r="MJ135" s="156"/>
      <c r="MK135" s="156"/>
      <c r="ML135" s="156"/>
      <c r="MM135" s="156"/>
      <c r="MN135" s="156"/>
      <c r="MO135" s="156"/>
      <c r="MP135" s="156"/>
      <c r="MQ135" s="156"/>
      <c r="MR135" s="156"/>
      <c r="MS135" s="156"/>
      <c r="MT135" s="156"/>
      <c r="MU135" s="156"/>
      <c r="MV135" s="156"/>
      <c r="MW135" s="156"/>
      <c r="MX135" s="156"/>
      <c r="MY135" s="156"/>
      <c r="MZ135" s="156"/>
      <c r="NA135" s="156"/>
      <c r="NB135" s="156"/>
      <c r="NC135" s="156"/>
      <c r="ND135" s="156"/>
      <c r="NE135" s="156"/>
      <c r="NF135" s="156"/>
      <c r="NG135" s="156"/>
      <c r="NH135" s="156"/>
      <c r="NI135" s="156"/>
      <c r="NJ135" s="156"/>
      <c r="NK135" s="156"/>
      <c r="NL135" s="156"/>
      <c r="NM135" s="156"/>
      <c r="NN135" s="156"/>
      <c r="NO135" s="156"/>
      <c r="NP135" s="156"/>
      <c r="NQ135" s="156"/>
      <c r="NR135" s="156"/>
      <c r="NS135" s="156"/>
      <c r="NT135" s="156"/>
      <c r="NU135" s="156"/>
      <c r="NV135" s="156"/>
      <c r="NW135" s="156"/>
      <c r="NX135" s="156"/>
      <c r="NY135" s="156"/>
      <c r="NZ135" s="156"/>
      <c r="OA135" s="156"/>
      <c r="OB135" s="156"/>
      <c r="OC135" s="156"/>
      <c r="OD135" s="156"/>
      <c r="OE135" s="156"/>
      <c r="OF135" s="156"/>
      <c r="OG135" s="156"/>
      <c r="OH135" s="156"/>
      <c r="OI135" s="156"/>
      <c r="OJ135" s="156"/>
      <c r="OK135" s="156"/>
      <c r="OL135" s="156"/>
      <c r="OM135" s="156"/>
      <c r="ON135" s="156"/>
      <c r="OO135" s="156"/>
      <c r="OP135" s="156"/>
      <c r="OQ135" s="156"/>
      <c r="OR135" s="156"/>
      <c r="OS135" s="156"/>
      <c r="OT135" s="156"/>
      <c r="OU135" s="156"/>
      <c r="OV135" s="156"/>
      <c r="OW135" s="156"/>
      <c r="OX135" s="156"/>
      <c r="OY135" s="156"/>
      <c r="OZ135" s="156"/>
      <c r="PA135" s="156"/>
      <c r="PB135" s="156"/>
      <c r="PC135" s="156"/>
      <c r="PD135" s="156"/>
      <c r="PE135" s="156"/>
      <c r="PF135" s="156"/>
      <c r="PG135" s="156"/>
      <c r="PH135" s="156"/>
      <c r="PI135" s="156"/>
      <c r="PJ135" s="156"/>
      <c r="PK135" s="156"/>
      <c r="PL135" s="156"/>
      <c r="PM135" s="156"/>
      <c r="PN135" s="156"/>
      <c r="PO135" s="156"/>
      <c r="PP135" s="156"/>
      <c r="PQ135" s="156"/>
      <c r="PR135" s="156"/>
      <c r="PS135" s="156"/>
      <c r="PT135" s="156"/>
      <c r="PU135" s="156"/>
      <c r="PV135" s="156"/>
      <c r="PW135" s="156"/>
      <c r="PX135" s="156"/>
      <c r="PY135" s="156"/>
      <c r="PZ135" s="156"/>
      <c r="QA135" s="156"/>
      <c r="QB135" s="156"/>
      <c r="QC135" s="156"/>
      <c r="QD135" s="156"/>
      <c r="QE135" s="156"/>
      <c r="QF135" s="156"/>
      <c r="QG135" s="156"/>
      <c r="QH135" s="156"/>
      <c r="QI135" s="156"/>
      <c r="QJ135" s="156"/>
      <c r="QK135" s="156"/>
      <c r="QL135" s="156"/>
      <c r="QM135" s="156"/>
      <c r="QN135" s="156"/>
      <c r="QO135" s="156"/>
      <c r="QP135" s="156"/>
      <c r="QQ135" s="156"/>
      <c r="QR135" s="156"/>
      <c r="QS135" s="156"/>
      <c r="QT135" s="156"/>
      <c r="QU135" s="156"/>
      <c r="QV135" s="156"/>
      <c r="QW135" s="156"/>
      <c r="QX135" s="156"/>
      <c r="QY135" s="156"/>
      <c r="QZ135" s="156"/>
      <c r="RA135" s="156"/>
      <c r="RB135" s="156"/>
      <c r="RC135" s="156"/>
      <c r="RD135" s="156"/>
      <c r="RE135" s="156"/>
      <c r="RF135" s="156"/>
      <c r="RG135" s="156"/>
      <c r="RH135" s="156"/>
      <c r="RI135" s="156"/>
      <c r="RJ135" s="156"/>
      <c r="RK135" s="156"/>
      <c r="RL135" s="156"/>
      <c r="RM135" s="156"/>
      <c r="RN135" s="156"/>
      <c r="RO135" s="156"/>
      <c r="RP135" s="156"/>
      <c r="RQ135" s="156"/>
      <c r="RR135" s="156"/>
      <c r="RS135" s="156"/>
      <c r="RT135" s="156"/>
      <c r="RU135" s="156"/>
      <c r="RV135" s="156"/>
      <c r="RW135" s="156"/>
      <c r="RX135" s="156"/>
      <c r="RY135" s="156"/>
      <c r="RZ135" s="156"/>
      <c r="SA135" s="156"/>
      <c r="SB135" s="156"/>
      <c r="SC135" s="156"/>
      <c r="SD135" s="156"/>
      <c r="SE135" s="156"/>
      <c r="SF135" s="156"/>
      <c r="SG135" s="156"/>
      <c r="SH135" s="156"/>
      <c r="SI135" s="156"/>
      <c r="SJ135" s="156"/>
      <c r="SK135" s="156"/>
      <c r="SL135" s="156"/>
      <c r="SM135" s="156"/>
      <c r="SN135" s="156"/>
      <c r="SO135" s="156"/>
      <c r="SP135" s="156"/>
      <c r="SQ135" s="156"/>
      <c r="SR135" s="156"/>
      <c r="SS135" s="156"/>
      <c r="ST135" s="156"/>
      <c r="SU135" s="156"/>
      <c r="SV135" s="156"/>
      <c r="SW135" s="156"/>
      <c r="SX135" s="156"/>
      <c r="SY135" s="156"/>
      <c r="SZ135" s="156"/>
      <c r="TA135" s="156"/>
      <c r="TB135" s="156"/>
      <c r="TC135" s="156"/>
      <c r="TD135" s="156"/>
      <c r="TE135" s="156"/>
      <c r="TF135" s="156"/>
      <c r="TG135" s="156"/>
      <c r="TH135" s="156"/>
      <c r="TI135" s="156"/>
      <c r="TJ135" s="156"/>
      <c r="TK135" s="156"/>
      <c r="TL135" s="156"/>
      <c r="TM135" s="156"/>
      <c r="TN135" s="156"/>
      <c r="TO135" s="156"/>
      <c r="TP135" s="156"/>
      <c r="TQ135" s="156"/>
      <c r="TR135" s="156"/>
      <c r="TS135" s="156"/>
      <c r="TT135" s="156"/>
      <c r="TU135" s="156"/>
      <c r="TV135" s="156"/>
      <c r="TW135" s="156"/>
      <c r="TX135" s="156"/>
      <c r="TY135" s="156"/>
      <c r="TZ135" s="156"/>
      <c r="UA135" s="156"/>
      <c r="UB135" s="156"/>
      <c r="UC135" s="156"/>
      <c r="UD135" s="156"/>
      <c r="UE135" s="156"/>
      <c r="UF135" s="156"/>
      <c r="UG135" s="156"/>
      <c r="UH135" s="156"/>
      <c r="UI135" s="156"/>
      <c r="UJ135" s="156"/>
      <c r="UK135" s="156"/>
      <c r="UL135" s="156"/>
      <c r="UM135" s="156"/>
      <c r="UN135" s="156"/>
      <c r="UO135" s="156"/>
      <c r="UP135" s="156"/>
      <c r="UQ135" s="156"/>
      <c r="UR135" s="156"/>
      <c r="US135" s="156"/>
      <c r="UT135" s="156"/>
      <c r="UU135" s="156"/>
      <c r="UV135" s="156"/>
      <c r="UW135" s="156"/>
      <c r="UX135" s="156"/>
      <c r="UY135" s="156"/>
      <c r="UZ135" s="156"/>
      <c r="VA135" s="156"/>
      <c r="VB135" s="156"/>
      <c r="VC135" s="156"/>
      <c r="VD135" s="156"/>
      <c r="VE135" s="156"/>
      <c r="VF135" s="156"/>
      <c r="VG135" s="156"/>
      <c r="VH135" s="156"/>
      <c r="VI135" s="156"/>
      <c r="VJ135" s="156"/>
      <c r="VK135" s="156"/>
      <c r="VL135" s="156"/>
      <c r="VM135" s="156"/>
      <c r="VN135" s="156"/>
      <c r="VO135" s="156"/>
      <c r="VP135" s="156"/>
      <c r="VQ135" s="156"/>
      <c r="VR135" s="156"/>
      <c r="VS135" s="156"/>
      <c r="VT135" s="156"/>
      <c r="VU135" s="156"/>
      <c r="VV135" s="156"/>
      <c r="VW135" s="156"/>
      <c r="VX135" s="156"/>
      <c r="VY135" s="156"/>
      <c r="VZ135" s="156"/>
      <c r="WA135" s="156"/>
      <c r="WB135" s="156"/>
      <c r="WC135" s="156"/>
      <c r="WD135" s="156"/>
      <c r="WE135" s="156"/>
      <c r="WF135" s="156"/>
      <c r="WG135" s="156"/>
      <c r="WH135" s="156"/>
      <c r="WI135" s="156"/>
      <c r="WJ135" s="156"/>
      <c r="WK135" s="156"/>
      <c r="WL135" s="156"/>
      <c r="WM135" s="156"/>
      <c r="WN135" s="156"/>
      <c r="WO135" s="156"/>
      <c r="WP135" s="156"/>
      <c r="WQ135" s="156"/>
      <c r="WR135" s="156"/>
      <c r="WS135" s="156"/>
      <c r="WT135" s="156"/>
      <c r="WU135" s="156"/>
      <c r="WV135" s="156"/>
      <c r="WW135" s="156"/>
      <c r="WX135" s="156"/>
      <c r="WY135" s="156"/>
      <c r="WZ135" s="156"/>
      <c r="XA135" s="156"/>
      <c r="XB135" s="156"/>
      <c r="XC135" s="156"/>
      <c r="XD135" s="156"/>
      <c r="XE135" s="156"/>
      <c r="XF135" s="156"/>
      <c r="XG135" s="156"/>
      <c r="XH135" s="156"/>
      <c r="XI135" s="156"/>
      <c r="XJ135" s="156"/>
      <c r="XK135" s="156"/>
      <c r="XL135" s="156"/>
      <c r="XM135" s="156"/>
      <c r="XN135" s="156"/>
      <c r="XO135" s="156"/>
      <c r="XP135" s="156"/>
      <c r="XQ135" s="156"/>
      <c r="XR135" s="156"/>
      <c r="XS135" s="156"/>
      <c r="XT135" s="156"/>
      <c r="XU135" s="156"/>
      <c r="XV135" s="156"/>
      <c r="XW135" s="156"/>
      <c r="XX135" s="156"/>
      <c r="XY135" s="156"/>
      <c r="XZ135" s="156"/>
      <c r="YA135" s="156"/>
      <c r="YB135" s="156"/>
      <c r="YC135" s="156"/>
      <c r="YD135" s="156"/>
      <c r="YE135" s="156"/>
      <c r="YF135" s="156"/>
      <c r="YG135" s="156"/>
      <c r="YH135" s="156"/>
      <c r="YI135" s="156"/>
      <c r="YJ135" s="156"/>
      <c r="YK135" s="156"/>
      <c r="YL135" s="156"/>
      <c r="YM135" s="156"/>
      <c r="YN135" s="156"/>
      <c r="YO135" s="156"/>
      <c r="YP135" s="156"/>
      <c r="YQ135" s="156"/>
      <c r="YR135" s="156"/>
      <c r="YS135" s="156"/>
      <c r="YT135" s="156"/>
      <c r="YU135" s="156"/>
      <c r="YV135" s="156"/>
      <c r="YW135" s="156"/>
      <c r="YX135" s="156"/>
      <c r="YY135" s="156"/>
      <c r="YZ135" s="156"/>
      <c r="ZA135" s="156"/>
      <c r="ZB135" s="156"/>
      <c r="ZC135" s="156"/>
      <c r="ZD135" s="156"/>
      <c r="ZE135" s="156"/>
      <c r="ZF135" s="156"/>
      <c r="ZG135" s="156"/>
      <c r="ZH135" s="156"/>
      <c r="ZI135" s="156"/>
      <c r="ZJ135" s="156"/>
      <c r="ZK135" s="156"/>
      <c r="ZL135" s="156"/>
      <c r="ZM135" s="156"/>
      <c r="ZN135" s="156"/>
      <c r="ZO135" s="156"/>
      <c r="ZP135" s="156"/>
      <c r="ZQ135" s="156"/>
      <c r="ZR135" s="156"/>
      <c r="ZS135" s="156"/>
      <c r="ZT135" s="156"/>
      <c r="ZU135" s="156"/>
      <c r="ZV135" s="156"/>
      <c r="ZW135" s="156"/>
      <c r="ZX135" s="156"/>
      <c r="ZY135" s="156"/>
      <c r="ZZ135" s="156"/>
      <c r="AAA135" s="156"/>
      <c r="AAB135" s="156"/>
      <c r="AAC135" s="156"/>
      <c r="AAD135" s="156"/>
      <c r="AAE135" s="156"/>
      <c r="AAF135" s="156"/>
      <c r="AAG135" s="156"/>
      <c r="AAH135" s="156"/>
      <c r="AAI135" s="156"/>
      <c r="AAJ135" s="156"/>
      <c r="AAK135" s="156"/>
      <c r="AAL135" s="156"/>
      <c r="AAM135" s="156"/>
      <c r="AAN135" s="156"/>
      <c r="AAO135" s="156"/>
      <c r="AAP135" s="156"/>
      <c r="AAQ135" s="156"/>
      <c r="AAR135" s="156"/>
      <c r="AAS135" s="156"/>
      <c r="AAT135" s="156"/>
      <c r="AAU135" s="156"/>
      <c r="AAV135" s="156"/>
      <c r="AAW135" s="156"/>
      <c r="AAX135" s="156"/>
      <c r="AAY135" s="156"/>
      <c r="AAZ135" s="156"/>
      <c r="ABA135" s="156"/>
      <c r="ABB135" s="156"/>
      <c r="ABC135" s="156"/>
      <c r="ABD135" s="156"/>
      <c r="ABE135" s="156"/>
      <c r="ABF135" s="156"/>
      <c r="ABG135" s="156"/>
      <c r="ABH135" s="156"/>
      <c r="ABI135" s="156"/>
      <c r="ABJ135" s="156"/>
      <c r="ABK135" s="156"/>
      <c r="ABL135" s="156"/>
      <c r="ABM135" s="156"/>
      <c r="ABN135" s="156"/>
      <c r="ABO135" s="156"/>
      <c r="ABP135" s="156"/>
      <c r="ABQ135" s="156"/>
      <c r="ABR135" s="156"/>
      <c r="ABS135" s="156"/>
      <c r="ABT135" s="156"/>
      <c r="ABU135" s="156"/>
      <c r="ABV135" s="156"/>
      <c r="ABW135" s="156"/>
      <c r="ABX135" s="156"/>
      <c r="ABY135" s="156"/>
      <c r="ABZ135" s="156"/>
      <c r="ACA135" s="156"/>
      <c r="ACB135" s="156"/>
      <c r="ACC135" s="156"/>
      <c r="ACD135" s="156"/>
      <c r="ACE135" s="156"/>
      <c r="ACF135" s="156"/>
      <c r="ACG135" s="156"/>
      <c r="ACH135" s="156"/>
      <c r="ACI135" s="156"/>
      <c r="ACJ135" s="156"/>
      <c r="ACK135" s="156"/>
      <c r="ACL135" s="156"/>
      <c r="ACM135" s="156"/>
      <c r="ACN135" s="156"/>
      <c r="ACO135" s="156"/>
      <c r="ACP135" s="156"/>
      <c r="ACQ135" s="156"/>
      <c r="ACR135" s="156"/>
      <c r="ACS135" s="156"/>
      <c r="ACT135" s="156"/>
      <c r="ACU135" s="156"/>
      <c r="ACV135" s="156"/>
      <c r="ACW135" s="156"/>
      <c r="ACX135" s="156"/>
      <c r="ACY135" s="156"/>
      <c r="ACZ135" s="156"/>
      <c r="ADA135" s="156"/>
      <c r="ADB135" s="156"/>
      <c r="ADC135" s="156"/>
      <c r="ADD135" s="156"/>
      <c r="ADE135" s="156"/>
      <c r="ADF135" s="156"/>
      <c r="ADG135" s="156"/>
      <c r="ADH135" s="156"/>
      <c r="ADI135" s="156"/>
      <c r="ADJ135" s="156"/>
      <c r="ADK135" s="156"/>
      <c r="ADL135" s="156"/>
      <c r="ADM135" s="156"/>
      <c r="ADN135" s="156"/>
      <c r="ADO135" s="156"/>
      <c r="ADP135" s="156"/>
      <c r="ADQ135" s="156"/>
      <c r="ADR135" s="156"/>
      <c r="ADS135" s="156"/>
      <c r="ADT135" s="156"/>
      <c r="ADU135" s="156"/>
      <c r="ADV135" s="156"/>
      <c r="ADW135" s="156"/>
      <c r="ADX135" s="156"/>
      <c r="ADY135" s="156"/>
      <c r="ADZ135" s="156"/>
      <c r="AEA135" s="156"/>
      <c r="AEB135" s="156"/>
      <c r="AEC135" s="156"/>
      <c r="AED135" s="156"/>
      <c r="AEE135" s="156"/>
      <c r="AEF135" s="156"/>
      <c r="AEG135" s="156"/>
      <c r="AEH135" s="156"/>
      <c r="AEI135" s="156"/>
      <c r="AEJ135" s="156"/>
      <c r="AEK135" s="156"/>
      <c r="AEL135" s="156"/>
      <c r="AEM135" s="156"/>
      <c r="AEN135" s="156"/>
      <c r="AEO135" s="156"/>
      <c r="AEP135" s="156"/>
      <c r="AEQ135" s="156"/>
      <c r="AER135" s="156"/>
      <c r="AES135" s="156"/>
      <c r="AET135" s="156"/>
      <c r="AEU135" s="156"/>
      <c r="AEV135" s="156"/>
      <c r="AEW135" s="156"/>
      <c r="AEX135" s="156"/>
      <c r="AEY135" s="156"/>
      <c r="AEZ135" s="156"/>
      <c r="AFA135" s="156"/>
      <c r="AFB135" s="156"/>
      <c r="AFC135" s="156"/>
      <c r="AFD135" s="156"/>
      <c r="AFE135" s="156"/>
      <c r="AFF135" s="156"/>
      <c r="AFG135" s="156"/>
      <c r="AFH135" s="156"/>
      <c r="AFI135" s="156"/>
      <c r="AFJ135" s="156"/>
      <c r="AFK135" s="156"/>
      <c r="AFL135" s="156"/>
      <c r="AFM135" s="156"/>
      <c r="AFN135" s="156"/>
      <c r="AFO135" s="156"/>
      <c r="AFP135" s="156"/>
      <c r="AFQ135" s="156"/>
      <c r="AFR135" s="156"/>
      <c r="AFS135" s="156"/>
      <c r="AFT135" s="156"/>
      <c r="AFU135" s="156"/>
      <c r="AFV135" s="156"/>
      <c r="AFW135" s="156"/>
      <c r="AFX135" s="156"/>
      <c r="AFY135" s="156"/>
      <c r="AFZ135" s="156"/>
      <c r="AGA135" s="156"/>
      <c r="AGB135" s="156"/>
      <c r="AGC135" s="156"/>
      <c r="AGD135" s="156"/>
      <c r="AGE135" s="156"/>
      <c r="AGF135" s="156"/>
      <c r="AGG135" s="156"/>
      <c r="AGH135" s="156"/>
      <c r="AGI135" s="156"/>
      <c r="AGJ135" s="156"/>
      <c r="AGK135" s="156"/>
      <c r="AGL135" s="156"/>
      <c r="AGM135" s="156"/>
      <c r="AGN135" s="156"/>
      <c r="AGO135" s="156"/>
      <c r="AGP135" s="156"/>
      <c r="AGQ135" s="156"/>
      <c r="AGR135" s="156"/>
      <c r="AGS135" s="156"/>
      <c r="AGT135" s="156"/>
      <c r="AGU135" s="156"/>
      <c r="AGV135" s="156"/>
      <c r="AGW135" s="156"/>
      <c r="AGX135" s="156"/>
      <c r="AGY135" s="156"/>
      <c r="AGZ135" s="156"/>
      <c r="AHA135" s="156"/>
      <c r="AHB135" s="156"/>
      <c r="AHC135" s="156"/>
      <c r="AHD135" s="156"/>
      <c r="AHE135" s="156"/>
      <c r="AHF135" s="156"/>
      <c r="AHG135" s="156"/>
      <c r="AHH135" s="156"/>
      <c r="AHI135" s="156"/>
      <c r="AHJ135" s="156"/>
      <c r="AHK135" s="156"/>
      <c r="AHL135" s="156"/>
      <c r="AHM135" s="156"/>
      <c r="AHN135" s="156"/>
      <c r="AHO135" s="156"/>
      <c r="AHP135" s="156"/>
      <c r="AHQ135" s="156"/>
      <c r="AHR135" s="156"/>
      <c r="AHS135" s="156"/>
      <c r="AHT135" s="156"/>
      <c r="AHU135" s="156"/>
      <c r="AHV135" s="156"/>
      <c r="AHW135" s="156"/>
      <c r="AHX135" s="156"/>
      <c r="AHY135" s="156"/>
      <c r="AHZ135" s="156"/>
      <c r="AIA135" s="156"/>
      <c r="AIB135" s="156"/>
      <c r="AIC135" s="156"/>
      <c r="AID135" s="156"/>
      <c r="AIE135" s="156"/>
      <c r="AIF135" s="156"/>
      <c r="AIG135" s="156"/>
      <c r="AIH135" s="156"/>
      <c r="AII135" s="156"/>
      <c r="AIJ135" s="156"/>
      <c r="AIK135" s="156"/>
      <c r="AIL135" s="156"/>
      <c r="AIM135" s="156"/>
      <c r="AIN135" s="156"/>
      <c r="AIO135" s="156"/>
      <c r="AIP135" s="156"/>
      <c r="AIQ135" s="156"/>
      <c r="AIR135" s="156"/>
      <c r="AIS135" s="156"/>
      <c r="AIT135" s="156"/>
      <c r="AIU135" s="156"/>
      <c r="AIV135" s="156"/>
      <c r="AIW135" s="156"/>
      <c r="AIX135" s="156"/>
      <c r="AIY135" s="156"/>
      <c r="AIZ135" s="156"/>
      <c r="AJA135" s="156"/>
      <c r="AJB135" s="156"/>
      <c r="AJC135" s="156"/>
      <c r="AJD135" s="156"/>
      <c r="AJE135" s="156"/>
      <c r="AJF135" s="156"/>
      <c r="AJG135" s="156"/>
      <c r="AJH135" s="156"/>
      <c r="AJI135" s="156"/>
      <c r="AJJ135" s="156"/>
      <c r="AJK135" s="156"/>
      <c r="AJL135" s="156"/>
      <c r="AJM135" s="156"/>
      <c r="AJN135" s="156"/>
      <c r="AJO135" s="156"/>
      <c r="AJP135" s="156"/>
      <c r="AJQ135" s="156"/>
      <c r="AJR135" s="156"/>
      <c r="AJS135" s="156"/>
      <c r="AJT135" s="156"/>
      <c r="AJU135" s="156"/>
      <c r="AJV135" s="156"/>
      <c r="AJW135" s="156"/>
      <c r="AJX135" s="156"/>
      <c r="AJY135" s="156"/>
      <c r="AJZ135" s="156"/>
      <c r="AKA135" s="156"/>
      <c r="AKB135" s="156"/>
      <c r="AKC135" s="156"/>
      <c r="AKD135" s="156"/>
      <c r="AKE135" s="156"/>
      <c r="AKF135" s="156"/>
      <c r="AKG135" s="156"/>
      <c r="AKH135" s="156"/>
      <c r="AKI135" s="156"/>
      <c r="AKJ135" s="156"/>
      <c r="AKK135" s="156"/>
      <c r="AKL135" s="156"/>
      <c r="AKM135" s="156"/>
      <c r="AKN135" s="156"/>
      <c r="AKO135" s="156"/>
      <c r="AKP135" s="156"/>
      <c r="AKQ135" s="156"/>
      <c r="AKR135" s="156"/>
      <c r="AKS135" s="156"/>
      <c r="AKT135" s="156"/>
      <c r="AKU135" s="156"/>
      <c r="AKV135" s="156"/>
      <c r="AKW135" s="156"/>
      <c r="AKX135" s="156"/>
      <c r="AKY135" s="156"/>
      <c r="AKZ135" s="156"/>
      <c r="ALA135" s="156"/>
      <c r="ALB135" s="156"/>
      <c r="ALC135" s="156"/>
      <c r="ALD135" s="156"/>
      <c r="ALE135" s="156"/>
      <c r="ALF135" s="156"/>
      <c r="ALG135" s="156"/>
      <c r="ALH135" s="156"/>
      <c r="ALI135" s="156"/>
      <c r="ALJ135" s="156"/>
      <c r="ALK135" s="156"/>
      <c r="ALL135" s="156"/>
      <c r="ALM135" s="156"/>
      <c r="ALN135" s="156"/>
      <c r="ALO135" s="156"/>
      <c r="ALP135" s="156"/>
      <c r="ALQ135" s="156"/>
      <c r="ALR135" s="156"/>
      <c r="ALS135" s="156"/>
      <c r="ALT135" s="156"/>
      <c r="ALU135" s="156"/>
      <c r="ALV135" s="156"/>
      <c r="ALW135" s="156"/>
      <c r="ALX135" s="156"/>
      <c r="ALY135" s="156"/>
      <c r="ALZ135" s="156"/>
      <c r="AMA135" s="156"/>
      <c r="AMB135" s="156"/>
      <c r="AMC135" s="156"/>
      <c r="AMD135" s="156"/>
      <c r="AME135" s="156"/>
      <c r="AMF135" s="156"/>
      <c r="AMG135" s="156"/>
      <c r="AMH135" s="156"/>
      <c r="AMI135" s="156"/>
      <c r="AMJ135" s="156"/>
      <c r="AMK135" s="156"/>
    </row>
    <row r="136" spans="1:1025" s="208" customFormat="1" ht="17.399999999999999" customHeight="1" x14ac:dyDescent="0.25">
      <c r="A136" s="207"/>
      <c r="B136" s="76"/>
      <c r="C136" s="147" t="s">
        <v>369</v>
      </c>
      <c r="D136" s="113"/>
      <c r="E136" s="121"/>
      <c r="F136" s="121"/>
      <c r="G136" s="121" t="s">
        <v>332</v>
      </c>
      <c r="H136" s="121"/>
      <c r="I136" s="140"/>
      <c r="J136" s="140"/>
      <c r="K136" s="142"/>
      <c r="L136" s="203">
        <f>L137</f>
        <v>72</v>
      </c>
      <c r="M136" s="203">
        <f>M137</f>
        <v>72</v>
      </c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  <c r="DH136" s="207"/>
      <c r="DI136" s="207"/>
      <c r="DJ136" s="207"/>
      <c r="DK136" s="207"/>
      <c r="DL136" s="207"/>
      <c r="DM136" s="207"/>
      <c r="DN136" s="207"/>
      <c r="DO136" s="207"/>
      <c r="DP136" s="207"/>
      <c r="DQ136" s="207"/>
      <c r="DR136" s="207"/>
      <c r="DS136" s="207"/>
      <c r="DT136" s="207"/>
      <c r="DU136" s="207"/>
      <c r="DV136" s="207"/>
      <c r="DW136" s="207"/>
      <c r="DX136" s="207"/>
      <c r="DY136" s="207"/>
      <c r="DZ136" s="207"/>
      <c r="EA136" s="207"/>
      <c r="EB136" s="207"/>
      <c r="EC136" s="207"/>
      <c r="ED136" s="207"/>
      <c r="EE136" s="207"/>
      <c r="EF136" s="207"/>
      <c r="EG136" s="207"/>
      <c r="EH136" s="207"/>
      <c r="EI136" s="207"/>
      <c r="EJ136" s="207"/>
      <c r="EK136" s="207"/>
      <c r="EL136" s="207"/>
      <c r="EM136" s="207"/>
      <c r="EN136" s="207"/>
      <c r="EO136" s="207"/>
      <c r="EP136" s="207"/>
      <c r="EQ136" s="207"/>
      <c r="ER136" s="207"/>
      <c r="ES136" s="207"/>
      <c r="ET136" s="207"/>
      <c r="EU136" s="207"/>
      <c r="EV136" s="207"/>
      <c r="EW136" s="207"/>
      <c r="EX136" s="207"/>
      <c r="EY136" s="207"/>
      <c r="EZ136" s="207"/>
      <c r="FA136" s="207"/>
      <c r="FB136" s="207"/>
      <c r="FC136" s="207"/>
      <c r="FD136" s="207"/>
      <c r="FE136" s="207"/>
      <c r="FF136" s="207"/>
      <c r="FG136" s="207"/>
      <c r="FH136" s="207"/>
      <c r="FI136" s="207"/>
      <c r="FJ136" s="207"/>
      <c r="FK136" s="207"/>
      <c r="FL136" s="207"/>
      <c r="FM136" s="207"/>
      <c r="FN136" s="207"/>
      <c r="FO136" s="207"/>
      <c r="FP136" s="207"/>
      <c r="FQ136" s="207"/>
      <c r="FR136" s="207"/>
      <c r="FS136" s="207"/>
      <c r="FT136" s="207"/>
      <c r="FU136" s="207"/>
      <c r="FV136" s="207"/>
      <c r="FW136" s="207"/>
      <c r="FX136" s="207"/>
      <c r="FY136" s="207"/>
      <c r="FZ136" s="207"/>
      <c r="GA136" s="207"/>
      <c r="GB136" s="207"/>
      <c r="GC136" s="207"/>
      <c r="GD136" s="207"/>
      <c r="GE136" s="207"/>
      <c r="GF136" s="207"/>
      <c r="GG136" s="207"/>
      <c r="GH136" s="207"/>
      <c r="GI136" s="207"/>
      <c r="GJ136" s="207"/>
      <c r="GK136" s="207"/>
      <c r="GL136" s="207"/>
      <c r="GM136" s="207"/>
      <c r="GN136" s="207"/>
      <c r="GO136" s="207"/>
      <c r="GP136" s="207"/>
      <c r="GQ136" s="207"/>
      <c r="GR136" s="207"/>
      <c r="GS136" s="207"/>
      <c r="GT136" s="207"/>
      <c r="GU136" s="207"/>
      <c r="GV136" s="207"/>
      <c r="GW136" s="207"/>
      <c r="GX136" s="207"/>
      <c r="GY136" s="207"/>
      <c r="GZ136" s="207"/>
      <c r="HA136" s="207"/>
      <c r="HB136" s="207"/>
      <c r="HC136" s="207"/>
      <c r="HD136" s="207"/>
      <c r="HE136" s="207"/>
      <c r="HF136" s="207"/>
      <c r="HG136" s="207"/>
      <c r="HH136" s="207"/>
      <c r="HI136" s="207"/>
      <c r="HJ136" s="207"/>
      <c r="HK136" s="207"/>
      <c r="HL136" s="207"/>
      <c r="HM136" s="207"/>
      <c r="HN136" s="207"/>
      <c r="HO136" s="207"/>
      <c r="HP136" s="207"/>
      <c r="HQ136" s="207"/>
      <c r="HR136" s="207"/>
      <c r="HS136" s="207"/>
      <c r="HT136" s="207"/>
      <c r="HU136" s="207"/>
      <c r="HV136" s="207"/>
      <c r="HW136" s="207"/>
      <c r="HX136" s="207"/>
      <c r="HY136" s="207"/>
      <c r="HZ136" s="207"/>
      <c r="IA136" s="207"/>
      <c r="IB136" s="207"/>
      <c r="IC136" s="207"/>
      <c r="ID136" s="207"/>
      <c r="IE136" s="207"/>
      <c r="IF136" s="207"/>
      <c r="IG136" s="207"/>
      <c r="IH136" s="207"/>
      <c r="II136" s="207"/>
      <c r="IJ136" s="207"/>
      <c r="IK136" s="207"/>
      <c r="IL136" s="207"/>
      <c r="IM136" s="207"/>
      <c r="IN136" s="207"/>
      <c r="IO136" s="207"/>
      <c r="IP136" s="207"/>
      <c r="IQ136" s="207"/>
      <c r="IR136" s="207"/>
      <c r="IS136" s="207"/>
      <c r="IT136" s="207"/>
      <c r="IU136" s="207"/>
      <c r="IV136" s="207"/>
      <c r="IW136" s="207"/>
      <c r="IX136" s="207"/>
      <c r="IY136" s="207"/>
      <c r="IZ136" s="207"/>
      <c r="JA136" s="207"/>
      <c r="JB136" s="207"/>
      <c r="JC136" s="207"/>
      <c r="JD136" s="207"/>
      <c r="JE136" s="207"/>
      <c r="JF136" s="207"/>
      <c r="JG136" s="207"/>
      <c r="JH136" s="207"/>
      <c r="JI136" s="207"/>
      <c r="JJ136" s="207"/>
      <c r="JK136" s="207"/>
      <c r="JL136" s="207"/>
      <c r="JM136" s="207"/>
      <c r="JN136" s="207"/>
      <c r="JO136" s="207"/>
      <c r="JP136" s="207"/>
      <c r="JQ136" s="207"/>
      <c r="JR136" s="207"/>
      <c r="JS136" s="207"/>
      <c r="JT136" s="207"/>
      <c r="JU136" s="207"/>
      <c r="JV136" s="207"/>
      <c r="JW136" s="207"/>
      <c r="JX136" s="207"/>
      <c r="JY136" s="207"/>
      <c r="JZ136" s="207"/>
      <c r="KA136" s="207"/>
      <c r="KB136" s="207"/>
      <c r="KC136" s="207"/>
      <c r="KD136" s="207"/>
      <c r="KE136" s="207"/>
      <c r="KF136" s="207"/>
      <c r="KG136" s="207"/>
      <c r="KH136" s="207"/>
      <c r="KI136" s="207"/>
      <c r="KJ136" s="207"/>
      <c r="KK136" s="207"/>
      <c r="KL136" s="207"/>
      <c r="KM136" s="207"/>
      <c r="KN136" s="207"/>
      <c r="KO136" s="207"/>
      <c r="KP136" s="207"/>
      <c r="KQ136" s="207"/>
      <c r="KR136" s="207"/>
      <c r="KS136" s="207"/>
      <c r="KT136" s="207"/>
      <c r="KU136" s="207"/>
      <c r="KV136" s="207"/>
      <c r="KW136" s="207"/>
      <c r="KX136" s="207"/>
      <c r="KY136" s="207"/>
      <c r="KZ136" s="207"/>
      <c r="LA136" s="207"/>
      <c r="LB136" s="207"/>
      <c r="LC136" s="207"/>
      <c r="LD136" s="207"/>
      <c r="LE136" s="207"/>
      <c r="LF136" s="207"/>
      <c r="LG136" s="207"/>
      <c r="LH136" s="207"/>
      <c r="LI136" s="207"/>
      <c r="LJ136" s="207"/>
      <c r="LK136" s="207"/>
      <c r="LL136" s="207"/>
      <c r="LM136" s="207"/>
      <c r="LN136" s="207"/>
      <c r="LO136" s="207"/>
      <c r="LP136" s="207"/>
      <c r="LQ136" s="207"/>
      <c r="LR136" s="207"/>
      <c r="LS136" s="207"/>
      <c r="LT136" s="207"/>
      <c r="LU136" s="207"/>
      <c r="LV136" s="207"/>
      <c r="LW136" s="207"/>
      <c r="LX136" s="207"/>
      <c r="LY136" s="207"/>
      <c r="LZ136" s="207"/>
      <c r="MA136" s="207"/>
      <c r="MB136" s="207"/>
      <c r="MC136" s="207"/>
      <c r="MD136" s="207"/>
      <c r="ME136" s="207"/>
      <c r="MF136" s="207"/>
      <c r="MG136" s="207"/>
      <c r="MH136" s="207"/>
      <c r="MI136" s="207"/>
      <c r="MJ136" s="207"/>
      <c r="MK136" s="207"/>
      <c r="ML136" s="207"/>
      <c r="MM136" s="207"/>
      <c r="MN136" s="207"/>
      <c r="MO136" s="207"/>
      <c r="MP136" s="207"/>
      <c r="MQ136" s="207"/>
      <c r="MR136" s="207"/>
      <c r="MS136" s="207"/>
      <c r="MT136" s="207"/>
      <c r="MU136" s="207"/>
      <c r="MV136" s="207"/>
      <c r="MW136" s="207"/>
      <c r="MX136" s="207"/>
      <c r="MY136" s="207"/>
      <c r="MZ136" s="207"/>
      <c r="NA136" s="207"/>
      <c r="NB136" s="207"/>
      <c r="NC136" s="207"/>
      <c r="ND136" s="207"/>
      <c r="NE136" s="207"/>
      <c r="NF136" s="207"/>
      <c r="NG136" s="207"/>
      <c r="NH136" s="207"/>
      <c r="NI136" s="207"/>
      <c r="NJ136" s="207"/>
      <c r="NK136" s="207"/>
      <c r="NL136" s="207"/>
      <c r="NM136" s="207"/>
      <c r="NN136" s="207"/>
      <c r="NO136" s="207"/>
      <c r="NP136" s="207"/>
      <c r="NQ136" s="207"/>
      <c r="NR136" s="207"/>
      <c r="NS136" s="207"/>
      <c r="NT136" s="207"/>
      <c r="NU136" s="207"/>
      <c r="NV136" s="207"/>
      <c r="NW136" s="207"/>
      <c r="NX136" s="207"/>
      <c r="NY136" s="207"/>
      <c r="NZ136" s="207"/>
      <c r="OA136" s="207"/>
      <c r="OB136" s="207"/>
      <c r="OC136" s="207"/>
      <c r="OD136" s="207"/>
      <c r="OE136" s="207"/>
      <c r="OF136" s="207"/>
      <c r="OG136" s="207"/>
      <c r="OH136" s="207"/>
      <c r="OI136" s="207"/>
      <c r="OJ136" s="207"/>
      <c r="OK136" s="207"/>
      <c r="OL136" s="207"/>
      <c r="OM136" s="207"/>
      <c r="ON136" s="207"/>
      <c r="OO136" s="207"/>
      <c r="OP136" s="207"/>
      <c r="OQ136" s="207"/>
      <c r="OR136" s="207"/>
      <c r="OS136" s="207"/>
      <c r="OT136" s="207"/>
      <c r="OU136" s="207"/>
      <c r="OV136" s="207"/>
      <c r="OW136" s="207"/>
      <c r="OX136" s="207"/>
      <c r="OY136" s="207"/>
      <c r="OZ136" s="207"/>
      <c r="PA136" s="207"/>
      <c r="PB136" s="207"/>
      <c r="PC136" s="207"/>
      <c r="PD136" s="207"/>
      <c r="PE136" s="207"/>
      <c r="PF136" s="207"/>
      <c r="PG136" s="207"/>
      <c r="PH136" s="207"/>
      <c r="PI136" s="207"/>
      <c r="PJ136" s="207"/>
      <c r="PK136" s="207"/>
      <c r="PL136" s="207"/>
      <c r="PM136" s="207"/>
      <c r="PN136" s="207"/>
      <c r="PO136" s="207"/>
      <c r="PP136" s="207"/>
      <c r="PQ136" s="207"/>
      <c r="PR136" s="207"/>
      <c r="PS136" s="207"/>
      <c r="PT136" s="207"/>
      <c r="PU136" s="207"/>
      <c r="PV136" s="207"/>
      <c r="PW136" s="207"/>
      <c r="PX136" s="207"/>
      <c r="PY136" s="207"/>
      <c r="PZ136" s="207"/>
      <c r="QA136" s="207"/>
      <c r="QB136" s="207"/>
      <c r="QC136" s="207"/>
      <c r="QD136" s="207"/>
      <c r="QE136" s="207"/>
      <c r="QF136" s="207"/>
      <c r="QG136" s="207"/>
      <c r="QH136" s="207"/>
      <c r="QI136" s="207"/>
      <c r="QJ136" s="207"/>
      <c r="QK136" s="207"/>
      <c r="QL136" s="207"/>
      <c r="QM136" s="207"/>
      <c r="QN136" s="207"/>
      <c r="QO136" s="207"/>
      <c r="QP136" s="207"/>
      <c r="QQ136" s="207"/>
      <c r="QR136" s="207"/>
      <c r="QS136" s="207"/>
      <c r="QT136" s="207"/>
      <c r="QU136" s="207"/>
      <c r="QV136" s="207"/>
      <c r="QW136" s="207"/>
      <c r="QX136" s="207"/>
      <c r="QY136" s="207"/>
      <c r="QZ136" s="207"/>
      <c r="RA136" s="207"/>
      <c r="RB136" s="207"/>
      <c r="RC136" s="207"/>
      <c r="RD136" s="207"/>
      <c r="RE136" s="207"/>
      <c r="RF136" s="207"/>
      <c r="RG136" s="207"/>
      <c r="RH136" s="207"/>
      <c r="RI136" s="207"/>
      <c r="RJ136" s="207"/>
      <c r="RK136" s="207"/>
      <c r="RL136" s="207"/>
      <c r="RM136" s="207"/>
      <c r="RN136" s="207"/>
      <c r="RO136" s="207"/>
      <c r="RP136" s="207"/>
      <c r="RQ136" s="207"/>
      <c r="RR136" s="207"/>
      <c r="RS136" s="207"/>
      <c r="RT136" s="207"/>
      <c r="RU136" s="207"/>
      <c r="RV136" s="207"/>
      <c r="RW136" s="207"/>
      <c r="RX136" s="207"/>
      <c r="RY136" s="207"/>
      <c r="RZ136" s="207"/>
      <c r="SA136" s="207"/>
      <c r="SB136" s="207"/>
      <c r="SC136" s="207"/>
      <c r="SD136" s="207"/>
      <c r="SE136" s="207"/>
      <c r="SF136" s="207"/>
      <c r="SG136" s="207"/>
      <c r="SH136" s="207"/>
      <c r="SI136" s="207"/>
      <c r="SJ136" s="207"/>
      <c r="SK136" s="207"/>
      <c r="SL136" s="207"/>
      <c r="SM136" s="207"/>
      <c r="SN136" s="207"/>
      <c r="SO136" s="207"/>
      <c r="SP136" s="207"/>
      <c r="SQ136" s="207"/>
      <c r="SR136" s="207"/>
      <c r="SS136" s="207"/>
      <c r="ST136" s="207"/>
      <c r="SU136" s="207"/>
      <c r="SV136" s="207"/>
      <c r="SW136" s="207"/>
      <c r="SX136" s="207"/>
      <c r="SY136" s="207"/>
      <c r="SZ136" s="207"/>
      <c r="TA136" s="207"/>
      <c r="TB136" s="207"/>
      <c r="TC136" s="207"/>
      <c r="TD136" s="207"/>
      <c r="TE136" s="207"/>
      <c r="TF136" s="207"/>
      <c r="TG136" s="207"/>
      <c r="TH136" s="207"/>
      <c r="TI136" s="207"/>
      <c r="TJ136" s="207"/>
      <c r="TK136" s="207"/>
      <c r="TL136" s="207"/>
      <c r="TM136" s="207"/>
      <c r="TN136" s="207"/>
      <c r="TO136" s="207"/>
      <c r="TP136" s="207"/>
      <c r="TQ136" s="207"/>
      <c r="TR136" s="207"/>
      <c r="TS136" s="207"/>
      <c r="TT136" s="207"/>
      <c r="TU136" s="207"/>
      <c r="TV136" s="207"/>
      <c r="TW136" s="207"/>
      <c r="TX136" s="207"/>
      <c r="TY136" s="207"/>
      <c r="TZ136" s="207"/>
      <c r="UA136" s="207"/>
      <c r="UB136" s="207"/>
      <c r="UC136" s="207"/>
      <c r="UD136" s="207"/>
      <c r="UE136" s="207"/>
      <c r="UF136" s="207"/>
      <c r="UG136" s="207"/>
      <c r="UH136" s="207"/>
      <c r="UI136" s="207"/>
      <c r="UJ136" s="207"/>
      <c r="UK136" s="207"/>
      <c r="UL136" s="207"/>
      <c r="UM136" s="207"/>
      <c r="UN136" s="207"/>
      <c r="UO136" s="207"/>
      <c r="UP136" s="207"/>
      <c r="UQ136" s="207"/>
      <c r="UR136" s="207"/>
      <c r="US136" s="207"/>
      <c r="UT136" s="207"/>
      <c r="UU136" s="207"/>
      <c r="UV136" s="207"/>
      <c r="UW136" s="207"/>
      <c r="UX136" s="207"/>
      <c r="UY136" s="207"/>
      <c r="UZ136" s="207"/>
      <c r="VA136" s="207"/>
      <c r="VB136" s="207"/>
      <c r="VC136" s="207"/>
      <c r="VD136" s="207"/>
      <c r="VE136" s="207"/>
      <c r="VF136" s="207"/>
      <c r="VG136" s="207"/>
      <c r="VH136" s="207"/>
      <c r="VI136" s="207"/>
      <c r="VJ136" s="207"/>
      <c r="VK136" s="207"/>
      <c r="VL136" s="207"/>
      <c r="VM136" s="207"/>
      <c r="VN136" s="207"/>
      <c r="VO136" s="207"/>
      <c r="VP136" s="207"/>
      <c r="VQ136" s="207"/>
      <c r="VR136" s="207"/>
      <c r="VS136" s="207"/>
      <c r="VT136" s="207"/>
      <c r="VU136" s="207"/>
      <c r="VV136" s="207"/>
      <c r="VW136" s="207"/>
      <c r="VX136" s="207"/>
      <c r="VY136" s="207"/>
      <c r="VZ136" s="207"/>
      <c r="WA136" s="207"/>
      <c r="WB136" s="207"/>
      <c r="WC136" s="207"/>
      <c r="WD136" s="207"/>
      <c r="WE136" s="207"/>
      <c r="WF136" s="207"/>
      <c r="WG136" s="207"/>
      <c r="WH136" s="207"/>
      <c r="WI136" s="207"/>
      <c r="WJ136" s="207"/>
      <c r="WK136" s="207"/>
      <c r="WL136" s="207"/>
      <c r="WM136" s="207"/>
      <c r="WN136" s="207"/>
      <c r="WO136" s="207"/>
      <c r="WP136" s="207"/>
      <c r="WQ136" s="207"/>
      <c r="WR136" s="207"/>
      <c r="WS136" s="207"/>
      <c r="WT136" s="207"/>
      <c r="WU136" s="207"/>
      <c r="WV136" s="207"/>
      <c r="WW136" s="207"/>
      <c r="WX136" s="207"/>
      <c r="WY136" s="207"/>
      <c r="WZ136" s="207"/>
      <c r="XA136" s="207"/>
      <c r="XB136" s="207"/>
      <c r="XC136" s="207"/>
      <c r="XD136" s="207"/>
      <c r="XE136" s="207"/>
      <c r="XF136" s="207"/>
      <c r="XG136" s="207"/>
      <c r="XH136" s="207"/>
      <c r="XI136" s="207"/>
      <c r="XJ136" s="207"/>
      <c r="XK136" s="207"/>
      <c r="XL136" s="207"/>
      <c r="XM136" s="207"/>
      <c r="XN136" s="207"/>
      <c r="XO136" s="207"/>
      <c r="XP136" s="207"/>
      <c r="XQ136" s="207"/>
      <c r="XR136" s="207"/>
      <c r="XS136" s="207"/>
      <c r="XT136" s="207"/>
      <c r="XU136" s="207"/>
      <c r="XV136" s="207"/>
      <c r="XW136" s="207"/>
      <c r="XX136" s="207"/>
      <c r="XY136" s="207"/>
      <c r="XZ136" s="207"/>
      <c r="YA136" s="207"/>
      <c r="YB136" s="207"/>
      <c r="YC136" s="207"/>
      <c r="YD136" s="207"/>
      <c r="YE136" s="207"/>
      <c r="YF136" s="207"/>
      <c r="YG136" s="207"/>
      <c r="YH136" s="207"/>
      <c r="YI136" s="207"/>
      <c r="YJ136" s="207"/>
      <c r="YK136" s="207"/>
      <c r="YL136" s="207"/>
      <c r="YM136" s="207"/>
      <c r="YN136" s="207"/>
      <c r="YO136" s="207"/>
      <c r="YP136" s="207"/>
      <c r="YQ136" s="207"/>
      <c r="YR136" s="207"/>
      <c r="YS136" s="207"/>
      <c r="YT136" s="207"/>
      <c r="YU136" s="207"/>
      <c r="YV136" s="207"/>
      <c r="YW136" s="207"/>
      <c r="YX136" s="207"/>
      <c r="YY136" s="207"/>
      <c r="YZ136" s="207"/>
      <c r="ZA136" s="207"/>
      <c r="ZB136" s="207"/>
      <c r="ZC136" s="207"/>
      <c r="ZD136" s="207"/>
      <c r="ZE136" s="207"/>
      <c r="ZF136" s="207"/>
      <c r="ZG136" s="207"/>
      <c r="ZH136" s="207"/>
      <c r="ZI136" s="207"/>
      <c r="ZJ136" s="207"/>
      <c r="ZK136" s="207"/>
      <c r="ZL136" s="207"/>
      <c r="ZM136" s="207"/>
      <c r="ZN136" s="207"/>
      <c r="ZO136" s="207"/>
      <c r="ZP136" s="207"/>
      <c r="ZQ136" s="207"/>
      <c r="ZR136" s="207"/>
      <c r="ZS136" s="207"/>
      <c r="ZT136" s="207"/>
      <c r="ZU136" s="207"/>
      <c r="ZV136" s="207"/>
      <c r="ZW136" s="207"/>
      <c r="ZX136" s="207"/>
      <c r="ZY136" s="207"/>
      <c r="ZZ136" s="207"/>
      <c r="AAA136" s="207"/>
      <c r="AAB136" s="207"/>
      <c r="AAC136" s="207"/>
      <c r="AAD136" s="207"/>
      <c r="AAE136" s="207"/>
      <c r="AAF136" s="207"/>
      <c r="AAG136" s="207"/>
      <c r="AAH136" s="207"/>
      <c r="AAI136" s="207"/>
      <c r="AAJ136" s="207"/>
      <c r="AAK136" s="207"/>
      <c r="AAL136" s="207"/>
      <c r="AAM136" s="207"/>
      <c r="AAN136" s="207"/>
      <c r="AAO136" s="207"/>
      <c r="AAP136" s="207"/>
      <c r="AAQ136" s="207"/>
      <c r="AAR136" s="207"/>
      <c r="AAS136" s="207"/>
      <c r="AAT136" s="207"/>
      <c r="AAU136" s="207"/>
      <c r="AAV136" s="207"/>
      <c r="AAW136" s="207"/>
      <c r="AAX136" s="207"/>
      <c r="AAY136" s="207"/>
      <c r="AAZ136" s="207"/>
      <c r="ABA136" s="207"/>
      <c r="ABB136" s="207"/>
      <c r="ABC136" s="207"/>
      <c r="ABD136" s="207"/>
      <c r="ABE136" s="207"/>
      <c r="ABF136" s="207"/>
      <c r="ABG136" s="207"/>
      <c r="ABH136" s="207"/>
      <c r="ABI136" s="207"/>
      <c r="ABJ136" s="207"/>
      <c r="ABK136" s="207"/>
      <c r="ABL136" s="207"/>
      <c r="ABM136" s="207"/>
      <c r="ABN136" s="207"/>
      <c r="ABO136" s="207"/>
      <c r="ABP136" s="207"/>
      <c r="ABQ136" s="207"/>
      <c r="ABR136" s="207"/>
      <c r="ABS136" s="207"/>
      <c r="ABT136" s="207"/>
      <c r="ABU136" s="207"/>
      <c r="ABV136" s="207"/>
      <c r="ABW136" s="207"/>
      <c r="ABX136" s="207"/>
      <c r="ABY136" s="207"/>
      <c r="ABZ136" s="207"/>
      <c r="ACA136" s="207"/>
      <c r="ACB136" s="207"/>
      <c r="ACC136" s="207"/>
      <c r="ACD136" s="207"/>
      <c r="ACE136" s="207"/>
      <c r="ACF136" s="207"/>
      <c r="ACG136" s="207"/>
      <c r="ACH136" s="207"/>
      <c r="ACI136" s="207"/>
      <c r="ACJ136" s="207"/>
      <c r="ACK136" s="207"/>
      <c r="ACL136" s="207"/>
      <c r="ACM136" s="207"/>
      <c r="ACN136" s="207"/>
      <c r="ACO136" s="207"/>
      <c r="ACP136" s="207"/>
      <c r="ACQ136" s="207"/>
      <c r="ACR136" s="207"/>
      <c r="ACS136" s="207"/>
      <c r="ACT136" s="207"/>
      <c r="ACU136" s="207"/>
      <c r="ACV136" s="207"/>
      <c r="ACW136" s="207"/>
      <c r="ACX136" s="207"/>
      <c r="ACY136" s="207"/>
      <c r="ACZ136" s="207"/>
      <c r="ADA136" s="207"/>
      <c r="ADB136" s="207"/>
      <c r="ADC136" s="207"/>
      <c r="ADD136" s="207"/>
      <c r="ADE136" s="207"/>
      <c r="ADF136" s="207"/>
      <c r="ADG136" s="207"/>
      <c r="ADH136" s="207"/>
      <c r="ADI136" s="207"/>
      <c r="ADJ136" s="207"/>
      <c r="ADK136" s="207"/>
      <c r="ADL136" s="207"/>
      <c r="ADM136" s="207"/>
      <c r="ADN136" s="207"/>
      <c r="ADO136" s="207"/>
      <c r="ADP136" s="207"/>
      <c r="ADQ136" s="207"/>
      <c r="ADR136" s="207"/>
      <c r="ADS136" s="207"/>
      <c r="ADT136" s="207"/>
      <c r="ADU136" s="207"/>
      <c r="ADV136" s="207"/>
      <c r="ADW136" s="207"/>
      <c r="ADX136" s="207"/>
      <c r="ADY136" s="207"/>
      <c r="ADZ136" s="207"/>
      <c r="AEA136" s="207"/>
      <c r="AEB136" s="207"/>
      <c r="AEC136" s="207"/>
      <c r="AED136" s="207"/>
      <c r="AEE136" s="207"/>
      <c r="AEF136" s="207"/>
      <c r="AEG136" s="207"/>
      <c r="AEH136" s="207"/>
      <c r="AEI136" s="207"/>
      <c r="AEJ136" s="207"/>
      <c r="AEK136" s="207"/>
      <c r="AEL136" s="207"/>
      <c r="AEM136" s="207"/>
      <c r="AEN136" s="207"/>
      <c r="AEO136" s="207"/>
      <c r="AEP136" s="207"/>
      <c r="AEQ136" s="207"/>
      <c r="AER136" s="207"/>
      <c r="AES136" s="207"/>
      <c r="AET136" s="207"/>
      <c r="AEU136" s="207"/>
      <c r="AEV136" s="207"/>
      <c r="AEW136" s="207"/>
      <c r="AEX136" s="207"/>
      <c r="AEY136" s="207"/>
      <c r="AEZ136" s="207"/>
      <c r="AFA136" s="207"/>
      <c r="AFB136" s="207"/>
      <c r="AFC136" s="207"/>
      <c r="AFD136" s="207"/>
      <c r="AFE136" s="207"/>
      <c r="AFF136" s="207"/>
      <c r="AFG136" s="207"/>
      <c r="AFH136" s="207"/>
      <c r="AFI136" s="207"/>
      <c r="AFJ136" s="207"/>
      <c r="AFK136" s="207"/>
      <c r="AFL136" s="207"/>
      <c r="AFM136" s="207"/>
      <c r="AFN136" s="207"/>
      <c r="AFO136" s="207"/>
      <c r="AFP136" s="207"/>
      <c r="AFQ136" s="207"/>
      <c r="AFR136" s="207"/>
      <c r="AFS136" s="207"/>
      <c r="AFT136" s="207"/>
      <c r="AFU136" s="207"/>
      <c r="AFV136" s="207"/>
      <c r="AFW136" s="207"/>
      <c r="AFX136" s="207"/>
      <c r="AFY136" s="207"/>
      <c r="AFZ136" s="207"/>
      <c r="AGA136" s="207"/>
      <c r="AGB136" s="207"/>
      <c r="AGC136" s="207"/>
      <c r="AGD136" s="207"/>
      <c r="AGE136" s="207"/>
      <c r="AGF136" s="207"/>
      <c r="AGG136" s="207"/>
      <c r="AGH136" s="207"/>
      <c r="AGI136" s="207"/>
      <c r="AGJ136" s="207"/>
      <c r="AGK136" s="207"/>
      <c r="AGL136" s="207"/>
      <c r="AGM136" s="207"/>
      <c r="AGN136" s="207"/>
      <c r="AGO136" s="207"/>
      <c r="AGP136" s="207"/>
      <c r="AGQ136" s="207"/>
      <c r="AGR136" s="207"/>
      <c r="AGS136" s="207"/>
      <c r="AGT136" s="207"/>
      <c r="AGU136" s="207"/>
      <c r="AGV136" s="207"/>
      <c r="AGW136" s="207"/>
      <c r="AGX136" s="207"/>
      <c r="AGY136" s="207"/>
      <c r="AGZ136" s="207"/>
      <c r="AHA136" s="207"/>
      <c r="AHB136" s="207"/>
      <c r="AHC136" s="207"/>
      <c r="AHD136" s="207"/>
      <c r="AHE136" s="207"/>
      <c r="AHF136" s="207"/>
      <c r="AHG136" s="207"/>
      <c r="AHH136" s="207"/>
      <c r="AHI136" s="207"/>
      <c r="AHJ136" s="207"/>
      <c r="AHK136" s="207"/>
      <c r="AHL136" s="207"/>
      <c r="AHM136" s="207"/>
      <c r="AHN136" s="207"/>
      <c r="AHO136" s="207"/>
      <c r="AHP136" s="207"/>
      <c r="AHQ136" s="207"/>
      <c r="AHR136" s="207"/>
      <c r="AHS136" s="207"/>
      <c r="AHT136" s="207"/>
      <c r="AHU136" s="207"/>
      <c r="AHV136" s="207"/>
      <c r="AHW136" s="207"/>
      <c r="AHX136" s="207"/>
      <c r="AHY136" s="207"/>
      <c r="AHZ136" s="207"/>
      <c r="AIA136" s="207"/>
      <c r="AIB136" s="207"/>
      <c r="AIC136" s="207"/>
      <c r="AID136" s="207"/>
      <c r="AIE136" s="207"/>
      <c r="AIF136" s="207"/>
      <c r="AIG136" s="207"/>
      <c r="AIH136" s="207"/>
      <c r="AII136" s="207"/>
      <c r="AIJ136" s="207"/>
      <c r="AIK136" s="207"/>
      <c r="AIL136" s="207"/>
      <c r="AIM136" s="207"/>
      <c r="AIN136" s="207"/>
      <c r="AIO136" s="207"/>
      <c r="AIP136" s="207"/>
      <c r="AIQ136" s="207"/>
      <c r="AIR136" s="207"/>
      <c r="AIS136" s="207"/>
      <c r="AIT136" s="207"/>
      <c r="AIU136" s="207"/>
      <c r="AIV136" s="207"/>
      <c r="AIW136" s="207"/>
      <c r="AIX136" s="207"/>
      <c r="AIY136" s="207"/>
      <c r="AIZ136" s="207"/>
      <c r="AJA136" s="207"/>
      <c r="AJB136" s="207"/>
      <c r="AJC136" s="207"/>
      <c r="AJD136" s="207"/>
      <c r="AJE136" s="207"/>
      <c r="AJF136" s="207"/>
      <c r="AJG136" s="207"/>
      <c r="AJH136" s="207"/>
      <c r="AJI136" s="207"/>
      <c r="AJJ136" s="207"/>
      <c r="AJK136" s="207"/>
      <c r="AJL136" s="207"/>
      <c r="AJM136" s="207"/>
      <c r="AJN136" s="207"/>
      <c r="AJO136" s="207"/>
      <c r="AJP136" s="207"/>
      <c r="AJQ136" s="207"/>
      <c r="AJR136" s="207"/>
      <c r="AJS136" s="207"/>
      <c r="AJT136" s="207"/>
      <c r="AJU136" s="207"/>
      <c r="AJV136" s="207"/>
      <c r="AJW136" s="207"/>
      <c r="AJX136" s="207"/>
      <c r="AJY136" s="207"/>
      <c r="AJZ136" s="207"/>
      <c r="AKA136" s="207"/>
      <c r="AKB136" s="207"/>
      <c r="AKC136" s="207"/>
      <c r="AKD136" s="207"/>
      <c r="AKE136" s="207"/>
      <c r="AKF136" s="207"/>
      <c r="AKG136" s="207"/>
      <c r="AKH136" s="207"/>
      <c r="AKI136" s="207"/>
      <c r="AKJ136" s="207"/>
      <c r="AKK136" s="207"/>
      <c r="AKL136" s="207"/>
      <c r="AKM136" s="207"/>
      <c r="AKN136" s="207"/>
      <c r="AKO136" s="207"/>
      <c r="AKP136" s="207"/>
      <c r="AKQ136" s="207"/>
      <c r="AKR136" s="207"/>
      <c r="AKS136" s="207"/>
      <c r="AKT136" s="207"/>
      <c r="AKU136" s="207"/>
      <c r="AKV136" s="207"/>
      <c r="AKW136" s="207"/>
      <c r="AKX136" s="207"/>
      <c r="AKY136" s="207"/>
      <c r="AKZ136" s="207"/>
      <c r="ALA136" s="207"/>
      <c r="ALB136" s="207"/>
      <c r="ALC136" s="207"/>
      <c r="ALD136" s="207"/>
      <c r="ALE136" s="207"/>
      <c r="ALF136" s="207"/>
      <c r="ALG136" s="207"/>
      <c r="ALH136" s="207"/>
      <c r="ALI136" s="207"/>
      <c r="ALJ136" s="207"/>
      <c r="ALK136" s="207"/>
      <c r="ALL136" s="207"/>
      <c r="ALM136" s="207"/>
      <c r="ALN136" s="207"/>
      <c r="ALO136" s="207"/>
      <c r="ALP136" s="207"/>
      <c r="ALQ136" s="207"/>
      <c r="ALR136" s="207"/>
      <c r="ALS136" s="207"/>
      <c r="ALT136" s="207"/>
      <c r="ALU136" s="207"/>
      <c r="ALV136" s="207"/>
      <c r="ALW136" s="207"/>
      <c r="ALX136" s="207"/>
      <c r="ALY136" s="207"/>
      <c r="ALZ136" s="207"/>
      <c r="AMA136" s="207"/>
      <c r="AMB136" s="207"/>
      <c r="AMC136" s="207"/>
      <c r="AMD136" s="207"/>
      <c r="AME136" s="207"/>
      <c r="AMF136" s="207"/>
      <c r="AMG136" s="207"/>
      <c r="AMH136" s="207"/>
      <c r="AMI136" s="207"/>
      <c r="AMJ136" s="207"/>
      <c r="AMK136" s="207"/>
    </row>
    <row r="137" spans="1:1025" ht="18" customHeight="1" x14ac:dyDescent="0.25">
      <c r="B137" s="76"/>
      <c r="C137" s="147" t="s">
        <v>370</v>
      </c>
      <c r="D137" s="113"/>
      <c r="E137" s="121"/>
      <c r="F137" s="121"/>
      <c r="G137" s="121" t="s">
        <v>332</v>
      </c>
      <c r="H137" s="121" t="s">
        <v>333</v>
      </c>
      <c r="I137" s="140"/>
      <c r="J137" s="132"/>
      <c r="K137" s="142"/>
      <c r="L137" s="203">
        <v>72</v>
      </c>
      <c r="M137" s="203">
        <v>72</v>
      </c>
    </row>
    <row r="138" spans="1:1025" s="237" customFormat="1" ht="18.75" customHeight="1" x14ac:dyDescent="0.25">
      <c r="A138" s="229"/>
      <c r="B138" s="230" t="s">
        <v>372</v>
      </c>
      <c r="C138" s="231" t="s">
        <v>179</v>
      </c>
      <c r="D138" s="232" t="s">
        <v>33</v>
      </c>
      <c r="E138" s="233" t="s">
        <v>276</v>
      </c>
      <c r="F138" s="233" t="s">
        <v>334</v>
      </c>
      <c r="G138" s="233"/>
      <c r="H138" s="233"/>
      <c r="I138" s="235">
        <f>I150</f>
        <v>714.58</v>
      </c>
      <c r="J138" s="235">
        <f>J150</f>
        <v>812.43000000000006</v>
      </c>
      <c r="K138" s="235">
        <f>J138-L138</f>
        <v>-210.73000000000002</v>
      </c>
      <c r="L138" s="236">
        <f>L150</f>
        <v>1023.1600000000001</v>
      </c>
      <c r="M138" s="236">
        <f>M150</f>
        <v>1023.1600000000001</v>
      </c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29"/>
      <c r="CX138" s="229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  <c r="EQ138" s="229"/>
      <c r="ER138" s="229"/>
      <c r="ES138" s="229"/>
      <c r="ET138" s="229"/>
      <c r="EU138" s="229"/>
      <c r="EV138" s="229"/>
      <c r="EW138" s="229"/>
      <c r="EX138" s="229"/>
      <c r="EY138" s="229"/>
      <c r="EZ138" s="229"/>
      <c r="FA138" s="229"/>
      <c r="FB138" s="229"/>
      <c r="FC138" s="229"/>
      <c r="FD138" s="229"/>
      <c r="FE138" s="229"/>
      <c r="FF138" s="229"/>
      <c r="FG138" s="229"/>
      <c r="FH138" s="229"/>
      <c r="FI138" s="229"/>
      <c r="FJ138" s="229"/>
      <c r="FK138" s="229"/>
      <c r="FL138" s="229"/>
      <c r="FM138" s="229"/>
      <c r="FN138" s="229"/>
      <c r="FO138" s="229"/>
      <c r="FP138" s="229"/>
      <c r="FQ138" s="229"/>
      <c r="FR138" s="229"/>
      <c r="FS138" s="229"/>
      <c r="FT138" s="229"/>
      <c r="FU138" s="229"/>
      <c r="FV138" s="229"/>
      <c r="FW138" s="229"/>
      <c r="FX138" s="229"/>
      <c r="FY138" s="229"/>
      <c r="FZ138" s="229"/>
      <c r="GA138" s="229"/>
      <c r="GB138" s="229"/>
      <c r="GC138" s="229"/>
      <c r="GD138" s="229"/>
      <c r="GE138" s="229"/>
      <c r="GF138" s="229"/>
      <c r="GG138" s="229"/>
      <c r="GH138" s="229"/>
      <c r="GI138" s="229"/>
      <c r="GJ138" s="229"/>
      <c r="GK138" s="229"/>
      <c r="GL138" s="229"/>
      <c r="GM138" s="229"/>
      <c r="GN138" s="229"/>
      <c r="GO138" s="229"/>
      <c r="GP138" s="229"/>
      <c r="GQ138" s="229"/>
      <c r="GR138" s="229"/>
      <c r="GS138" s="229"/>
      <c r="GT138" s="229"/>
      <c r="GU138" s="229"/>
      <c r="GV138" s="229"/>
      <c r="GW138" s="229"/>
      <c r="GX138" s="229"/>
      <c r="GY138" s="229"/>
      <c r="GZ138" s="229"/>
      <c r="HA138" s="229"/>
      <c r="HB138" s="229"/>
      <c r="HC138" s="229"/>
      <c r="HD138" s="229"/>
      <c r="HE138" s="229"/>
      <c r="HF138" s="229"/>
      <c r="HG138" s="229"/>
      <c r="HH138" s="229"/>
      <c r="HI138" s="229"/>
      <c r="HJ138" s="229"/>
      <c r="HK138" s="229"/>
      <c r="HL138" s="229"/>
      <c r="HM138" s="229"/>
      <c r="HN138" s="229"/>
      <c r="HO138" s="229"/>
      <c r="HP138" s="229"/>
      <c r="HQ138" s="229"/>
      <c r="HR138" s="229"/>
      <c r="HS138" s="229"/>
      <c r="HT138" s="229"/>
      <c r="HU138" s="229"/>
      <c r="HV138" s="229"/>
      <c r="HW138" s="229"/>
      <c r="HX138" s="229"/>
      <c r="HY138" s="229"/>
      <c r="HZ138" s="229"/>
      <c r="IA138" s="229"/>
      <c r="IB138" s="229"/>
      <c r="IC138" s="229"/>
      <c r="ID138" s="229"/>
      <c r="IE138" s="229"/>
      <c r="IF138" s="229"/>
      <c r="IG138" s="229"/>
      <c r="IH138" s="229"/>
      <c r="II138" s="229"/>
      <c r="IJ138" s="229"/>
      <c r="IK138" s="229"/>
      <c r="IL138" s="229"/>
      <c r="IM138" s="229"/>
      <c r="IN138" s="229"/>
      <c r="IO138" s="229"/>
      <c r="IP138" s="229"/>
      <c r="IQ138" s="229"/>
      <c r="IR138" s="229"/>
      <c r="IS138" s="229"/>
      <c r="IT138" s="229"/>
      <c r="IU138" s="229"/>
      <c r="IV138" s="229"/>
      <c r="IW138" s="229"/>
      <c r="IX138" s="229"/>
      <c r="IY138" s="229"/>
      <c r="IZ138" s="229"/>
      <c r="JA138" s="229"/>
      <c r="JB138" s="229"/>
      <c r="JC138" s="229"/>
      <c r="JD138" s="229"/>
      <c r="JE138" s="229"/>
      <c r="JF138" s="229"/>
      <c r="JG138" s="229"/>
      <c r="JH138" s="229"/>
      <c r="JI138" s="229"/>
      <c r="JJ138" s="229"/>
      <c r="JK138" s="229"/>
      <c r="JL138" s="229"/>
      <c r="JM138" s="229"/>
      <c r="JN138" s="229"/>
      <c r="JO138" s="229"/>
      <c r="JP138" s="229"/>
      <c r="JQ138" s="229"/>
      <c r="JR138" s="229"/>
      <c r="JS138" s="229"/>
      <c r="JT138" s="229"/>
      <c r="JU138" s="229"/>
      <c r="JV138" s="229"/>
      <c r="JW138" s="229"/>
      <c r="JX138" s="229"/>
      <c r="JY138" s="229"/>
      <c r="JZ138" s="229"/>
      <c r="KA138" s="229"/>
      <c r="KB138" s="229"/>
      <c r="KC138" s="229"/>
      <c r="KD138" s="229"/>
      <c r="KE138" s="229"/>
      <c r="KF138" s="229"/>
      <c r="KG138" s="229"/>
      <c r="KH138" s="229"/>
      <c r="KI138" s="229"/>
      <c r="KJ138" s="229"/>
      <c r="KK138" s="229"/>
      <c r="KL138" s="229"/>
      <c r="KM138" s="229"/>
      <c r="KN138" s="229"/>
      <c r="KO138" s="229"/>
      <c r="KP138" s="229"/>
      <c r="KQ138" s="229"/>
      <c r="KR138" s="229"/>
      <c r="KS138" s="229"/>
      <c r="KT138" s="229"/>
      <c r="KU138" s="229"/>
      <c r="KV138" s="229"/>
      <c r="KW138" s="229"/>
      <c r="KX138" s="229"/>
      <c r="KY138" s="229"/>
      <c r="KZ138" s="229"/>
      <c r="LA138" s="229"/>
      <c r="LB138" s="229"/>
      <c r="LC138" s="229"/>
      <c r="LD138" s="229"/>
      <c r="LE138" s="229"/>
      <c r="LF138" s="229"/>
      <c r="LG138" s="229"/>
      <c r="LH138" s="229"/>
      <c r="LI138" s="229"/>
      <c r="LJ138" s="229"/>
      <c r="LK138" s="229"/>
      <c r="LL138" s="229"/>
      <c r="LM138" s="229"/>
      <c r="LN138" s="229"/>
      <c r="LO138" s="229"/>
      <c r="LP138" s="229"/>
      <c r="LQ138" s="229"/>
      <c r="LR138" s="229"/>
      <c r="LS138" s="229"/>
      <c r="LT138" s="229"/>
      <c r="LU138" s="229"/>
      <c r="LV138" s="229"/>
      <c r="LW138" s="229"/>
      <c r="LX138" s="229"/>
      <c r="LY138" s="229"/>
      <c r="LZ138" s="229"/>
      <c r="MA138" s="229"/>
      <c r="MB138" s="229"/>
      <c r="MC138" s="229"/>
      <c r="MD138" s="229"/>
      <c r="ME138" s="229"/>
      <c r="MF138" s="229"/>
      <c r="MG138" s="229"/>
      <c r="MH138" s="229"/>
      <c r="MI138" s="229"/>
      <c r="MJ138" s="229"/>
      <c r="MK138" s="229"/>
      <c r="ML138" s="229"/>
      <c r="MM138" s="229"/>
      <c r="MN138" s="229"/>
      <c r="MO138" s="229"/>
      <c r="MP138" s="229"/>
      <c r="MQ138" s="229"/>
      <c r="MR138" s="229"/>
      <c r="MS138" s="229"/>
      <c r="MT138" s="229"/>
      <c r="MU138" s="229"/>
      <c r="MV138" s="229"/>
      <c r="MW138" s="229"/>
      <c r="MX138" s="229"/>
      <c r="MY138" s="229"/>
      <c r="MZ138" s="229"/>
      <c r="NA138" s="229"/>
      <c r="NB138" s="229"/>
      <c r="NC138" s="229"/>
      <c r="ND138" s="229"/>
      <c r="NE138" s="229"/>
      <c r="NF138" s="229"/>
      <c r="NG138" s="229"/>
      <c r="NH138" s="229"/>
      <c r="NI138" s="229"/>
      <c r="NJ138" s="229"/>
      <c r="NK138" s="229"/>
      <c r="NL138" s="229"/>
      <c r="NM138" s="229"/>
      <c r="NN138" s="229"/>
      <c r="NO138" s="229"/>
      <c r="NP138" s="229"/>
      <c r="NQ138" s="229"/>
      <c r="NR138" s="229"/>
      <c r="NS138" s="229"/>
      <c r="NT138" s="229"/>
      <c r="NU138" s="229"/>
      <c r="NV138" s="229"/>
      <c r="NW138" s="229"/>
      <c r="NX138" s="229"/>
      <c r="NY138" s="229"/>
      <c r="NZ138" s="229"/>
      <c r="OA138" s="229"/>
      <c r="OB138" s="229"/>
      <c r="OC138" s="229"/>
      <c r="OD138" s="229"/>
      <c r="OE138" s="229"/>
      <c r="OF138" s="229"/>
      <c r="OG138" s="229"/>
      <c r="OH138" s="229"/>
      <c r="OI138" s="229"/>
      <c r="OJ138" s="229"/>
      <c r="OK138" s="229"/>
      <c r="OL138" s="229"/>
      <c r="OM138" s="229"/>
      <c r="ON138" s="229"/>
      <c r="OO138" s="229"/>
      <c r="OP138" s="229"/>
      <c r="OQ138" s="229"/>
      <c r="OR138" s="229"/>
      <c r="OS138" s="229"/>
      <c r="OT138" s="229"/>
      <c r="OU138" s="229"/>
      <c r="OV138" s="229"/>
      <c r="OW138" s="229"/>
      <c r="OX138" s="229"/>
      <c r="OY138" s="229"/>
      <c r="OZ138" s="229"/>
      <c r="PA138" s="229"/>
      <c r="PB138" s="229"/>
      <c r="PC138" s="229"/>
      <c r="PD138" s="229"/>
      <c r="PE138" s="229"/>
      <c r="PF138" s="229"/>
      <c r="PG138" s="229"/>
      <c r="PH138" s="229"/>
      <c r="PI138" s="229"/>
      <c r="PJ138" s="229"/>
      <c r="PK138" s="229"/>
      <c r="PL138" s="229"/>
      <c r="PM138" s="229"/>
      <c r="PN138" s="229"/>
      <c r="PO138" s="229"/>
      <c r="PP138" s="229"/>
      <c r="PQ138" s="229"/>
      <c r="PR138" s="229"/>
      <c r="PS138" s="229"/>
      <c r="PT138" s="229"/>
      <c r="PU138" s="229"/>
      <c r="PV138" s="229"/>
      <c r="PW138" s="229"/>
      <c r="PX138" s="229"/>
      <c r="PY138" s="229"/>
      <c r="PZ138" s="229"/>
      <c r="QA138" s="229"/>
      <c r="QB138" s="229"/>
      <c r="QC138" s="229"/>
      <c r="QD138" s="229"/>
      <c r="QE138" s="229"/>
      <c r="QF138" s="229"/>
      <c r="QG138" s="229"/>
      <c r="QH138" s="229"/>
      <c r="QI138" s="229"/>
      <c r="QJ138" s="229"/>
      <c r="QK138" s="229"/>
      <c r="QL138" s="229"/>
      <c r="QM138" s="229"/>
      <c r="QN138" s="229"/>
      <c r="QO138" s="229"/>
      <c r="QP138" s="229"/>
      <c r="QQ138" s="229"/>
      <c r="QR138" s="229"/>
      <c r="QS138" s="229"/>
      <c r="QT138" s="229"/>
      <c r="QU138" s="229"/>
      <c r="QV138" s="229"/>
      <c r="QW138" s="229"/>
      <c r="QX138" s="229"/>
      <c r="QY138" s="229"/>
      <c r="QZ138" s="229"/>
      <c r="RA138" s="229"/>
      <c r="RB138" s="229"/>
      <c r="RC138" s="229"/>
      <c r="RD138" s="229"/>
      <c r="RE138" s="229"/>
      <c r="RF138" s="229"/>
      <c r="RG138" s="229"/>
      <c r="RH138" s="229"/>
      <c r="RI138" s="229"/>
      <c r="RJ138" s="229"/>
      <c r="RK138" s="229"/>
      <c r="RL138" s="229"/>
      <c r="RM138" s="229"/>
      <c r="RN138" s="229"/>
      <c r="RO138" s="229"/>
      <c r="RP138" s="229"/>
      <c r="RQ138" s="229"/>
      <c r="RR138" s="229"/>
      <c r="RS138" s="229"/>
      <c r="RT138" s="229"/>
      <c r="RU138" s="229"/>
      <c r="RV138" s="229"/>
      <c r="RW138" s="229"/>
      <c r="RX138" s="229"/>
      <c r="RY138" s="229"/>
      <c r="RZ138" s="229"/>
      <c r="SA138" s="229"/>
      <c r="SB138" s="229"/>
      <c r="SC138" s="229"/>
      <c r="SD138" s="229"/>
      <c r="SE138" s="229"/>
      <c r="SF138" s="229"/>
      <c r="SG138" s="229"/>
      <c r="SH138" s="229"/>
      <c r="SI138" s="229"/>
      <c r="SJ138" s="229"/>
      <c r="SK138" s="229"/>
      <c r="SL138" s="229"/>
      <c r="SM138" s="229"/>
      <c r="SN138" s="229"/>
      <c r="SO138" s="229"/>
      <c r="SP138" s="229"/>
      <c r="SQ138" s="229"/>
      <c r="SR138" s="229"/>
      <c r="SS138" s="229"/>
      <c r="ST138" s="229"/>
      <c r="SU138" s="229"/>
      <c r="SV138" s="229"/>
      <c r="SW138" s="229"/>
      <c r="SX138" s="229"/>
      <c r="SY138" s="229"/>
      <c r="SZ138" s="229"/>
      <c r="TA138" s="229"/>
      <c r="TB138" s="229"/>
      <c r="TC138" s="229"/>
      <c r="TD138" s="229"/>
      <c r="TE138" s="229"/>
      <c r="TF138" s="229"/>
      <c r="TG138" s="229"/>
      <c r="TH138" s="229"/>
      <c r="TI138" s="229"/>
      <c r="TJ138" s="229"/>
      <c r="TK138" s="229"/>
      <c r="TL138" s="229"/>
      <c r="TM138" s="229"/>
      <c r="TN138" s="229"/>
      <c r="TO138" s="229"/>
      <c r="TP138" s="229"/>
      <c r="TQ138" s="229"/>
      <c r="TR138" s="229"/>
      <c r="TS138" s="229"/>
      <c r="TT138" s="229"/>
      <c r="TU138" s="229"/>
      <c r="TV138" s="229"/>
      <c r="TW138" s="229"/>
      <c r="TX138" s="229"/>
      <c r="TY138" s="229"/>
      <c r="TZ138" s="229"/>
      <c r="UA138" s="229"/>
      <c r="UB138" s="229"/>
      <c r="UC138" s="229"/>
      <c r="UD138" s="229"/>
      <c r="UE138" s="229"/>
      <c r="UF138" s="229"/>
      <c r="UG138" s="229"/>
      <c r="UH138" s="229"/>
      <c r="UI138" s="229"/>
      <c r="UJ138" s="229"/>
      <c r="UK138" s="229"/>
      <c r="UL138" s="229"/>
      <c r="UM138" s="229"/>
      <c r="UN138" s="229"/>
      <c r="UO138" s="229"/>
      <c r="UP138" s="229"/>
      <c r="UQ138" s="229"/>
      <c r="UR138" s="229"/>
      <c r="US138" s="229"/>
      <c r="UT138" s="229"/>
      <c r="UU138" s="229"/>
      <c r="UV138" s="229"/>
      <c r="UW138" s="229"/>
      <c r="UX138" s="229"/>
      <c r="UY138" s="229"/>
      <c r="UZ138" s="229"/>
      <c r="VA138" s="229"/>
      <c r="VB138" s="229"/>
      <c r="VC138" s="229"/>
      <c r="VD138" s="229"/>
      <c r="VE138" s="229"/>
      <c r="VF138" s="229"/>
      <c r="VG138" s="229"/>
      <c r="VH138" s="229"/>
      <c r="VI138" s="229"/>
      <c r="VJ138" s="229"/>
      <c r="VK138" s="229"/>
      <c r="VL138" s="229"/>
      <c r="VM138" s="229"/>
      <c r="VN138" s="229"/>
      <c r="VO138" s="229"/>
      <c r="VP138" s="229"/>
      <c r="VQ138" s="229"/>
      <c r="VR138" s="229"/>
      <c r="VS138" s="229"/>
      <c r="VT138" s="229"/>
      <c r="VU138" s="229"/>
      <c r="VV138" s="229"/>
      <c r="VW138" s="229"/>
      <c r="VX138" s="229"/>
      <c r="VY138" s="229"/>
      <c r="VZ138" s="229"/>
      <c r="WA138" s="229"/>
      <c r="WB138" s="229"/>
      <c r="WC138" s="229"/>
      <c r="WD138" s="229"/>
      <c r="WE138" s="229"/>
      <c r="WF138" s="229"/>
      <c r="WG138" s="229"/>
      <c r="WH138" s="229"/>
      <c r="WI138" s="229"/>
      <c r="WJ138" s="229"/>
      <c r="WK138" s="229"/>
      <c r="WL138" s="229"/>
      <c r="WM138" s="229"/>
      <c r="WN138" s="229"/>
      <c r="WO138" s="229"/>
      <c r="WP138" s="229"/>
      <c r="WQ138" s="229"/>
      <c r="WR138" s="229"/>
      <c r="WS138" s="229"/>
      <c r="WT138" s="229"/>
      <c r="WU138" s="229"/>
      <c r="WV138" s="229"/>
      <c r="WW138" s="229"/>
      <c r="WX138" s="229"/>
      <c r="WY138" s="229"/>
      <c r="WZ138" s="229"/>
      <c r="XA138" s="229"/>
      <c r="XB138" s="229"/>
      <c r="XC138" s="229"/>
      <c r="XD138" s="229"/>
      <c r="XE138" s="229"/>
      <c r="XF138" s="229"/>
      <c r="XG138" s="229"/>
      <c r="XH138" s="229"/>
      <c r="XI138" s="229"/>
      <c r="XJ138" s="229"/>
      <c r="XK138" s="229"/>
      <c r="XL138" s="229"/>
      <c r="XM138" s="229"/>
      <c r="XN138" s="229"/>
      <c r="XO138" s="229"/>
      <c r="XP138" s="229"/>
      <c r="XQ138" s="229"/>
      <c r="XR138" s="229"/>
      <c r="XS138" s="229"/>
      <c r="XT138" s="229"/>
      <c r="XU138" s="229"/>
      <c r="XV138" s="229"/>
      <c r="XW138" s="229"/>
      <c r="XX138" s="229"/>
      <c r="XY138" s="229"/>
      <c r="XZ138" s="229"/>
      <c r="YA138" s="229"/>
      <c r="YB138" s="229"/>
      <c r="YC138" s="229"/>
      <c r="YD138" s="229"/>
      <c r="YE138" s="229"/>
      <c r="YF138" s="229"/>
      <c r="YG138" s="229"/>
      <c r="YH138" s="229"/>
      <c r="YI138" s="229"/>
      <c r="YJ138" s="229"/>
      <c r="YK138" s="229"/>
      <c r="YL138" s="229"/>
      <c r="YM138" s="229"/>
      <c r="YN138" s="229"/>
      <c r="YO138" s="229"/>
      <c r="YP138" s="229"/>
      <c r="YQ138" s="229"/>
      <c r="YR138" s="229"/>
      <c r="YS138" s="229"/>
      <c r="YT138" s="229"/>
      <c r="YU138" s="229"/>
      <c r="YV138" s="229"/>
      <c r="YW138" s="229"/>
      <c r="YX138" s="229"/>
      <c r="YY138" s="229"/>
      <c r="YZ138" s="229"/>
      <c r="ZA138" s="229"/>
      <c r="ZB138" s="229"/>
      <c r="ZC138" s="229"/>
      <c r="ZD138" s="229"/>
      <c r="ZE138" s="229"/>
      <c r="ZF138" s="229"/>
      <c r="ZG138" s="229"/>
      <c r="ZH138" s="229"/>
      <c r="ZI138" s="229"/>
      <c r="ZJ138" s="229"/>
      <c r="ZK138" s="229"/>
      <c r="ZL138" s="229"/>
      <c r="ZM138" s="229"/>
      <c r="ZN138" s="229"/>
      <c r="ZO138" s="229"/>
      <c r="ZP138" s="229"/>
      <c r="ZQ138" s="229"/>
      <c r="ZR138" s="229"/>
      <c r="ZS138" s="229"/>
      <c r="ZT138" s="229"/>
      <c r="ZU138" s="229"/>
      <c r="ZV138" s="229"/>
      <c r="ZW138" s="229"/>
      <c r="ZX138" s="229"/>
      <c r="ZY138" s="229"/>
      <c r="ZZ138" s="229"/>
      <c r="AAA138" s="229"/>
      <c r="AAB138" s="229"/>
      <c r="AAC138" s="229"/>
      <c r="AAD138" s="229"/>
      <c r="AAE138" s="229"/>
      <c r="AAF138" s="229"/>
      <c r="AAG138" s="229"/>
      <c r="AAH138" s="229"/>
      <c r="AAI138" s="229"/>
      <c r="AAJ138" s="229"/>
      <c r="AAK138" s="229"/>
      <c r="AAL138" s="229"/>
      <c r="AAM138" s="229"/>
      <c r="AAN138" s="229"/>
      <c r="AAO138" s="229"/>
      <c r="AAP138" s="229"/>
      <c r="AAQ138" s="229"/>
      <c r="AAR138" s="229"/>
      <c r="AAS138" s="229"/>
      <c r="AAT138" s="229"/>
      <c r="AAU138" s="229"/>
      <c r="AAV138" s="229"/>
      <c r="AAW138" s="229"/>
      <c r="AAX138" s="229"/>
      <c r="AAY138" s="229"/>
      <c r="AAZ138" s="229"/>
      <c r="ABA138" s="229"/>
      <c r="ABB138" s="229"/>
      <c r="ABC138" s="229"/>
      <c r="ABD138" s="229"/>
      <c r="ABE138" s="229"/>
      <c r="ABF138" s="229"/>
      <c r="ABG138" s="229"/>
      <c r="ABH138" s="229"/>
      <c r="ABI138" s="229"/>
      <c r="ABJ138" s="229"/>
      <c r="ABK138" s="229"/>
      <c r="ABL138" s="229"/>
      <c r="ABM138" s="229"/>
      <c r="ABN138" s="229"/>
      <c r="ABO138" s="229"/>
      <c r="ABP138" s="229"/>
      <c r="ABQ138" s="229"/>
      <c r="ABR138" s="229"/>
      <c r="ABS138" s="229"/>
      <c r="ABT138" s="229"/>
      <c r="ABU138" s="229"/>
      <c r="ABV138" s="229"/>
      <c r="ABW138" s="229"/>
      <c r="ABX138" s="229"/>
      <c r="ABY138" s="229"/>
      <c r="ABZ138" s="229"/>
      <c r="ACA138" s="229"/>
      <c r="ACB138" s="229"/>
      <c r="ACC138" s="229"/>
      <c r="ACD138" s="229"/>
      <c r="ACE138" s="229"/>
      <c r="ACF138" s="229"/>
      <c r="ACG138" s="229"/>
      <c r="ACH138" s="229"/>
      <c r="ACI138" s="229"/>
      <c r="ACJ138" s="229"/>
      <c r="ACK138" s="229"/>
      <c r="ACL138" s="229"/>
      <c r="ACM138" s="229"/>
      <c r="ACN138" s="229"/>
      <c r="ACO138" s="229"/>
      <c r="ACP138" s="229"/>
      <c r="ACQ138" s="229"/>
      <c r="ACR138" s="229"/>
      <c r="ACS138" s="229"/>
      <c r="ACT138" s="229"/>
      <c r="ACU138" s="229"/>
      <c r="ACV138" s="229"/>
      <c r="ACW138" s="229"/>
      <c r="ACX138" s="229"/>
      <c r="ACY138" s="229"/>
      <c r="ACZ138" s="229"/>
      <c r="ADA138" s="229"/>
      <c r="ADB138" s="229"/>
      <c r="ADC138" s="229"/>
      <c r="ADD138" s="229"/>
      <c r="ADE138" s="229"/>
      <c r="ADF138" s="229"/>
      <c r="ADG138" s="229"/>
      <c r="ADH138" s="229"/>
      <c r="ADI138" s="229"/>
      <c r="ADJ138" s="229"/>
      <c r="ADK138" s="229"/>
      <c r="ADL138" s="229"/>
      <c r="ADM138" s="229"/>
      <c r="ADN138" s="229"/>
      <c r="ADO138" s="229"/>
      <c r="ADP138" s="229"/>
      <c r="ADQ138" s="229"/>
      <c r="ADR138" s="229"/>
      <c r="ADS138" s="229"/>
      <c r="ADT138" s="229"/>
      <c r="ADU138" s="229"/>
      <c r="ADV138" s="229"/>
      <c r="ADW138" s="229"/>
      <c r="ADX138" s="229"/>
      <c r="ADY138" s="229"/>
      <c r="ADZ138" s="229"/>
      <c r="AEA138" s="229"/>
      <c r="AEB138" s="229"/>
      <c r="AEC138" s="229"/>
      <c r="AED138" s="229"/>
      <c r="AEE138" s="229"/>
      <c r="AEF138" s="229"/>
      <c r="AEG138" s="229"/>
      <c r="AEH138" s="229"/>
      <c r="AEI138" s="229"/>
      <c r="AEJ138" s="229"/>
      <c r="AEK138" s="229"/>
      <c r="AEL138" s="229"/>
      <c r="AEM138" s="229"/>
      <c r="AEN138" s="229"/>
      <c r="AEO138" s="229"/>
      <c r="AEP138" s="229"/>
      <c r="AEQ138" s="229"/>
      <c r="AER138" s="229"/>
      <c r="AES138" s="229"/>
      <c r="AET138" s="229"/>
      <c r="AEU138" s="229"/>
      <c r="AEV138" s="229"/>
      <c r="AEW138" s="229"/>
      <c r="AEX138" s="229"/>
      <c r="AEY138" s="229"/>
      <c r="AEZ138" s="229"/>
      <c r="AFA138" s="229"/>
      <c r="AFB138" s="229"/>
      <c r="AFC138" s="229"/>
      <c r="AFD138" s="229"/>
      <c r="AFE138" s="229"/>
      <c r="AFF138" s="229"/>
      <c r="AFG138" s="229"/>
      <c r="AFH138" s="229"/>
      <c r="AFI138" s="229"/>
      <c r="AFJ138" s="229"/>
      <c r="AFK138" s="229"/>
      <c r="AFL138" s="229"/>
      <c r="AFM138" s="229"/>
      <c r="AFN138" s="229"/>
      <c r="AFO138" s="229"/>
      <c r="AFP138" s="229"/>
      <c r="AFQ138" s="229"/>
      <c r="AFR138" s="229"/>
      <c r="AFS138" s="229"/>
      <c r="AFT138" s="229"/>
      <c r="AFU138" s="229"/>
      <c r="AFV138" s="229"/>
      <c r="AFW138" s="229"/>
      <c r="AFX138" s="229"/>
      <c r="AFY138" s="229"/>
      <c r="AFZ138" s="229"/>
      <c r="AGA138" s="229"/>
      <c r="AGB138" s="229"/>
      <c r="AGC138" s="229"/>
      <c r="AGD138" s="229"/>
      <c r="AGE138" s="229"/>
      <c r="AGF138" s="229"/>
      <c r="AGG138" s="229"/>
      <c r="AGH138" s="229"/>
      <c r="AGI138" s="229"/>
      <c r="AGJ138" s="229"/>
      <c r="AGK138" s="229"/>
      <c r="AGL138" s="229"/>
      <c r="AGM138" s="229"/>
      <c r="AGN138" s="229"/>
      <c r="AGO138" s="229"/>
      <c r="AGP138" s="229"/>
      <c r="AGQ138" s="229"/>
      <c r="AGR138" s="229"/>
      <c r="AGS138" s="229"/>
      <c r="AGT138" s="229"/>
      <c r="AGU138" s="229"/>
      <c r="AGV138" s="229"/>
      <c r="AGW138" s="229"/>
      <c r="AGX138" s="229"/>
      <c r="AGY138" s="229"/>
      <c r="AGZ138" s="229"/>
      <c r="AHA138" s="229"/>
      <c r="AHB138" s="229"/>
      <c r="AHC138" s="229"/>
      <c r="AHD138" s="229"/>
      <c r="AHE138" s="229"/>
      <c r="AHF138" s="229"/>
      <c r="AHG138" s="229"/>
      <c r="AHH138" s="229"/>
      <c r="AHI138" s="229"/>
      <c r="AHJ138" s="229"/>
      <c r="AHK138" s="229"/>
      <c r="AHL138" s="229"/>
      <c r="AHM138" s="229"/>
      <c r="AHN138" s="229"/>
      <c r="AHO138" s="229"/>
      <c r="AHP138" s="229"/>
      <c r="AHQ138" s="229"/>
      <c r="AHR138" s="229"/>
      <c r="AHS138" s="229"/>
      <c r="AHT138" s="229"/>
      <c r="AHU138" s="229"/>
      <c r="AHV138" s="229"/>
      <c r="AHW138" s="229"/>
      <c r="AHX138" s="229"/>
      <c r="AHY138" s="229"/>
      <c r="AHZ138" s="229"/>
      <c r="AIA138" s="229"/>
      <c r="AIB138" s="229"/>
      <c r="AIC138" s="229"/>
      <c r="AID138" s="229"/>
      <c r="AIE138" s="229"/>
      <c r="AIF138" s="229"/>
      <c r="AIG138" s="229"/>
      <c r="AIH138" s="229"/>
      <c r="AII138" s="229"/>
      <c r="AIJ138" s="229"/>
      <c r="AIK138" s="229"/>
      <c r="AIL138" s="229"/>
      <c r="AIM138" s="229"/>
      <c r="AIN138" s="229"/>
      <c r="AIO138" s="229"/>
      <c r="AIP138" s="229"/>
      <c r="AIQ138" s="229"/>
      <c r="AIR138" s="229"/>
      <c r="AIS138" s="229"/>
      <c r="AIT138" s="229"/>
      <c r="AIU138" s="229"/>
      <c r="AIV138" s="229"/>
      <c r="AIW138" s="229"/>
      <c r="AIX138" s="229"/>
      <c r="AIY138" s="229"/>
      <c r="AIZ138" s="229"/>
      <c r="AJA138" s="229"/>
      <c r="AJB138" s="229"/>
      <c r="AJC138" s="229"/>
      <c r="AJD138" s="229"/>
      <c r="AJE138" s="229"/>
      <c r="AJF138" s="229"/>
      <c r="AJG138" s="229"/>
      <c r="AJH138" s="229"/>
      <c r="AJI138" s="229"/>
      <c r="AJJ138" s="229"/>
      <c r="AJK138" s="229"/>
      <c r="AJL138" s="229"/>
      <c r="AJM138" s="229"/>
      <c r="AJN138" s="229"/>
      <c r="AJO138" s="229"/>
      <c r="AJP138" s="229"/>
      <c r="AJQ138" s="229"/>
      <c r="AJR138" s="229"/>
      <c r="AJS138" s="229"/>
      <c r="AJT138" s="229"/>
      <c r="AJU138" s="229"/>
      <c r="AJV138" s="229"/>
      <c r="AJW138" s="229"/>
      <c r="AJX138" s="229"/>
      <c r="AJY138" s="229"/>
      <c r="AJZ138" s="229"/>
      <c r="AKA138" s="229"/>
      <c r="AKB138" s="229"/>
      <c r="AKC138" s="229"/>
      <c r="AKD138" s="229"/>
      <c r="AKE138" s="229"/>
      <c r="AKF138" s="229"/>
      <c r="AKG138" s="229"/>
      <c r="AKH138" s="229"/>
      <c r="AKI138" s="229"/>
      <c r="AKJ138" s="229"/>
      <c r="AKK138" s="229"/>
      <c r="AKL138" s="229"/>
      <c r="AKM138" s="229"/>
      <c r="AKN138" s="229"/>
      <c r="AKO138" s="229"/>
      <c r="AKP138" s="229"/>
      <c r="AKQ138" s="229"/>
      <c r="AKR138" s="229"/>
      <c r="AKS138" s="229"/>
      <c r="AKT138" s="229"/>
      <c r="AKU138" s="229"/>
      <c r="AKV138" s="229"/>
      <c r="AKW138" s="229"/>
      <c r="AKX138" s="229"/>
      <c r="AKY138" s="229"/>
      <c r="AKZ138" s="229"/>
      <c r="ALA138" s="229"/>
      <c r="ALB138" s="229"/>
      <c r="ALC138" s="229"/>
      <c r="ALD138" s="229"/>
      <c r="ALE138" s="229"/>
      <c r="ALF138" s="229"/>
      <c r="ALG138" s="229"/>
      <c r="ALH138" s="229"/>
      <c r="ALI138" s="229"/>
      <c r="ALJ138" s="229"/>
      <c r="ALK138" s="229"/>
      <c r="ALL138" s="229"/>
      <c r="ALM138" s="229"/>
      <c r="ALN138" s="229"/>
      <c r="ALO138" s="229"/>
      <c r="ALP138" s="229"/>
      <c r="ALQ138" s="229"/>
      <c r="ALR138" s="229"/>
      <c r="ALS138" s="229"/>
      <c r="ALT138" s="229"/>
      <c r="ALU138" s="229"/>
      <c r="ALV138" s="229"/>
      <c r="ALW138" s="229"/>
      <c r="ALX138" s="229"/>
      <c r="ALY138" s="229"/>
      <c r="ALZ138" s="229"/>
      <c r="AMA138" s="229"/>
      <c r="AMB138" s="229"/>
      <c r="AMC138" s="229"/>
      <c r="AMD138" s="229"/>
      <c r="AME138" s="229"/>
      <c r="AMF138" s="229"/>
      <c r="AMG138" s="229"/>
      <c r="AMH138" s="229"/>
      <c r="AMI138" s="229"/>
      <c r="AMJ138" s="229"/>
      <c r="AMK138" s="229"/>
    </row>
    <row r="139" spans="1:1025" s="237" customFormat="1" ht="13.8" hidden="1" x14ac:dyDescent="0.25">
      <c r="A139" s="229"/>
      <c r="B139" s="230"/>
      <c r="C139" s="238"/>
      <c r="D139" s="232"/>
      <c r="E139" s="233"/>
      <c r="F139" s="233"/>
      <c r="G139" s="243"/>
      <c r="H139" s="233"/>
      <c r="I139" s="235"/>
      <c r="J139" s="235"/>
      <c r="K139" s="240"/>
      <c r="L139" s="241"/>
      <c r="M139" s="241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  <c r="EF139" s="229"/>
      <c r="EG139" s="229"/>
      <c r="EH139" s="229"/>
      <c r="EI139" s="229"/>
      <c r="EJ139" s="229"/>
      <c r="EK139" s="229"/>
      <c r="EL139" s="229"/>
      <c r="EM139" s="229"/>
      <c r="EN139" s="229"/>
      <c r="EO139" s="229"/>
      <c r="EP139" s="229"/>
      <c r="EQ139" s="229"/>
      <c r="ER139" s="229"/>
      <c r="ES139" s="229"/>
      <c r="ET139" s="229"/>
      <c r="EU139" s="229"/>
      <c r="EV139" s="229"/>
      <c r="EW139" s="229"/>
      <c r="EX139" s="229"/>
      <c r="EY139" s="229"/>
      <c r="EZ139" s="229"/>
      <c r="FA139" s="229"/>
      <c r="FB139" s="229"/>
      <c r="FC139" s="229"/>
      <c r="FD139" s="229"/>
      <c r="FE139" s="229"/>
      <c r="FF139" s="229"/>
      <c r="FG139" s="229"/>
      <c r="FH139" s="229"/>
      <c r="FI139" s="229"/>
      <c r="FJ139" s="229"/>
      <c r="FK139" s="229"/>
      <c r="FL139" s="229"/>
      <c r="FM139" s="229"/>
      <c r="FN139" s="229"/>
      <c r="FO139" s="229"/>
      <c r="FP139" s="229"/>
      <c r="FQ139" s="229"/>
      <c r="FR139" s="229"/>
      <c r="FS139" s="229"/>
      <c r="FT139" s="229"/>
      <c r="FU139" s="229"/>
      <c r="FV139" s="229"/>
      <c r="FW139" s="229"/>
      <c r="FX139" s="229"/>
      <c r="FY139" s="229"/>
      <c r="FZ139" s="229"/>
      <c r="GA139" s="229"/>
      <c r="GB139" s="229"/>
      <c r="GC139" s="229"/>
      <c r="GD139" s="229"/>
      <c r="GE139" s="229"/>
      <c r="GF139" s="229"/>
      <c r="GG139" s="229"/>
      <c r="GH139" s="229"/>
      <c r="GI139" s="229"/>
      <c r="GJ139" s="229"/>
      <c r="GK139" s="229"/>
      <c r="GL139" s="229"/>
      <c r="GM139" s="229"/>
      <c r="GN139" s="229"/>
      <c r="GO139" s="229"/>
      <c r="GP139" s="229"/>
      <c r="GQ139" s="229"/>
      <c r="GR139" s="229"/>
      <c r="GS139" s="229"/>
      <c r="GT139" s="229"/>
      <c r="GU139" s="229"/>
      <c r="GV139" s="229"/>
      <c r="GW139" s="229"/>
      <c r="GX139" s="229"/>
      <c r="GY139" s="229"/>
      <c r="GZ139" s="229"/>
      <c r="HA139" s="229"/>
      <c r="HB139" s="229"/>
      <c r="HC139" s="229"/>
      <c r="HD139" s="229"/>
      <c r="HE139" s="229"/>
      <c r="HF139" s="229"/>
      <c r="HG139" s="229"/>
      <c r="HH139" s="229"/>
      <c r="HI139" s="229"/>
      <c r="HJ139" s="229"/>
      <c r="HK139" s="229"/>
      <c r="HL139" s="229"/>
      <c r="HM139" s="229"/>
      <c r="HN139" s="229"/>
      <c r="HO139" s="229"/>
      <c r="HP139" s="229"/>
      <c r="HQ139" s="229"/>
      <c r="HR139" s="229"/>
      <c r="HS139" s="229"/>
      <c r="HT139" s="229"/>
      <c r="HU139" s="229"/>
      <c r="HV139" s="229"/>
      <c r="HW139" s="229"/>
      <c r="HX139" s="229"/>
      <c r="HY139" s="229"/>
      <c r="HZ139" s="229"/>
      <c r="IA139" s="229"/>
      <c r="IB139" s="229"/>
      <c r="IC139" s="229"/>
      <c r="ID139" s="229"/>
      <c r="IE139" s="229"/>
      <c r="IF139" s="229"/>
      <c r="IG139" s="229"/>
      <c r="IH139" s="229"/>
      <c r="II139" s="229"/>
      <c r="IJ139" s="229"/>
      <c r="IK139" s="229"/>
      <c r="IL139" s="229"/>
      <c r="IM139" s="229"/>
      <c r="IN139" s="229"/>
      <c r="IO139" s="229"/>
      <c r="IP139" s="229"/>
      <c r="IQ139" s="229"/>
      <c r="IR139" s="229"/>
      <c r="IS139" s="229"/>
      <c r="IT139" s="229"/>
      <c r="IU139" s="229"/>
      <c r="IV139" s="229"/>
      <c r="IW139" s="229"/>
      <c r="IX139" s="229"/>
      <c r="IY139" s="229"/>
      <c r="IZ139" s="229"/>
      <c r="JA139" s="229"/>
      <c r="JB139" s="229"/>
      <c r="JC139" s="229"/>
      <c r="JD139" s="229"/>
      <c r="JE139" s="229"/>
      <c r="JF139" s="229"/>
      <c r="JG139" s="229"/>
      <c r="JH139" s="229"/>
      <c r="JI139" s="229"/>
      <c r="JJ139" s="229"/>
      <c r="JK139" s="229"/>
      <c r="JL139" s="229"/>
      <c r="JM139" s="229"/>
      <c r="JN139" s="229"/>
      <c r="JO139" s="229"/>
      <c r="JP139" s="229"/>
      <c r="JQ139" s="229"/>
      <c r="JR139" s="229"/>
      <c r="JS139" s="229"/>
      <c r="JT139" s="229"/>
      <c r="JU139" s="229"/>
      <c r="JV139" s="229"/>
      <c r="JW139" s="229"/>
      <c r="JX139" s="229"/>
      <c r="JY139" s="229"/>
      <c r="JZ139" s="229"/>
      <c r="KA139" s="229"/>
      <c r="KB139" s="229"/>
      <c r="KC139" s="229"/>
      <c r="KD139" s="229"/>
      <c r="KE139" s="229"/>
      <c r="KF139" s="229"/>
      <c r="KG139" s="229"/>
      <c r="KH139" s="229"/>
      <c r="KI139" s="229"/>
      <c r="KJ139" s="229"/>
      <c r="KK139" s="229"/>
      <c r="KL139" s="229"/>
      <c r="KM139" s="229"/>
      <c r="KN139" s="229"/>
      <c r="KO139" s="229"/>
      <c r="KP139" s="229"/>
      <c r="KQ139" s="229"/>
      <c r="KR139" s="229"/>
      <c r="KS139" s="229"/>
      <c r="KT139" s="229"/>
      <c r="KU139" s="229"/>
      <c r="KV139" s="229"/>
      <c r="KW139" s="229"/>
      <c r="KX139" s="229"/>
      <c r="KY139" s="229"/>
      <c r="KZ139" s="229"/>
      <c r="LA139" s="229"/>
      <c r="LB139" s="229"/>
      <c r="LC139" s="229"/>
      <c r="LD139" s="229"/>
      <c r="LE139" s="229"/>
      <c r="LF139" s="229"/>
      <c r="LG139" s="229"/>
      <c r="LH139" s="229"/>
      <c r="LI139" s="229"/>
      <c r="LJ139" s="229"/>
      <c r="LK139" s="229"/>
      <c r="LL139" s="229"/>
      <c r="LM139" s="229"/>
      <c r="LN139" s="229"/>
      <c r="LO139" s="229"/>
      <c r="LP139" s="229"/>
      <c r="LQ139" s="229"/>
      <c r="LR139" s="229"/>
      <c r="LS139" s="229"/>
      <c r="LT139" s="229"/>
      <c r="LU139" s="229"/>
      <c r="LV139" s="229"/>
      <c r="LW139" s="229"/>
      <c r="LX139" s="229"/>
      <c r="LY139" s="229"/>
      <c r="LZ139" s="229"/>
      <c r="MA139" s="229"/>
      <c r="MB139" s="229"/>
      <c r="MC139" s="229"/>
      <c r="MD139" s="229"/>
      <c r="ME139" s="229"/>
      <c r="MF139" s="229"/>
      <c r="MG139" s="229"/>
      <c r="MH139" s="229"/>
      <c r="MI139" s="229"/>
      <c r="MJ139" s="229"/>
      <c r="MK139" s="229"/>
      <c r="ML139" s="229"/>
      <c r="MM139" s="229"/>
      <c r="MN139" s="229"/>
      <c r="MO139" s="229"/>
      <c r="MP139" s="229"/>
      <c r="MQ139" s="229"/>
      <c r="MR139" s="229"/>
      <c r="MS139" s="229"/>
      <c r="MT139" s="229"/>
      <c r="MU139" s="229"/>
      <c r="MV139" s="229"/>
      <c r="MW139" s="229"/>
      <c r="MX139" s="229"/>
      <c r="MY139" s="229"/>
      <c r="MZ139" s="229"/>
      <c r="NA139" s="229"/>
      <c r="NB139" s="229"/>
      <c r="NC139" s="229"/>
      <c r="ND139" s="229"/>
      <c r="NE139" s="229"/>
      <c r="NF139" s="229"/>
      <c r="NG139" s="229"/>
      <c r="NH139" s="229"/>
      <c r="NI139" s="229"/>
      <c r="NJ139" s="229"/>
      <c r="NK139" s="229"/>
      <c r="NL139" s="229"/>
      <c r="NM139" s="229"/>
      <c r="NN139" s="229"/>
      <c r="NO139" s="229"/>
      <c r="NP139" s="229"/>
      <c r="NQ139" s="229"/>
      <c r="NR139" s="229"/>
      <c r="NS139" s="229"/>
      <c r="NT139" s="229"/>
      <c r="NU139" s="229"/>
      <c r="NV139" s="229"/>
      <c r="NW139" s="229"/>
      <c r="NX139" s="229"/>
      <c r="NY139" s="229"/>
      <c r="NZ139" s="229"/>
      <c r="OA139" s="229"/>
      <c r="OB139" s="229"/>
      <c r="OC139" s="229"/>
      <c r="OD139" s="229"/>
      <c r="OE139" s="229"/>
      <c r="OF139" s="229"/>
      <c r="OG139" s="229"/>
      <c r="OH139" s="229"/>
      <c r="OI139" s="229"/>
      <c r="OJ139" s="229"/>
      <c r="OK139" s="229"/>
      <c r="OL139" s="229"/>
      <c r="OM139" s="229"/>
      <c r="ON139" s="229"/>
      <c r="OO139" s="229"/>
      <c r="OP139" s="229"/>
      <c r="OQ139" s="229"/>
      <c r="OR139" s="229"/>
      <c r="OS139" s="229"/>
      <c r="OT139" s="229"/>
      <c r="OU139" s="229"/>
      <c r="OV139" s="229"/>
      <c r="OW139" s="229"/>
      <c r="OX139" s="229"/>
      <c r="OY139" s="229"/>
      <c r="OZ139" s="229"/>
      <c r="PA139" s="229"/>
      <c r="PB139" s="229"/>
      <c r="PC139" s="229"/>
      <c r="PD139" s="229"/>
      <c r="PE139" s="229"/>
      <c r="PF139" s="229"/>
      <c r="PG139" s="229"/>
      <c r="PH139" s="229"/>
      <c r="PI139" s="229"/>
      <c r="PJ139" s="229"/>
      <c r="PK139" s="229"/>
      <c r="PL139" s="229"/>
      <c r="PM139" s="229"/>
      <c r="PN139" s="229"/>
      <c r="PO139" s="229"/>
      <c r="PP139" s="229"/>
      <c r="PQ139" s="229"/>
      <c r="PR139" s="229"/>
      <c r="PS139" s="229"/>
      <c r="PT139" s="229"/>
      <c r="PU139" s="229"/>
      <c r="PV139" s="229"/>
      <c r="PW139" s="229"/>
      <c r="PX139" s="229"/>
      <c r="PY139" s="229"/>
      <c r="PZ139" s="229"/>
      <c r="QA139" s="229"/>
      <c r="QB139" s="229"/>
      <c r="QC139" s="229"/>
      <c r="QD139" s="229"/>
      <c r="QE139" s="229"/>
      <c r="QF139" s="229"/>
      <c r="QG139" s="229"/>
      <c r="QH139" s="229"/>
      <c r="QI139" s="229"/>
      <c r="QJ139" s="229"/>
      <c r="QK139" s="229"/>
      <c r="QL139" s="229"/>
      <c r="QM139" s="229"/>
      <c r="QN139" s="229"/>
      <c r="QO139" s="229"/>
      <c r="QP139" s="229"/>
      <c r="QQ139" s="229"/>
      <c r="QR139" s="229"/>
      <c r="QS139" s="229"/>
      <c r="QT139" s="229"/>
      <c r="QU139" s="229"/>
      <c r="QV139" s="229"/>
      <c r="QW139" s="229"/>
      <c r="QX139" s="229"/>
      <c r="QY139" s="229"/>
      <c r="QZ139" s="229"/>
      <c r="RA139" s="229"/>
      <c r="RB139" s="229"/>
      <c r="RC139" s="229"/>
      <c r="RD139" s="229"/>
      <c r="RE139" s="229"/>
      <c r="RF139" s="229"/>
      <c r="RG139" s="229"/>
      <c r="RH139" s="229"/>
      <c r="RI139" s="229"/>
      <c r="RJ139" s="229"/>
      <c r="RK139" s="229"/>
      <c r="RL139" s="229"/>
      <c r="RM139" s="229"/>
      <c r="RN139" s="229"/>
      <c r="RO139" s="229"/>
      <c r="RP139" s="229"/>
      <c r="RQ139" s="229"/>
      <c r="RR139" s="229"/>
      <c r="RS139" s="229"/>
      <c r="RT139" s="229"/>
      <c r="RU139" s="229"/>
      <c r="RV139" s="229"/>
      <c r="RW139" s="229"/>
      <c r="RX139" s="229"/>
      <c r="RY139" s="229"/>
      <c r="RZ139" s="229"/>
      <c r="SA139" s="229"/>
      <c r="SB139" s="229"/>
      <c r="SC139" s="229"/>
      <c r="SD139" s="229"/>
      <c r="SE139" s="229"/>
      <c r="SF139" s="229"/>
      <c r="SG139" s="229"/>
      <c r="SH139" s="229"/>
      <c r="SI139" s="229"/>
      <c r="SJ139" s="229"/>
      <c r="SK139" s="229"/>
      <c r="SL139" s="229"/>
      <c r="SM139" s="229"/>
      <c r="SN139" s="229"/>
      <c r="SO139" s="229"/>
      <c r="SP139" s="229"/>
      <c r="SQ139" s="229"/>
      <c r="SR139" s="229"/>
      <c r="SS139" s="229"/>
      <c r="ST139" s="229"/>
      <c r="SU139" s="229"/>
      <c r="SV139" s="229"/>
      <c r="SW139" s="229"/>
      <c r="SX139" s="229"/>
      <c r="SY139" s="229"/>
      <c r="SZ139" s="229"/>
      <c r="TA139" s="229"/>
      <c r="TB139" s="229"/>
      <c r="TC139" s="229"/>
      <c r="TD139" s="229"/>
      <c r="TE139" s="229"/>
      <c r="TF139" s="229"/>
      <c r="TG139" s="229"/>
      <c r="TH139" s="229"/>
      <c r="TI139" s="229"/>
      <c r="TJ139" s="229"/>
      <c r="TK139" s="229"/>
      <c r="TL139" s="229"/>
      <c r="TM139" s="229"/>
      <c r="TN139" s="229"/>
      <c r="TO139" s="229"/>
      <c r="TP139" s="229"/>
      <c r="TQ139" s="229"/>
      <c r="TR139" s="229"/>
      <c r="TS139" s="229"/>
      <c r="TT139" s="229"/>
      <c r="TU139" s="229"/>
      <c r="TV139" s="229"/>
      <c r="TW139" s="229"/>
      <c r="TX139" s="229"/>
      <c r="TY139" s="229"/>
      <c r="TZ139" s="229"/>
      <c r="UA139" s="229"/>
      <c r="UB139" s="229"/>
      <c r="UC139" s="229"/>
      <c r="UD139" s="229"/>
      <c r="UE139" s="229"/>
      <c r="UF139" s="229"/>
      <c r="UG139" s="229"/>
      <c r="UH139" s="229"/>
      <c r="UI139" s="229"/>
      <c r="UJ139" s="229"/>
      <c r="UK139" s="229"/>
      <c r="UL139" s="229"/>
      <c r="UM139" s="229"/>
      <c r="UN139" s="229"/>
      <c r="UO139" s="229"/>
      <c r="UP139" s="229"/>
      <c r="UQ139" s="229"/>
      <c r="UR139" s="229"/>
      <c r="US139" s="229"/>
      <c r="UT139" s="229"/>
      <c r="UU139" s="229"/>
      <c r="UV139" s="229"/>
      <c r="UW139" s="229"/>
      <c r="UX139" s="229"/>
      <c r="UY139" s="229"/>
      <c r="UZ139" s="229"/>
      <c r="VA139" s="229"/>
      <c r="VB139" s="229"/>
      <c r="VC139" s="229"/>
      <c r="VD139" s="229"/>
      <c r="VE139" s="229"/>
      <c r="VF139" s="229"/>
      <c r="VG139" s="229"/>
      <c r="VH139" s="229"/>
      <c r="VI139" s="229"/>
      <c r="VJ139" s="229"/>
      <c r="VK139" s="229"/>
      <c r="VL139" s="229"/>
      <c r="VM139" s="229"/>
      <c r="VN139" s="229"/>
      <c r="VO139" s="229"/>
      <c r="VP139" s="229"/>
      <c r="VQ139" s="229"/>
      <c r="VR139" s="229"/>
      <c r="VS139" s="229"/>
      <c r="VT139" s="229"/>
      <c r="VU139" s="229"/>
      <c r="VV139" s="229"/>
      <c r="VW139" s="229"/>
      <c r="VX139" s="229"/>
      <c r="VY139" s="229"/>
      <c r="VZ139" s="229"/>
      <c r="WA139" s="229"/>
      <c r="WB139" s="229"/>
      <c r="WC139" s="229"/>
      <c r="WD139" s="229"/>
      <c r="WE139" s="229"/>
      <c r="WF139" s="229"/>
      <c r="WG139" s="229"/>
      <c r="WH139" s="229"/>
      <c r="WI139" s="229"/>
      <c r="WJ139" s="229"/>
      <c r="WK139" s="229"/>
      <c r="WL139" s="229"/>
      <c r="WM139" s="229"/>
      <c r="WN139" s="229"/>
      <c r="WO139" s="229"/>
      <c r="WP139" s="229"/>
      <c r="WQ139" s="229"/>
      <c r="WR139" s="229"/>
      <c r="WS139" s="229"/>
      <c r="WT139" s="229"/>
      <c r="WU139" s="229"/>
      <c r="WV139" s="229"/>
      <c r="WW139" s="229"/>
      <c r="WX139" s="229"/>
      <c r="WY139" s="229"/>
      <c r="WZ139" s="229"/>
      <c r="XA139" s="229"/>
      <c r="XB139" s="229"/>
      <c r="XC139" s="229"/>
      <c r="XD139" s="229"/>
      <c r="XE139" s="229"/>
      <c r="XF139" s="229"/>
      <c r="XG139" s="229"/>
      <c r="XH139" s="229"/>
      <c r="XI139" s="229"/>
      <c r="XJ139" s="229"/>
      <c r="XK139" s="229"/>
      <c r="XL139" s="229"/>
      <c r="XM139" s="229"/>
      <c r="XN139" s="229"/>
      <c r="XO139" s="229"/>
      <c r="XP139" s="229"/>
      <c r="XQ139" s="229"/>
      <c r="XR139" s="229"/>
      <c r="XS139" s="229"/>
      <c r="XT139" s="229"/>
      <c r="XU139" s="229"/>
      <c r="XV139" s="229"/>
      <c r="XW139" s="229"/>
      <c r="XX139" s="229"/>
      <c r="XY139" s="229"/>
      <c r="XZ139" s="229"/>
      <c r="YA139" s="229"/>
      <c r="YB139" s="229"/>
      <c r="YC139" s="229"/>
      <c r="YD139" s="229"/>
      <c r="YE139" s="229"/>
      <c r="YF139" s="229"/>
      <c r="YG139" s="229"/>
      <c r="YH139" s="229"/>
      <c r="YI139" s="229"/>
      <c r="YJ139" s="229"/>
      <c r="YK139" s="229"/>
      <c r="YL139" s="229"/>
      <c r="YM139" s="229"/>
      <c r="YN139" s="229"/>
      <c r="YO139" s="229"/>
      <c r="YP139" s="229"/>
      <c r="YQ139" s="229"/>
      <c r="YR139" s="229"/>
      <c r="YS139" s="229"/>
      <c r="YT139" s="229"/>
      <c r="YU139" s="229"/>
      <c r="YV139" s="229"/>
      <c r="YW139" s="229"/>
      <c r="YX139" s="229"/>
      <c r="YY139" s="229"/>
      <c r="YZ139" s="229"/>
      <c r="ZA139" s="229"/>
      <c r="ZB139" s="229"/>
      <c r="ZC139" s="229"/>
      <c r="ZD139" s="229"/>
      <c r="ZE139" s="229"/>
      <c r="ZF139" s="229"/>
      <c r="ZG139" s="229"/>
      <c r="ZH139" s="229"/>
      <c r="ZI139" s="229"/>
      <c r="ZJ139" s="229"/>
      <c r="ZK139" s="229"/>
      <c r="ZL139" s="229"/>
      <c r="ZM139" s="229"/>
      <c r="ZN139" s="229"/>
      <c r="ZO139" s="229"/>
      <c r="ZP139" s="229"/>
      <c r="ZQ139" s="229"/>
      <c r="ZR139" s="229"/>
      <c r="ZS139" s="229"/>
      <c r="ZT139" s="229"/>
      <c r="ZU139" s="229"/>
      <c r="ZV139" s="229"/>
      <c r="ZW139" s="229"/>
      <c r="ZX139" s="229"/>
      <c r="ZY139" s="229"/>
      <c r="ZZ139" s="229"/>
      <c r="AAA139" s="229"/>
      <c r="AAB139" s="229"/>
      <c r="AAC139" s="229"/>
      <c r="AAD139" s="229"/>
      <c r="AAE139" s="229"/>
      <c r="AAF139" s="229"/>
      <c r="AAG139" s="229"/>
      <c r="AAH139" s="229"/>
      <c r="AAI139" s="229"/>
      <c r="AAJ139" s="229"/>
      <c r="AAK139" s="229"/>
      <c r="AAL139" s="229"/>
      <c r="AAM139" s="229"/>
      <c r="AAN139" s="229"/>
      <c r="AAO139" s="229"/>
      <c r="AAP139" s="229"/>
      <c r="AAQ139" s="229"/>
      <c r="AAR139" s="229"/>
      <c r="AAS139" s="229"/>
      <c r="AAT139" s="229"/>
      <c r="AAU139" s="229"/>
      <c r="AAV139" s="229"/>
      <c r="AAW139" s="229"/>
      <c r="AAX139" s="229"/>
      <c r="AAY139" s="229"/>
      <c r="AAZ139" s="229"/>
      <c r="ABA139" s="229"/>
      <c r="ABB139" s="229"/>
      <c r="ABC139" s="229"/>
      <c r="ABD139" s="229"/>
      <c r="ABE139" s="229"/>
      <c r="ABF139" s="229"/>
      <c r="ABG139" s="229"/>
      <c r="ABH139" s="229"/>
      <c r="ABI139" s="229"/>
      <c r="ABJ139" s="229"/>
      <c r="ABK139" s="229"/>
      <c r="ABL139" s="229"/>
      <c r="ABM139" s="229"/>
      <c r="ABN139" s="229"/>
      <c r="ABO139" s="229"/>
      <c r="ABP139" s="229"/>
      <c r="ABQ139" s="229"/>
      <c r="ABR139" s="229"/>
      <c r="ABS139" s="229"/>
      <c r="ABT139" s="229"/>
      <c r="ABU139" s="229"/>
      <c r="ABV139" s="229"/>
      <c r="ABW139" s="229"/>
      <c r="ABX139" s="229"/>
      <c r="ABY139" s="229"/>
      <c r="ABZ139" s="229"/>
      <c r="ACA139" s="229"/>
      <c r="ACB139" s="229"/>
      <c r="ACC139" s="229"/>
      <c r="ACD139" s="229"/>
      <c r="ACE139" s="229"/>
      <c r="ACF139" s="229"/>
      <c r="ACG139" s="229"/>
      <c r="ACH139" s="229"/>
      <c r="ACI139" s="229"/>
      <c r="ACJ139" s="229"/>
      <c r="ACK139" s="229"/>
      <c r="ACL139" s="229"/>
      <c r="ACM139" s="229"/>
      <c r="ACN139" s="229"/>
      <c r="ACO139" s="229"/>
      <c r="ACP139" s="229"/>
      <c r="ACQ139" s="229"/>
      <c r="ACR139" s="229"/>
      <c r="ACS139" s="229"/>
      <c r="ACT139" s="229"/>
      <c r="ACU139" s="229"/>
      <c r="ACV139" s="229"/>
      <c r="ACW139" s="229"/>
      <c r="ACX139" s="229"/>
      <c r="ACY139" s="229"/>
      <c r="ACZ139" s="229"/>
      <c r="ADA139" s="229"/>
      <c r="ADB139" s="229"/>
      <c r="ADC139" s="229"/>
      <c r="ADD139" s="229"/>
      <c r="ADE139" s="229"/>
      <c r="ADF139" s="229"/>
      <c r="ADG139" s="229"/>
      <c r="ADH139" s="229"/>
      <c r="ADI139" s="229"/>
      <c r="ADJ139" s="229"/>
      <c r="ADK139" s="229"/>
      <c r="ADL139" s="229"/>
      <c r="ADM139" s="229"/>
      <c r="ADN139" s="229"/>
      <c r="ADO139" s="229"/>
      <c r="ADP139" s="229"/>
      <c r="ADQ139" s="229"/>
      <c r="ADR139" s="229"/>
      <c r="ADS139" s="229"/>
      <c r="ADT139" s="229"/>
      <c r="ADU139" s="229"/>
      <c r="ADV139" s="229"/>
      <c r="ADW139" s="229"/>
      <c r="ADX139" s="229"/>
      <c r="ADY139" s="229"/>
      <c r="ADZ139" s="229"/>
      <c r="AEA139" s="229"/>
      <c r="AEB139" s="229"/>
      <c r="AEC139" s="229"/>
      <c r="AED139" s="229"/>
      <c r="AEE139" s="229"/>
      <c r="AEF139" s="229"/>
      <c r="AEG139" s="229"/>
      <c r="AEH139" s="229"/>
      <c r="AEI139" s="229"/>
      <c r="AEJ139" s="229"/>
      <c r="AEK139" s="229"/>
      <c r="AEL139" s="229"/>
      <c r="AEM139" s="229"/>
      <c r="AEN139" s="229"/>
      <c r="AEO139" s="229"/>
      <c r="AEP139" s="229"/>
      <c r="AEQ139" s="229"/>
      <c r="AER139" s="229"/>
      <c r="AES139" s="229"/>
      <c r="AET139" s="229"/>
      <c r="AEU139" s="229"/>
      <c r="AEV139" s="229"/>
      <c r="AEW139" s="229"/>
      <c r="AEX139" s="229"/>
      <c r="AEY139" s="229"/>
      <c r="AEZ139" s="229"/>
      <c r="AFA139" s="229"/>
      <c r="AFB139" s="229"/>
      <c r="AFC139" s="229"/>
      <c r="AFD139" s="229"/>
      <c r="AFE139" s="229"/>
      <c r="AFF139" s="229"/>
      <c r="AFG139" s="229"/>
      <c r="AFH139" s="229"/>
      <c r="AFI139" s="229"/>
      <c r="AFJ139" s="229"/>
      <c r="AFK139" s="229"/>
      <c r="AFL139" s="229"/>
      <c r="AFM139" s="229"/>
      <c r="AFN139" s="229"/>
      <c r="AFO139" s="229"/>
      <c r="AFP139" s="229"/>
      <c r="AFQ139" s="229"/>
      <c r="AFR139" s="229"/>
      <c r="AFS139" s="229"/>
      <c r="AFT139" s="229"/>
      <c r="AFU139" s="229"/>
      <c r="AFV139" s="229"/>
      <c r="AFW139" s="229"/>
      <c r="AFX139" s="229"/>
      <c r="AFY139" s="229"/>
      <c r="AFZ139" s="229"/>
      <c r="AGA139" s="229"/>
      <c r="AGB139" s="229"/>
      <c r="AGC139" s="229"/>
      <c r="AGD139" s="229"/>
      <c r="AGE139" s="229"/>
      <c r="AGF139" s="229"/>
      <c r="AGG139" s="229"/>
      <c r="AGH139" s="229"/>
      <c r="AGI139" s="229"/>
      <c r="AGJ139" s="229"/>
      <c r="AGK139" s="229"/>
      <c r="AGL139" s="229"/>
      <c r="AGM139" s="229"/>
      <c r="AGN139" s="229"/>
      <c r="AGO139" s="229"/>
      <c r="AGP139" s="229"/>
      <c r="AGQ139" s="229"/>
      <c r="AGR139" s="229"/>
      <c r="AGS139" s="229"/>
      <c r="AGT139" s="229"/>
      <c r="AGU139" s="229"/>
      <c r="AGV139" s="229"/>
      <c r="AGW139" s="229"/>
      <c r="AGX139" s="229"/>
      <c r="AGY139" s="229"/>
      <c r="AGZ139" s="229"/>
      <c r="AHA139" s="229"/>
      <c r="AHB139" s="229"/>
      <c r="AHC139" s="229"/>
      <c r="AHD139" s="229"/>
      <c r="AHE139" s="229"/>
      <c r="AHF139" s="229"/>
      <c r="AHG139" s="229"/>
      <c r="AHH139" s="229"/>
      <c r="AHI139" s="229"/>
      <c r="AHJ139" s="229"/>
      <c r="AHK139" s="229"/>
      <c r="AHL139" s="229"/>
      <c r="AHM139" s="229"/>
      <c r="AHN139" s="229"/>
      <c r="AHO139" s="229"/>
      <c r="AHP139" s="229"/>
      <c r="AHQ139" s="229"/>
      <c r="AHR139" s="229"/>
      <c r="AHS139" s="229"/>
      <c r="AHT139" s="229"/>
      <c r="AHU139" s="229"/>
      <c r="AHV139" s="229"/>
      <c r="AHW139" s="229"/>
      <c r="AHX139" s="229"/>
      <c r="AHY139" s="229"/>
      <c r="AHZ139" s="229"/>
      <c r="AIA139" s="229"/>
      <c r="AIB139" s="229"/>
      <c r="AIC139" s="229"/>
      <c r="AID139" s="229"/>
      <c r="AIE139" s="229"/>
      <c r="AIF139" s="229"/>
      <c r="AIG139" s="229"/>
      <c r="AIH139" s="229"/>
      <c r="AII139" s="229"/>
      <c r="AIJ139" s="229"/>
      <c r="AIK139" s="229"/>
      <c r="AIL139" s="229"/>
      <c r="AIM139" s="229"/>
      <c r="AIN139" s="229"/>
      <c r="AIO139" s="229"/>
      <c r="AIP139" s="229"/>
      <c r="AIQ139" s="229"/>
      <c r="AIR139" s="229"/>
      <c r="AIS139" s="229"/>
      <c r="AIT139" s="229"/>
      <c r="AIU139" s="229"/>
      <c r="AIV139" s="229"/>
      <c r="AIW139" s="229"/>
      <c r="AIX139" s="229"/>
      <c r="AIY139" s="229"/>
      <c r="AIZ139" s="229"/>
      <c r="AJA139" s="229"/>
      <c r="AJB139" s="229"/>
      <c r="AJC139" s="229"/>
      <c r="AJD139" s="229"/>
      <c r="AJE139" s="229"/>
      <c r="AJF139" s="229"/>
      <c r="AJG139" s="229"/>
      <c r="AJH139" s="229"/>
      <c r="AJI139" s="229"/>
      <c r="AJJ139" s="229"/>
      <c r="AJK139" s="229"/>
      <c r="AJL139" s="229"/>
      <c r="AJM139" s="229"/>
      <c r="AJN139" s="229"/>
      <c r="AJO139" s="229"/>
      <c r="AJP139" s="229"/>
      <c r="AJQ139" s="229"/>
      <c r="AJR139" s="229"/>
      <c r="AJS139" s="229"/>
      <c r="AJT139" s="229"/>
      <c r="AJU139" s="229"/>
      <c r="AJV139" s="229"/>
      <c r="AJW139" s="229"/>
      <c r="AJX139" s="229"/>
      <c r="AJY139" s="229"/>
      <c r="AJZ139" s="229"/>
      <c r="AKA139" s="229"/>
      <c r="AKB139" s="229"/>
      <c r="AKC139" s="229"/>
      <c r="AKD139" s="229"/>
      <c r="AKE139" s="229"/>
      <c r="AKF139" s="229"/>
      <c r="AKG139" s="229"/>
      <c r="AKH139" s="229"/>
      <c r="AKI139" s="229"/>
      <c r="AKJ139" s="229"/>
      <c r="AKK139" s="229"/>
      <c r="AKL139" s="229"/>
      <c r="AKM139" s="229"/>
      <c r="AKN139" s="229"/>
      <c r="AKO139" s="229"/>
      <c r="AKP139" s="229"/>
      <c r="AKQ139" s="229"/>
      <c r="AKR139" s="229"/>
      <c r="AKS139" s="229"/>
      <c r="AKT139" s="229"/>
      <c r="AKU139" s="229"/>
      <c r="AKV139" s="229"/>
      <c r="AKW139" s="229"/>
      <c r="AKX139" s="229"/>
      <c r="AKY139" s="229"/>
      <c r="AKZ139" s="229"/>
      <c r="ALA139" s="229"/>
      <c r="ALB139" s="229"/>
      <c r="ALC139" s="229"/>
      <c r="ALD139" s="229"/>
      <c r="ALE139" s="229"/>
      <c r="ALF139" s="229"/>
      <c r="ALG139" s="229"/>
      <c r="ALH139" s="229"/>
      <c r="ALI139" s="229"/>
      <c r="ALJ139" s="229"/>
      <c r="ALK139" s="229"/>
      <c r="ALL139" s="229"/>
      <c r="ALM139" s="229"/>
      <c r="ALN139" s="229"/>
      <c r="ALO139" s="229"/>
      <c r="ALP139" s="229"/>
      <c r="ALQ139" s="229"/>
      <c r="ALR139" s="229"/>
      <c r="ALS139" s="229"/>
      <c r="ALT139" s="229"/>
      <c r="ALU139" s="229"/>
      <c r="ALV139" s="229"/>
      <c r="ALW139" s="229"/>
      <c r="ALX139" s="229"/>
      <c r="ALY139" s="229"/>
      <c r="ALZ139" s="229"/>
      <c r="AMA139" s="229"/>
      <c r="AMB139" s="229"/>
      <c r="AMC139" s="229"/>
      <c r="AMD139" s="229"/>
      <c r="AME139" s="229"/>
      <c r="AMF139" s="229"/>
      <c r="AMG139" s="229"/>
      <c r="AMH139" s="229"/>
      <c r="AMI139" s="229"/>
      <c r="AMJ139" s="229"/>
      <c r="AMK139" s="229"/>
    </row>
    <row r="140" spans="1:1025" s="237" customFormat="1" ht="13.8" hidden="1" x14ac:dyDescent="0.25">
      <c r="A140" s="229"/>
      <c r="B140" s="242"/>
      <c r="C140" s="238"/>
      <c r="D140" s="232"/>
      <c r="E140" s="233"/>
      <c r="F140" s="233"/>
      <c r="G140" s="243"/>
      <c r="H140" s="243"/>
      <c r="I140" s="244"/>
      <c r="J140" s="244"/>
      <c r="K140" s="240"/>
      <c r="L140" s="241"/>
      <c r="M140" s="241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  <c r="EQ140" s="229"/>
      <c r="ER140" s="229"/>
      <c r="ES140" s="229"/>
      <c r="ET140" s="229"/>
      <c r="EU140" s="229"/>
      <c r="EV140" s="229"/>
      <c r="EW140" s="229"/>
      <c r="EX140" s="229"/>
      <c r="EY140" s="229"/>
      <c r="EZ140" s="229"/>
      <c r="FA140" s="229"/>
      <c r="FB140" s="229"/>
      <c r="FC140" s="229"/>
      <c r="FD140" s="229"/>
      <c r="FE140" s="229"/>
      <c r="FF140" s="229"/>
      <c r="FG140" s="229"/>
      <c r="FH140" s="229"/>
      <c r="FI140" s="229"/>
      <c r="FJ140" s="229"/>
      <c r="FK140" s="229"/>
      <c r="FL140" s="229"/>
      <c r="FM140" s="229"/>
      <c r="FN140" s="229"/>
      <c r="FO140" s="229"/>
      <c r="FP140" s="229"/>
      <c r="FQ140" s="229"/>
      <c r="FR140" s="229"/>
      <c r="FS140" s="229"/>
      <c r="FT140" s="229"/>
      <c r="FU140" s="229"/>
      <c r="FV140" s="229"/>
      <c r="FW140" s="229"/>
      <c r="FX140" s="229"/>
      <c r="FY140" s="229"/>
      <c r="FZ140" s="229"/>
      <c r="GA140" s="229"/>
      <c r="GB140" s="229"/>
      <c r="GC140" s="229"/>
      <c r="GD140" s="229"/>
      <c r="GE140" s="229"/>
      <c r="GF140" s="229"/>
      <c r="GG140" s="229"/>
      <c r="GH140" s="229"/>
      <c r="GI140" s="229"/>
      <c r="GJ140" s="229"/>
      <c r="GK140" s="229"/>
      <c r="GL140" s="229"/>
      <c r="GM140" s="229"/>
      <c r="GN140" s="229"/>
      <c r="GO140" s="229"/>
      <c r="GP140" s="229"/>
      <c r="GQ140" s="229"/>
      <c r="GR140" s="229"/>
      <c r="GS140" s="229"/>
      <c r="GT140" s="229"/>
      <c r="GU140" s="229"/>
      <c r="GV140" s="229"/>
      <c r="GW140" s="229"/>
      <c r="GX140" s="229"/>
      <c r="GY140" s="229"/>
      <c r="GZ140" s="229"/>
      <c r="HA140" s="229"/>
      <c r="HB140" s="229"/>
      <c r="HC140" s="229"/>
      <c r="HD140" s="229"/>
      <c r="HE140" s="229"/>
      <c r="HF140" s="229"/>
      <c r="HG140" s="229"/>
      <c r="HH140" s="229"/>
      <c r="HI140" s="229"/>
      <c r="HJ140" s="229"/>
      <c r="HK140" s="229"/>
      <c r="HL140" s="229"/>
      <c r="HM140" s="229"/>
      <c r="HN140" s="229"/>
      <c r="HO140" s="229"/>
      <c r="HP140" s="229"/>
      <c r="HQ140" s="229"/>
      <c r="HR140" s="229"/>
      <c r="HS140" s="229"/>
      <c r="HT140" s="229"/>
      <c r="HU140" s="229"/>
      <c r="HV140" s="229"/>
      <c r="HW140" s="229"/>
      <c r="HX140" s="229"/>
      <c r="HY140" s="229"/>
      <c r="HZ140" s="229"/>
      <c r="IA140" s="229"/>
      <c r="IB140" s="229"/>
      <c r="IC140" s="229"/>
      <c r="ID140" s="229"/>
      <c r="IE140" s="229"/>
      <c r="IF140" s="229"/>
      <c r="IG140" s="229"/>
      <c r="IH140" s="229"/>
      <c r="II140" s="229"/>
      <c r="IJ140" s="229"/>
      <c r="IK140" s="229"/>
      <c r="IL140" s="229"/>
      <c r="IM140" s="229"/>
      <c r="IN140" s="229"/>
      <c r="IO140" s="229"/>
      <c r="IP140" s="229"/>
      <c r="IQ140" s="229"/>
      <c r="IR140" s="229"/>
      <c r="IS140" s="229"/>
      <c r="IT140" s="229"/>
      <c r="IU140" s="229"/>
      <c r="IV140" s="229"/>
      <c r="IW140" s="229"/>
      <c r="IX140" s="229"/>
      <c r="IY140" s="229"/>
      <c r="IZ140" s="229"/>
      <c r="JA140" s="229"/>
      <c r="JB140" s="229"/>
      <c r="JC140" s="229"/>
      <c r="JD140" s="229"/>
      <c r="JE140" s="229"/>
      <c r="JF140" s="229"/>
      <c r="JG140" s="229"/>
      <c r="JH140" s="229"/>
      <c r="JI140" s="229"/>
      <c r="JJ140" s="229"/>
      <c r="JK140" s="229"/>
      <c r="JL140" s="229"/>
      <c r="JM140" s="229"/>
      <c r="JN140" s="229"/>
      <c r="JO140" s="229"/>
      <c r="JP140" s="229"/>
      <c r="JQ140" s="229"/>
      <c r="JR140" s="229"/>
      <c r="JS140" s="229"/>
      <c r="JT140" s="229"/>
      <c r="JU140" s="229"/>
      <c r="JV140" s="229"/>
      <c r="JW140" s="229"/>
      <c r="JX140" s="229"/>
      <c r="JY140" s="229"/>
      <c r="JZ140" s="229"/>
      <c r="KA140" s="229"/>
      <c r="KB140" s="229"/>
      <c r="KC140" s="229"/>
      <c r="KD140" s="229"/>
      <c r="KE140" s="229"/>
      <c r="KF140" s="229"/>
      <c r="KG140" s="229"/>
      <c r="KH140" s="229"/>
      <c r="KI140" s="229"/>
      <c r="KJ140" s="229"/>
      <c r="KK140" s="229"/>
      <c r="KL140" s="229"/>
      <c r="KM140" s="229"/>
      <c r="KN140" s="229"/>
      <c r="KO140" s="229"/>
      <c r="KP140" s="229"/>
      <c r="KQ140" s="229"/>
      <c r="KR140" s="229"/>
      <c r="KS140" s="229"/>
      <c r="KT140" s="229"/>
      <c r="KU140" s="229"/>
      <c r="KV140" s="229"/>
      <c r="KW140" s="229"/>
      <c r="KX140" s="229"/>
      <c r="KY140" s="229"/>
      <c r="KZ140" s="229"/>
      <c r="LA140" s="229"/>
      <c r="LB140" s="229"/>
      <c r="LC140" s="229"/>
      <c r="LD140" s="229"/>
      <c r="LE140" s="229"/>
      <c r="LF140" s="229"/>
      <c r="LG140" s="229"/>
      <c r="LH140" s="229"/>
      <c r="LI140" s="229"/>
      <c r="LJ140" s="229"/>
      <c r="LK140" s="229"/>
      <c r="LL140" s="229"/>
      <c r="LM140" s="229"/>
      <c r="LN140" s="229"/>
      <c r="LO140" s="229"/>
      <c r="LP140" s="229"/>
      <c r="LQ140" s="229"/>
      <c r="LR140" s="229"/>
      <c r="LS140" s="229"/>
      <c r="LT140" s="229"/>
      <c r="LU140" s="229"/>
      <c r="LV140" s="229"/>
      <c r="LW140" s="229"/>
      <c r="LX140" s="229"/>
      <c r="LY140" s="229"/>
      <c r="LZ140" s="229"/>
      <c r="MA140" s="229"/>
      <c r="MB140" s="229"/>
      <c r="MC140" s="229"/>
      <c r="MD140" s="229"/>
      <c r="ME140" s="229"/>
      <c r="MF140" s="229"/>
      <c r="MG140" s="229"/>
      <c r="MH140" s="229"/>
      <c r="MI140" s="229"/>
      <c r="MJ140" s="229"/>
      <c r="MK140" s="229"/>
      <c r="ML140" s="229"/>
      <c r="MM140" s="229"/>
      <c r="MN140" s="229"/>
      <c r="MO140" s="229"/>
      <c r="MP140" s="229"/>
      <c r="MQ140" s="229"/>
      <c r="MR140" s="229"/>
      <c r="MS140" s="229"/>
      <c r="MT140" s="229"/>
      <c r="MU140" s="229"/>
      <c r="MV140" s="229"/>
      <c r="MW140" s="229"/>
      <c r="MX140" s="229"/>
      <c r="MY140" s="229"/>
      <c r="MZ140" s="229"/>
      <c r="NA140" s="229"/>
      <c r="NB140" s="229"/>
      <c r="NC140" s="229"/>
      <c r="ND140" s="229"/>
      <c r="NE140" s="229"/>
      <c r="NF140" s="229"/>
      <c r="NG140" s="229"/>
      <c r="NH140" s="229"/>
      <c r="NI140" s="229"/>
      <c r="NJ140" s="229"/>
      <c r="NK140" s="229"/>
      <c r="NL140" s="229"/>
      <c r="NM140" s="229"/>
      <c r="NN140" s="229"/>
      <c r="NO140" s="229"/>
      <c r="NP140" s="229"/>
      <c r="NQ140" s="229"/>
      <c r="NR140" s="229"/>
      <c r="NS140" s="229"/>
      <c r="NT140" s="229"/>
      <c r="NU140" s="229"/>
      <c r="NV140" s="229"/>
      <c r="NW140" s="229"/>
      <c r="NX140" s="229"/>
      <c r="NY140" s="229"/>
      <c r="NZ140" s="229"/>
      <c r="OA140" s="229"/>
      <c r="OB140" s="229"/>
      <c r="OC140" s="229"/>
      <c r="OD140" s="229"/>
      <c r="OE140" s="229"/>
      <c r="OF140" s="229"/>
      <c r="OG140" s="229"/>
      <c r="OH140" s="229"/>
      <c r="OI140" s="229"/>
      <c r="OJ140" s="229"/>
      <c r="OK140" s="229"/>
      <c r="OL140" s="229"/>
      <c r="OM140" s="229"/>
      <c r="ON140" s="229"/>
      <c r="OO140" s="229"/>
      <c r="OP140" s="229"/>
      <c r="OQ140" s="229"/>
      <c r="OR140" s="229"/>
      <c r="OS140" s="229"/>
      <c r="OT140" s="229"/>
      <c r="OU140" s="229"/>
      <c r="OV140" s="229"/>
      <c r="OW140" s="229"/>
      <c r="OX140" s="229"/>
      <c r="OY140" s="229"/>
      <c r="OZ140" s="229"/>
      <c r="PA140" s="229"/>
      <c r="PB140" s="229"/>
      <c r="PC140" s="229"/>
      <c r="PD140" s="229"/>
      <c r="PE140" s="229"/>
      <c r="PF140" s="229"/>
      <c r="PG140" s="229"/>
      <c r="PH140" s="229"/>
      <c r="PI140" s="229"/>
      <c r="PJ140" s="229"/>
      <c r="PK140" s="229"/>
      <c r="PL140" s="229"/>
      <c r="PM140" s="229"/>
      <c r="PN140" s="229"/>
      <c r="PO140" s="229"/>
      <c r="PP140" s="229"/>
      <c r="PQ140" s="229"/>
      <c r="PR140" s="229"/>
      <c r="PS140" s="229"/>
      <c r="PT140" s="229"/>
      <c r="PU140" s="229"/>
      <c r="PV140" s="229"/>
      <c r="PW140" s="229"/>
      <c r="PX140" s="229"/>
      <c r="PY140" s="229"/>
      <c r="PZ140" s="229"/>
      <c r="QA140" s="229"/>
      <c r="QB140" s="229"/>
      <c r="QC140" s="229"/>
      <c r="QD140" s="229"/>
      <c r="QE140" s="229"/>
      <c r="QF140" s="229"/>
      <c r="QG140" s="229"/>
      <c r="QH140" s="229"/>
      <c r="QI140" s="229"/>
      <c r="QJ140" s="229"/>
      <c r="QK140" s="229"/>
      <c r="QL140" s="229"/>
      <c r="QM140" s="229"/>
      <c r="QN140" s="229"/>
      <c r="QO140" s="229"/>
      <c r="QP140" s="229"/>
      <c r="QQ140" s="229"/>
      <c r="QR140" s="229"/>
      <c r="QS140" s="229"/>
      <c r="QT140" s="229"/>
      <c r="QU140" s="229"/>
      <c r="QV140" s="229"/>
      <c r="QW140" s="229"/>
      <c r="QX140" s="229"/>
      <c r="QY140" s="229"/>
      <c r="QZ140" s="229"/>
      <c r="RA140" s="229"/>
      <c r="RB140" s="229"/>
      <c r="RC140" s="229"/>
      <c r="RD140" s="229"/>
      <c r="RE140" s="229"/>
      <c r="RF140" s="229"/>
      <c r="RG140" s="229"/>
      <c r="RH140" s="229"/>
      <c r="RI140" s="229"/>
      <c r="RJ140" s="229"/>
      <c r="RK140" s="229"/>
      <c r="RL140" s="229"/>
      <c r="RM140" s="229"/>
      <c r="RN140" s="229"/>
      <c r="RO140" s="229"/>
      <c r="RP140" s="229"/>
      <c r="RQ140" s="229"/>
      <c r="RR140" s="229"/>
      <c r="RS140" s="229"/>
      <c r="RT140" s="229"/>
      <c r="RU140" s="229"/>
      <c r="RV140" s="229"/>
      <c r="RW140" s="229"/>
      <c r="RX140" s="229"/>
      <c r="RY140" s="229"/>
      <c r="RZ140" s="229"/>
      <c r="SA140" s="229"/>
      <c r="SB140" s="229"/>
      <c r="SC140" s="229"/>
      <c r="SD140" s="229"/>
      <c r="SE140" s="229"/>
      <c r="SF140" s="229"/>
      <c r="SG140" s="229"/>
      <c r="SH140" s="229"/>
      <c r="SI140" s="229"/>
      <c r="SJ140" s="229"/>
      <c r="SK140" s="229"/>
      <c r="SL140" s="229"/>
      <c r="SM140" s="229"/>
      <c r="SN140" s="229"/>
      <c r="SO140" s="229"/>
      <c r="SP140" s="229"/>
      <c r="SQ140" s="229"/>
      <c r="SR140" s="229"/>
      <c r="SS140" s="229"/>
      <c r="ST140" s="229"/>
      <c r="SU140" s="229"/>
      <c r="SV140" s="229"/>
      <c r="SW140" s="229"/>
      <c r="SX140" s="229"/>
      <c r="SY140" s="229"/>
      <c r="SZ140" s="229"/>
      <c r="TA140" s="229"/>
      <c r="TB140" s="229"/>
      <c r="TC140" s="229"/>
      <c r="TD140" s="229"/>
      <c r="TE140" s="229"/>
      <c r="TF140" s="229"/>
      <c r="TG140" s="229"/>
      <c r="TH140" s="229"/>
      <c r="TI140" s="229"/>
      <c r="TJ140" s="229"/>
      <c r="TK140" s="229"/>
      <c r="TL140" s="229"/>
      <c r="TM140" s="229"/>
      <c r="TN140" s="229"/>
      <c r="TO140" s="229"/>
      <c r="TP140" s="229"/>
      <c r="TQ140" s="229"/>
      <c r="TR140" s="229"/>
      <c r="TS140" s="229"/>
      <c r="TT140" s="229"/>
      <c r="TU140" s="229"/>
      <c r="TV140" s="229"/>
      <c r="TW140" s="229"/>
      <c r="TX140" s="229"/>
      <c r="TY140" s="229"/>
      <c r="TZ140" s="229"/>
      <c r="UA140" s="229"/>
      <c r="UB140" s="229"/>
      <c r="UC140" s="229"/>
      <c r="UD140" s="229"/>
      <c r="UE140" s="229"/>
      <c r="UF140" s="229"/>
      <c r="UG140" s="229"/>
      <c r="UH140" s="229"/>
      <c r="UI140" s="229"/>
      <c r="UJ140" s="229"/>
      <c r="UK140" s="229"/>
      <c r="UL140" s="229"/>
      <c r="UM140" s="229"/>
      <c r="UN140" s="229"/>
      <c r="UO140" s="229"/>
      <c r="UP140" s="229"/>
      <c r="UQ140" s="229"/>
      <c r="UR140" s="229"/>
      <c r="US140" s="229"/>
      <c r="UT140" s="229"/>
      <c r="UU140" s="229"/>
      <c r="UV140" s="229"/>
      <c r="UW140" s="229"/>
      <c r="UX140" s="229"/>
      <c r="UY140" s="229"/>
      <c r="UZ140" s="229"/>
      <c r="VA140" s="229"/>
      <c r="VB140" s="229"/>
      <c r="VC140" s="229"/>
      <c r="VD140" s="229"/>
      <c r="VE140" s="229"/>
      <c r="VF140" s="229"/>
      <c r="VG140" s="229"/>
      <c r="VH140" s="229"/>
      <c r="VI140" s="229"/>
      <c r="VJ140" s="229"/>
      <c r="VK140" s="229"/>
      <c r="VL140" s="229"/>
      <c r="VM140" s="229"/>
      <c r="VN140" s="229"/>
      <c r="VO140" s="229"/>
      <c r="VP140" s="229"/>
      <c r="VQ140" s="229"/>
      <c r="VR140" s="229"/>
      <c r="VS140" s="229"/>
      <c r="VT140" s="229"/>
      <c r="VU140" s="229"/>
      <c r="VV140" s="229"/>
      <c r="VW140" s="229"/>
      <c r="VX140" s="229"/>
      <c r="VY140" s="229"/>
      <c r="VZ140" s="229"/>
      <c r="WA140" s="229"/>
      <c r="WB140" s="229"/>
      <c r="WC140" s="229"/>
      <c r="WD140" s="229"/>
      <c r="WE140" s="229"/>
      <c r="WF140" s="229"/>
      <c r="WG140" s="229"/>
      <c r="WH140" s="229"/>
      <c r="WI140" s="229"/>
      <c r="WJ140" s="229"/>
      <c r="WK140" s="229"/>
      <c r="WL140" s="229"/>
      <c r="WM140" s="229"/>
      <c r="WN140" s="229"/>
      <c r="WO140" s="229"/>
      <c r="WP140" s="229"/>
      <c r="WQ140" s="229"/>
      <c r="WR140" s="229"/>
      <c r="WS140" s="229"/>
      <c r="WT140" s="229"/>
      <c r="WU140" s="229"/>
      <c r="WV140" s="229"/>
      <c r="WW140" s="229"/>
      <c r="WX140" s="229"/>
      <c r="WY140" s="229"/>
      <c r="WZ140" s="229"/>
      <c r="XA140" s="229"/>
      <c r="XB140" s="229"/>
      <c r="XC140" s="229"/>
      <c r="XD140" s="229"/>
      <c r="XE140" s="229"/>
      <c r="XF140" s="229"/>
      <c r="XG140" s="229"/>
      <c r="XH140" s="229"/>
      <c r="XI140" s="229"/>
      <c r="XJ140" s="229"/>
      <c r="XK140" s="229"/>
      <c r="XL140" s="229"/>
      <c r="XM140" s="229"/>
      <c r="XN140" s="229"/>
      <c r="XO140" s="229"/>
      <c r="XP140" s="229"/>
      <c r="XQ140" s="229"/>
      <c r="XR140" s="229"/>
      <c r="XS140" s="229"/>
      <c r="XT140" s="229"/>
      <c r="XU140" s="229"/>
      <c r="XV140" s="229"/>
      <c r="XW140" s="229"/>
      <c r="XX140" s="229"/>
      <c r="XY140" s="229"/>
      <c r="XZ140" s="229"/>
      <c r="YA140" s="229"/>
      <c r="YB140" s="229"/>
      <c r="YC140" s="229"/>
      <c r="YD140" s="229"/>
      <c r="YE140" s="229"/>
      <c r="YF140" s="229"/>
      <c r="YG140" s="229"/>
      <c r="YH140" s="229"/>
      <c r="YI140" s="229"/>
      <c r="YJ140" s="229"/>
      <c r="YK140" s="229"/>
      <c r="YL140" s="229"/>
      <c r="YM140" s="229"/>
      <c r="YN140" s="229"/>
      <c r="YO140" s="229"/>
      <c r="YP140" s="229"/>
      <c r="YQ140" s="229"/>
      <c r="YR140" s="229"/>
      <c r="YS140" s="229"/>
      <c r="YT140" s="229"/>
      <c r="YU140" s="229"/>
      <c r="YV140" s="229"/>
      <c r="YW140" s="229"/>
      <c r="YX140" s="229"/>
      <c r="YY140" s="229"/>
      <c r="YZ140" s="229"/>
      <c r="ZA140" s="229"/>
      <c r="ZB140" s="229"/>
      <c r="ZC140" s="229"/>
      <c r="ZD140" s="229"/>
      <c r="ZE140" s="229"/>
      <c r="ZF140" s="229"/>
      <c r="ZG140" s="229"/>
      <c r="ZH140" s="229"/>
      <c r="ZI140" s="229"/>
      <c r="ZJ140" s="229"/>
      <c r="ZK140" s="229"/>
      <c r="ZL140" s="229"/>
      <c r="ZM140" s="229"/>
      <c r="ZN140" s="229"/>
      <c r="ZO140" s="229"/>
      <c r="ZP140" s="229"/>
      <c r="ZQ140" s="229"/>
      <c r="ZR140" s="229"/>
      <c r="ZS140" s="229"/>
      <c r="ZT140" s="229"/>
      <c r="ZU140" s="229"/>
      <c r="ZV140" s="229"/>
      <c r="ZW140" s="229"/>
      <c r="ZX140" s="229"/>
      <c r="ZY140" s="229"/>
      <c r="ZZ140" s="229"/>
      <c r="AAA140" s="229"/>
      <c r="AAB140" s="229"/>
      <c r="AAC140" s="229"/>
      <c r="AAD140" s="229"/>
      <c r="AAE140" s="229"/>
      <c r="AAF140" s="229"/>
      <c r="AAG140" s="229"/>
      <c r="AAH140" s="229"/>
      <c r="AAI140" s="229"/>
      <c r="AAJ140" s="229"/>
      <c r="AAK140" s="229"/>
      <c r="AAL140" s="229"/>
      <c r="AAM140" s="229"/>
      <c r="AAN140" s="229"/>
      <c r="AAO140" s="229"/>
      <c r="AAP140" s="229"/>
      <c r="AAQ140" s="229"/>
      <c r="AAR140" s="229"/>
      <c r="AAS140" s="229"/>
      <c r="AAT140" s="229"/>
      <c r="AAU140" s="229"/>
      <c r="AAV140" s="229"/>
      <c r="AAW140" s="229"/>
      <c r="AAX140" s="229"/>
      <c r="AAY140" s="229"/>
      <c r="AAZ140" s="229"/>
      <c r="ABA140" s="229"/>
      <c r="ABB140" s="229"/>
      <c r="ABC140" s="229"/>
      <c r="ABD140" s="229"/>
      <c r="ABE140" s="229"/>
      <c r="ABF140" s="229"/>
      <c r="ABG140" s="229"/>
      <c r="ABH140" s="229"/>
      <c r="ABI140" s="229"/>
      <c r="ABJ140" s="229"/>
      <c r="ABK140" s="229"/>
      <c r="ABL140" s="229"/>
      <c r="ABM140" s="229"/>
      <c r="ABN140" s="229"/>
      <c r="ABO140" s="229"/>
      <c r="ABP140" s="229"/>
      <c r="ABQ140" s="229"/>
      <c r="ABR140" s="229"/>
      <c r="ABS140" s="229"/>
      <c r="ABT140" s="229"/>
      <c r="ABU140" s="229"/>
      <c r="ABV140" s="229"/>
      <c r="ABW140" s="229"/>
      <c r="ABX140" s="229"/>
      <c r="ABY140" s="229"/>
      <c r="ABZ140" s="229"/>
      <c r="ACA140" s="229"/>
      <c r="ACB140" s="229"/>
      <c r="ACC140" s="229"/>
      <c r="ACD140" s="229"/>
      <c r="ACE140" s="229"/>
      <c r="ACF140" s="229"/>
      <c r="ACG140" s="229"/>
      <c r="ACH140" s="229"/>
      <c r="ACI140" s="229"/>
      <c r="ACJ140" s="229"/>
      <c r="ACK140" s="229"/>
      <c r="ACL140" s="229"/>
      <c r="ACM140" s="229"/>
      <c r="ACN140" s="229"/>
      <c r="ACO140" s="229"/>
      <c r="ACP140" s="229"/>
      <c r="ACQ140" s="229"/>
      <c r="ACR140" s="229"/>
      <c r="ACS140" s="229"/>
      <c r="ACT140" s="229"/>
      <c r="ACU140" s="229"/>
      <c r="ACV140" s="229"/>
      <c r="ACW140" s="229"/>
      <c r="ACX140" s="229"/>
      <c r="ACY140" s="229"/>
      <c r="ACZ140" s="229"/>
      <c r="ADA140" s="229"/>
      <c r="ADB140" s="229"/>
      <c r="ADC140" s="229"/>
      <c r="ADD140" s="229"/>
      <c r="ADE140" s="229"/>
      <c r="ADF140" s="229"/>
      <c r="ADG140" s="229"/>
      <c r="ADH140" s="229"/>
      <c r="ADI140" s="229"/>
      <c r="ADJ140" s="229"/>
      <c r="ADK140" s="229"/>
      <c r="ADL140" s="229"/>
      <c r="ADM140" s="229"/>
      <c r="ADN140" s="229"/>
      <c r="ADO140" s="229"/>
      <c r="ADP140" s="229"/>
      <c r="ADQ140" s="229"/>
      <c r="ADR140" s="229"/>
      <c r="ADS140" s="229"/>
      <c r="ADT140" s="229"/>
      <c r="ADU140" s="229"/>
      <c r="ADV140" s="229"/>
      <c r="ADW140" s="229"/>
      <c r="ADX140" s="229"/>
      <c r="ADY140" s="229"/>
      <c r="ADZ140" s="229"/>
      <c r="AEA140" s="229"/>
      <c r="AEB140" s="229"/>
      <c r="AEC140" s="229"/>
      <c r="AED140" s="229"/>
      <c r="AEE140" s="229"/>
      <c r="AEF140" s="229"/>
      <c r="AEG140" s="229"/>
      <c r="AEH140" s="229"/>
      <c r="AEI140" s="229"/>
      <c r="AEJ140" s="229"/>
      <c r="AEK140" s="229"/>
      <c r="AEL140" s="229"/>
      <c r="AEM140" s="229"/>
      <c r="AEN140" s="229"/>
      <c r="AEO140" s="229"/>
      <c r="AEP140" s="229"/>
      <c r="AEQ140" s="229"/>
      <c r="AER140" s="229"/>
      <c r="AES140" s="229"/>
      <c r="AET140" s="229"/>
      <c r="AEU140" s="229"/>
      <c r="AEV140" s="229"/>
      <c r="AEW140" s="229"/>
      <c r="AEX140" s="229"/>
      <c r="AEY140" s="229"/>
      <c r="AEZ140" s="229"/>
      <c r="AFA140" s="229"/>
      <c r="AFB140" s="229"/>
      <c r="AFC140" s="229"/>
      <c r="AFD140" s="229"/>
      <c r="AFE140" s="229"/>
      <c r="AFF140" s="229"/>
      <c r="AFG140" s="229"/>
      <c r="AFH140" s="229"/>
      <c r="AFI140" s="229"/>
      <c r="AFJ140" s="229"/>
      <c r="AFK140" s="229"/>
      <c r="AFL140" s="229"/>
      <c r="AFM140" s="229"/>
      <c r="AFN140" s="229"/>
      <c r="AFO140" s="229"/>
      <c r="AFP140" s="229"/>
      <c r="AFQ140" s="229"/>
      <c r="AFR140" s="229"/>
      <c r="AFS140" s="229"/>
      <c r="AFT140" s="229"/>
      <c r="AFU140" s="229"/>
      <c r="AFV140" s="229"/>
      <c r="AFW140" s="229"/>
      <c r="AFX140" s="229"/>
      <c r="AFY140" s="229"/>
      <c r="AFZ140" s="229"/>
      <c r="AGA140" s="229"/>
      <c r="AGB140" s="229"/>
      <c r="AGC140" s="229"/>
      <c r="AGD140" s="229"/>
      <c r="AGE140" s="229"/>
      <c r="AGF140" s="229"/>
      <c r="AGG140" s="229"/>
      <c r="AGH140" s="229"/>
      <c r="AGI140" s="229"/>
      <c r="AGJ140" s="229"/>
      <c r="AGK140" s="229"/>
      <c r="AGL140" s="229"/>
      <c r="AGM140" s="229"/>
      <c r="AGN140" s="229"/>
      <c r="AGO140" s="229"/>
      <c r="AGP140" s="229"/>
      <c r="AGQ140" s="229"/>
      <c r="AGR140" s="229"/>
      <c r="AGS140" s="229"/>
      <c r="AGT140" s="229"/>
      <c r="AGU140" s="229"/>
      <c r="AGV140" s="229"/>
      <c r="AGW140" s="229"/>
      <c r="AGX140" s="229"/>
      <c r="AGY140" s="229"/>
      <c r="AGZ140" s="229"/>
      <c r="AHA140" s="229"/>
      <c r="AHB140" s="229"/>
      <c r="AHC140" s="229"/>
      <c r="AHD140" s="229"/>
      <c r="AHE140" s="229"/>
      <c r="AHF140" s="229"/>
      <c r="AHG140" s="229"/>
      <c r="AHH140" s="229"/>
      <c r="AHI140" s="229"/>
      <c r="AHJ140" s="229"/>
      <c r="AHK140" s="229"/>
      <c r="AHL140" s="229"/>
      <c r="AHM140" s="229"/>
      <c r="AHN140" s="229"/>
      <c r="AHO140" s="229"/>
      <c r="AHP140" s="229"/>
      <c r="AHQ140" s="229"/>
      <c r="AHR140" s="229"/>
      <c r="AHS140" s="229"/>
      <c r="AHT140" s="229"/>
      <c r="AHU140" s="229"/>
      <c r="AHV140" s="229"/>
      <c r="AHW140" s="229"/>
      <c r="AHX140" s="229"/>
      <c r="AHY140" s="229"/>
      <c r="AHZ140" s="229"/>
      <c r="AIA140" s="229"/>
      <c r="AIB140" s="229"/>
      <c r="AIC140" s="229"/>
      <c r="AID140" s="229"/>
      <c r="AIE140" s="229"/>
      <c r="AIF140" s="229"/>
      <c r="AIG140" s="229"/>
      <c r="AIH140" s="229"/>
      <c r="AII140" s="229"/>
      <c r="AIJ140" s="229"/>
      <c r="AIK140" s="229"/>
      <c r="AIL140" s="229"/>
      <c r="AIM140" s="229"/>
      <c r="AIN140" s="229"/>
      <c r="AIO140" s="229"/>
      <c r="AIP140" s="229"/>
      <c r="AIQ140" s="229"/>
      <c r="AIR140" s="229"/>
      <c r="AIS140" s="229"/>
      <c r="AIT140" s="229"/>
      <c r="AIU140" s="229"/>
      <c r="AIV140" s="229"/>
      <c r="AIW140" s="229"/>
      <c r="AIX140" s="229"/>
      <c r="AIY140" s="229"/>
      <c r="AIZ140" s="229"/>
      <c r="AJA140" s="229"/>
      <c r="AJB140" s="229"/>
      <c r="AJC140" s="229"/>
      <c r="AJD140" s="229"/>
      <c r="AJE140" s="229"/>
      <c r="AJF140" s="229"/>
      <c r="AJG140" s="229"/>
      <c r="AJH140" s="229"/>
      <c r="AJI140" s="229"/>
      <c r="AJJ140" s="229"/>
      <c r="AJK140" s="229"/>
      <c r="AJL140" s="229"/>
      <c r="AJM140" s="229"/>
      <c r="AJN140" s="229"/>
      <c r="AJO140" s="229"/>
      <c r="AJP140" s="229"/>
      <c r="AJQ140" s="229"/>
      <c r="AJR140" s="229"/>
      <c r="AJS140" s="229"/>
      <c r="AJT140" s="229"/>
      <c r="AJU140" s="229"/>
      <c r="AJV140" s="229"/>
      <c r="AJW140" s="229"/>
      <c r="AJX140" s="229"/>
      <c r="AJY140" s="229"/>
      <c r="AJZ140" s="229"/>
      <c r="AKA140" s="229"/>
      <c r="AKB140" s="229"/>
      <c r="AKC140" s="229"/>
      <c r="AKD140" s="229"/>
      <c r="AKE140" s="229"/>
      <c r="AKF140" s="229"/>
      <c r="AKG140" s="229"/>
      <c r="AKH140" s="229"/>
      <c r="AKI140" s="229"/>
      <c r="AKJ140" s="229"/>
      <c r="AKK140" s="229"/>
      <c r="AKL140" s="229"/>
      <c r="AKM140" s="229"/>
      <c r="AKN140" s="229"/>
      <c r="AKO140" s="229"/>
      <c r="AKP140" s="229"/>
      <c r="AKQ140" s="229"/>
      <c r="AKR140" s="229"/>
      <c r="AKS140" s="229"/>
      <c r="AKT140" s="229"/>
      <c r="AKU140" s="229"/>
      <c r="AKV140" s="229"/>
      <c r="AKW140" s="229"/>
      <c r="AKX140" s="229"/>
      <c r="AKY140" s="229"/>
      <c r="AKZ140" s="229"/>
      <c r="ALA140" s="229"/>
      <c r="ALB140" s="229"/>
      <c r="ALC140" s="229"/>
      <c r="ALD140" s="229"/>
      <c r="ALE140" s="229"/>
      <c r="ALF140" s="229"/>
      <c r="ALG140" s="229"/>
      <c r="ALH140" s="229"/>
      <c r="ALI140" s="229"/>
      <c r="ALJ140" s="229"/>
      <c r="ALK140" s="229"/>
      <c r="ALL140" s="229"/>
      <c r="ALM140" s="229"/>
      <c r="ALN140" s="229"/>
      <c r="ALO140" s="229"/>
      <c r="ALP140" s="229"/>
      <c r="ALQ140" s="229"/>
      <c r="ALR140" s="229"/>
      <c r="ALS140" s="229"/>
      <c r="ALT140" s="229"/>
      <c r="ALU140" s="229"/>
      <c r="ALV140" s="229"/>
      <c r="ALW140" s="229"/>
      <c r="ALX140" s="229"/>
      <c r="ALY140" s="229"/>
      <c r="ALZ140" s="229"/>
      <c r="AMA140" s="229"/>
      <c r="AMB140" s="229"/>
      <c r="AMC140" s="229"/>
      <c r="AMD140" s="229"/>
      <c r="AME140" s="229"/>
      <c r="AMF140" s="229"/>
      <c r="AMG140" s="229"/>
      <c r="AMH140" s="229"/>
      <c r="AMI140" s="229"/>
      <c r="AMJ140" s="229"/>
      <c r="AMK140" s="229"/>
    </row>
    <row r="141" spans="1:1025" s="237" customFormat="1" ht="12.75" hidden="1" customHeight="1" x14ac:dyDescent="0.25">
      <c r="A141" s="229"/>
      <c r="B141" s="242"/>
      <c r="C141" s="245" t="s">
        <v>328</v>
      </c>
      <c r="D141" s="246" t="s">
        <v>33</v>
      </c>
      <c r="E141" s="243" t="s">
        <v>276</v>
      </c>
      <c r="F141" s="243" t="s">
        <v>310</v>
      </c>
      <c r="G141" s="243" t="s">
        <v>252</v>
      </c>
      <c r="H141" s="243"/>
      <c r="I141" s="244"/>
      <c r="J141" s="244" t="e">
        <f>J142</f>
        <v>#REF!</v>
      </c>
      <c r="K141" s="240"/>
      <c r="L141" s="241"/>
      <c r="M141" s="241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  <c r="BW141" s="229"/>
      <c r="BX141" s="229"/>
      <c r="BY141" s="229"/>
      <c r="BZ141" s="229"/>
      <c r="CA141" s="229"/>
      <c r="CB141" s="229"/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  <c r="CM141" s="229"/>
      <c r="CN141" s="229"/>
      <c r="CO141" s="229"/>
      <c r="CP141" s="229"/>
      <c r="CQ141" s="229"/>
      <c r="CR141" s="229"/>
      <c r="CS141" s="229"/>
      <c r="CT141" s="229"/>
      <c r="CU141" s="229"/>
      <c r="CV141" s="229"/>
      <c r="CW141" s="229"/>
      <c r="CX141" s="229"/>
      <c r="CY141" s="229"/>
      <c r="CZ141" s="22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  <c r="EF141" s="229"/>
      <c r="EG141" s="229"/>
      <c r="EH141" s="229"/>
      <c r="EI141" s="229"/>
      <c r="EJ141" s="229"/>
      <c r="EK141" s="229"/>
      <c r="EL141" s="229"/>
      <c r="EM141" s="229"/>
      <c r="EN141" s="229"/>
      <c r="EO141" s="229"/>
      <c r="EP141" s="229"/>
      <c r="EQ141" s="229"/>
      <c r="ER141" s="229"/>
      <c r="ES141" s="229"/>
      <c r="ET141" s="229"/>
      <c r="EU141" s="229"/>
      <c r="EV141" s="229"/>
      <c r="EW141" s="229"/>
      <c r="EX141" s="229"/>
      <c r="EY141" s="229"/>
      <c r="EZ141" s="229"/>
      <c r="FA141" s="229"/>
      <c r="FB141" s="229"/>
      <c r="FC141" s="229"/>
      <c r="FD141" s="229"/>
      <c r="FE141" s="229"/>
      <c r="FF141" s="229"/>
      <c r="FG141" s="229"/>
      <c r="FH141" s="229"/>
      <c r="FI141" s="229"/>
      <c r="FJ141" s="229"/>
      <c r="FK141" s="229"/>
      <c r="FL141" s="229"/>
      <c r="FM141" s="229"/>
      <c r="FN141" s="229"/>
      <c r="FO141" s="229"/>
      <c r="FP141" s="229"/>
      <c r="FQ141" s="229"/>
      <c r="FR141" s="229"/>
      <c r="FS141" s="229"/>
      <c r="FT141" s="229"/>
      <c r="FU141" s="229"/>
      <c r="FV141" s="229"/>
      <c r="FW141" s="229"/>
      <c r="FX141" s="229"/>
      <c r="FY141" s="229"/>
      <c r="FZ141" s="229"/>
      <c r="GA141" s="229"/>
      <c r="GB141" s="229"/>
      <c r="GC141" s="229"/>
      <c r="GD141" s="229"/>
      <c r="GE141" s="229"/>
      <c r="GF141" s="229"/>
      <c r="GG141" s="229"/>
      <c r="GH141" s="229"/>
      <c r="GI141" s="229"/>
      <c r="GJ141" s="229"/>
      <c r="GK141" s="229"/>
      <c r="GL141" s="229"/>
      <c r="GM141" s="229"/>
      <c r="GN141" s="229"/>
      <c r="GO141" s="229"/>
      <c r="GP141" s="229"/>
      <c r="GQ141" s="229"/>
      <c r="GR141" s="229"/>
      <c r="GS141" s="229"/>
      <c r="GT141" s="229"/>
      <c r="GU141" s="229"/>
      <c r="GV141" s="229"/>
      <c r="GW141" s="229"/>
      <c r="GX141" s="229"/>
      <c r="GY141" s="229"/>
      <c r="GZ141" s="229"/>
      <c r="HA141" s="229"/>
      <c r="HB141" s="229"/>
      <c r="HC141" s="229"/>
      <c r="HD141" s="229"/>
      <c r="HE141" s="229"/>
      <c r="HF141" s="229"/>
      <c r="HG141" s="229"/>
      <c r="HH141" s="229"/>
      <c r="HI141" s="229"/>
      <c r="HJ141" s="229"/>
      <c r="HK141" s="229"/>
      <c r="HL141" s="229"/>
      <c r="HM141" s="229"/>
      <c r="HN141" s="229"/>
      <c r="HO141" s="229"/>
      <c r="HP141" s="229"/>
      <c r="HQ141" s="229"/>
      <c r="HR141" s="229"/>
      <c r="HS141" s="229"/>
      <c r="HT141" s="229"/>
      <c r="HU141" s="229"/>
      <c r="HV141" s="229"/>
      <c r="HW141" s="229"/>
      <c r="HX141" s="229"/>
      <c r="HY141" s="229"/>
      <c r="HZ141" s="229"/>
      <c r="IA141" s="229"/>
      <c r="IB141" s="229"/>
      <c r="IC141" s="229"/>
      <c r="ID141" s="229"/>
      <c r="IE141" s="229"/>
      <c r="IF141" s="229"/>
      <c r="IG141" s="229"/>
      <c r="IH141" s="229"/>
      <c r="II141" s="229"/>
      <c r="IJ141" s="229"/>
      <c r="IK141" s="229"/>
      <c r="IL141" s="229"/>
      <c r="IM141" s="229"/>
      <c r="IN141" s="229"/>
      <c r="IO141" s="229"/>
      <c r="IP141" s="229"/>
      <c r="IQ141" s="229"/>
      <c r="IR141" s="229"/>
      <c r="IS141" s="229"/>
      <c r="IT141" s="229"/>
      <c r="IU141" s="229"/>
      <c r="IV141" s="229"/>
      <c r="IW141" s="229"/>
      <c r="IX141" s="229"/>
      <c r="IY141" s="229"/>
      <c r="IZ141" s="229"/>
      <c r="JA141" s="229"/>
      <c r="JB141" s="229"/>
      <c r="JC141" s="229"/>
      <c r="JD141" s="229"/>
      <c r="JE141" s="229"/>
      <c r="JF141" s="229"/>
      <c r="JG141" s="229"/>
      <c r="JH141" s="229"/>
      <c r="JI141" s="229"/>
      <c r="JJ141" s="229"/>
      <c r="JK141" s="229"/>
      <c r="JL141" s="229"/>
      <c r="JM141" s="229"/>
      <c r="JN141" s="229"/>
      <c r="JO141" s="229"/>
      <c r="JP141" s="229"/>
      <c r="JQ141" s="229"/>
      <c r="JR141" s="229"/>
      <c r="JS141" s="229"/>
      <c r="JT141" s="229"/>
      <c r="JU141" s="229"/>
      <c r="JV141" s="229"/>
      <c r="JW141" s="229"/>
      <c r="JX141" s="229"/>
      <c r="JY141" s="229"/>
      <c r="JZ141" s="229"/>
      <c r="KA141" s="229"/>
      <c r="KB141" s="229"/>
      <c r="KC141" s="229"/>
      <c r="KD141" s="229"/>
      <c r="KE141" s="229"/>
      <c r="KF141" s="229"/>
      <c r="KG141" s="229"/>
      <c r="KH141" s="229"/>
      <c r="KI141" s="229"/>
      <c r="KJ141" s="229"/>
      <c r="KK141" s="229"/>
      <c r="KL141" s="229"/>
      <c r="KM141" s="229"/>
      <c r="KN141" s="229"/>
      <c r="KO141" s="229"/>
      <c r="KP141" s="229"/>
      <c r="KQ141" s="229"/>
      <c r="KR141" s="229"/>
      <c r="KS141" s="229"/>
      <c r="KT141" s="229"/>
      <c r="KU141" s="229"/>
      <c r="KV141" s="229"/>
      <c r="KW141" s="229"/>
      <c r="KX141" s="229"/>
      <c r="KY141" s="229"/>
      <c r="KZ141" s="229"/>
      <c r="LA141" s="229"/>
      <c r="LB141" s="229"/>
      <c r="LC141" s="229"/>
      <c r="LD141" s="229"/>
      <c r="LE141" s="229"/>
      <c r="LF141" s="229"/>
      <c r="LG141" s="229"/>
      <c r="LH141" s="229"/>
      <c r="LI141" s="229"/>
      <c r="LJ141" s="229"/>
      <c r="LK141" s="229"/>
      <c r="LL141" s="229"/>
      <c r="LM141" s="229"/>
      <c r="LN141" s="229"/>
      <c r="LO141" s="229"/>
      <c r="LP141" s="229"/>
      <c r="LQ141" s="229"/>
      <c r="LR141" s="229"/>
      <c r="LS141" s="229"/>
      <c r="LT141" s="229"/>
      <c r="LU141" s="229"/>
      <c r="LV141" s="229"/>
      <c r="LW141" s="229"/>
      <c r="LX141" s="229"/>
      <c r="LY141" s="229"/>
      <c r="LZ141" s="229"/>
      <c r="MA141" s="229"/>
      <c r="MB141" s="229"/>
      <c r="MC141" s="229"/>
      <c r="MD141" s="229"/>
      <c r="ME141" s="229"/>
      <c r="MF141" s="229"/>
      <c r="MG141" s="229"/>
      <c r="MH141" s="229"/>
      <c r="MI141" s="229"/>
      <c r="MJ141" s="229"/>
      <c r="MK141" s="229"/>
      <c r="ML141" s="229"/>
      <c r="MM141" s="229"/>
      <c r="MN141" s="229"/>
      <c r="MO141" s="229"/>
      <c r="MP141" s="229"/>
      <c r="MQ141" s="229"/>
      <c r="MR141" s="229"/>
      <c r="MS141" s="229"/>
      <c r="MT141" s="229"/>
      <c r="MU141" s="229"/>
      <c r="MV141" s="229"/>
      <c r="MW141" s="229"/>
      <c r="MX141" s="229"/>
      <c r="MY141" s="229"/>
      <c r="MZ141" s="229"/>
      <c r="NA141" s="229"/>
      <c r="NB141" s="229"/>
      <c r="NC141" s="229"/>
      <c r="ND141" s="229"/>
      <c r="NE141" s="229"/>
      <c r="NF141" s="229"/>
      <c r="NG141" s="229"/>
      <c r="NH141" s="229"/>
      <c r="NI141" s="229"/>
      <c r="NJ141" s="229"/>
      <c r="NK141" s="229"/>
      <c r="NL141" s="229"/>
      <c r="NM141" s="229"/>
      <c r="NN141" s="229"/>
      <c r="NO141" s="229"/>
      <c r="NP141" s="229"/>
      <c r="NQ141" s="229"/>
      <c r="NR141" s="229"/>
      <c r="NS141" s="229"/>
      <c r="NT141" s="229"/>
      <c r="NU141" s="229"/>
      <c r="NV141" s="229"/>
      <c r="NW141" s="229"/>
      <c r="NX141" s="229"/>
      <c r="NY141" s="229"/>
      <c r="NZ141" s="229"/>
      <c r="OA141" s="229"/>
      <c r="OB141" s="229"/>
      <c r="OC141" s="229"/>
      <c r="OD141" s="229"/>
      <c r="OE141" s="229"/>
      <c r="OF141" s="229"/>
      <c r="OG141" s="229"/>
      <c r="OH141" s="229"/>
      <c r="OI141" s="229"/>
      <c r="OJ141" s="229"/>
      <c r="OK141" s="229"/>
      <c r="OL141" s="229"/>
      <c r="OM141" s="229"/>
      <c r="ON141" s="229"/>
      <c r="OO141" s="229"/>
      <c r="OP141" s="229"/>
      <c r="OQ141" s="229"/>
      <c r="OR141" s="229"/>
      <c r="OS141" s="229"/>
      <c r="OT141" s="229"/>
      <c r="OU141" s="229"/>
      <c r="OV141" s="229"/>
      <c r="OW141" s="229"/>
      <c r="OX141" s="229"/>
      <c r="OY141" s="229"/>
      <c r="OZ141" s="229"/>
      <c r="PA141" s="229"/>
      <c r="PB141" s="229"/>
      <c r="PC141" s="229"/>
      <c r="PD141" s="229"/>
      <c r="PE141" s="229"/>
      <c r="PF141" s="229"/>
      <c r="PG141" s="229"/>
      <c r="PH141" s="229"/>
      <c r="PI141" s="229"/>
      <c r="PJ141" s="229"/>
      <c r="PK141" s="229"/>
      <c r="PL141" s="229"/>
      <c r="PM141" s="229"/>
      <c r="PN141" s="229"/>
      <c r="PO141" s="229"/>
      <c r="PP141" s="229"/>
      <c r="PQ141" s="229"/>
      <c r="PR141" s="229"/>
      <c r="PS141" s="229"/>
      <c r="PT141" s="229"/>
      <c r="PU141" s="229"/>
      <c r="PV141" s="229"/>
      <c r="PW141" s="229"/>
      <c r="PX141" s="229"/>
      <c r="PY141" s="229"/>
      <c r="PZ141" s="229"/>
      <c r="QA141" s="229"/>
      <c r="QB141" s="229"/>
      <c r="QC141" s="229"/>
      <c r="QD141" s="229"/>
      <c r="QE141" s="229"/>
      <c r="QF141" s="229"/>
      <c r="QG141" s="229"/>
      <c r="QH141" s="229"/>
      <c r="QI141" s="229"/>
      <c r="QJ141" s="229"/>
      <c r="QK141" s="229"/>
      <c r="QL141" s="229"/>
      <c r="QM141" s="229"/>
      <c r="QN141" s="229"/>
      <c r="QO141" s="229"/>
      <c r="QP141" s="229"/>
      <c r="QQ141" s="229"/>
      <c r="QR141" s="229"/>
      <c r="QS141" s="229"/>
      <c r="QT141" s="229"/>
      <c r="QU141" s="229"/>
      <c r="QV141" s="229"/>
      <c r="QW141" s="229"/>
      <c r="QX141" s="229"/>
      <c r="QY141" s="229"/>
      <c r="QZ141" s="229"/>
      <c r="RA141" s="229"/>
      <c r="RB141" s="229"/>
      <c r="RC141" s="229"/>
      <c r="RD141" s="229"/>
      <c r="RE141" s="229"/>
      <c r="RF141" s="229"/>
      <c r="RG141" s="229"/>
      <c r="RH141" s="229"/>
      <c r="RI141" s="229"/>
      <c r="RJ141" s="229"/>
      <c r="RK141" s="229"/>
      <c r="RL141" s="229"/>
      <c r="RM141" s="229"/>
      <c r="RN141" s="229"/>
      <c r="RO141" s="229"/>
      <c r="RP141" s="229"/>
      <c r="RQ141" s="229"/>
      <c r="RR141" s="229"/>
      <c r="RS141" s="229"/>
      <c r="RT141" s="229"/>
      <c r="RU141" s="229"/>
      <c r="RV141" s="229"/>
      <c r="RW141" s="229"/>
      <c r="RX141" s="229"/>
      <c r="RY141" s="229"/>
      <c r="RZ141" s="229"/>
      <c r="SA141" s="229"/>
      <c r="SB141" s="229"/>
      <c r="SC141" s="229"/>
      <c r="SD141" s="229"/>
      <c r="SE141" s="229"/>
      <c r="SF141" s="229"/>
      <c r="SG141" s="229"/>
      <c r="SH141" s="229"/>
      <c r="SI141" s="229"/>
      <c r="SJ141" s="229"/>
      <c r="SK141" s="229"/>
      <c r="SL141" s="229"/>
      <c r="SM141" s="229"/>
      <c r="SN141" s="229"/>
      <c r="SO141" s="229"/>
      <c r="SP141" s="229"/>
      <c r="SQ141" s="229"/>
      <c r="SR141" s="229"/>
      <c r="SS141" s="229"/>
      <c r="ST141" s="229"/>
      <c r="SU141" s="229"/>
      <c r="SV141" s="229"/>
      <c r="SW141" s="229"/>
      <c r="SX141" s="229"/>
      <c r="SY141" s="229"/>
      <c r="SZ141" s="229"/>
      <c r="TA141" s="229"/>
      <c r="TB141" s="229"/>
      <c r="TC141" s="229"/>
      <c r="TD141" s="229"/>
      <c r="TE141" s="229"/>
      <c r="TF141" s="229"/>
      <c r="TG141" s="229"/>
      <c r="TH141" s="229"/>
      <c r="TI141" s="229"/>
      <c r="TJ141" s="229"/>
      <c r="TK141" s="229"/>
      <c r="TL141" s="229"/>
      <c r="TM141" s="229"/>
      <c r="TN141" s="229"/>
      <c r="TO141" s="229"/>
      <c r="TP141" s="229"/>
      <c r="TQ141" s="229"/>
      <c r="TR141" s="229"/>
      <c r="TS141" s="229"/>
      <c r="TT141" s="229"/>
      <c r="TU141" s="229"/>
      <c r="TV141" s="229"/>
      <c r="TW141" s="229"/>
      <c r="TX141" s="229"/>
      <c r="TY141" s="229"/>
      <c r="TZ141" s="229"/>
      <c r="UA141" s="229"/>
      <c r="UB141" s="229"/>
      <c r="UC141" s="229"/>
      <c r="UD141" s="229"/>
      <c r="UE141" s="229"/>
      <c r="UF141" s="229"/>
      <c r="UG141" s="229"/>
      <c r="UH141" s="229"/>
      <c r="UI141" s="229"/>
      <c r="UJ141" s="229"/>
      <c r="UK141" s="229"/>
      <c r="UL141" s="229"/>
      <c r="UM141" s="229"/>
      <c r="UN141" s="229"/>
      <c r="UO141" s="229"/>
      <c r="UP141" s="229"/>
      <c r="UQ141" s="229"/>
      <c r="UR141" s="229"/>
      <c r="US141" s="229"/>
      <c r="UT141" s="229"/>
      <c r="UU141" s="229"/>
      <c r="UV141" s="229"/>
      <c r="UW141" s="229"/>
      <c r="UX141" s="229"/>
      <c r="UY141" s="229"/>
      <c r="UZ141" s="229"/>
      <c r="VA141" s="229"/>
      <c r="VB141" s="229"/>
      <c r="VC141" s="229"/>
      <c r="VD141" s="229"/>
      <c r="VE141" s="229"/>
      <c r="VF141" s="229"/>
      <c r="VG141" s="229"/>
      <c r="VH141" s="229"/>
      <c r="VI141" s="229"/>
      <c r="VJ141" s="229"/>
      <c r="VK141" s="229"/>
      <c r="VL141" s="229"/>
      <c r="VM141" s="229"/>
      <c r="VN141" s="229"/>
      <c r="VO141" s="229"/>
      <c r="VP141" s="229"/>
      <c r="VQ141" s="229"/>
      <c r="VR141" s="229"/>
      <c r="VS141" s="229"/>
      <c r="VT141" s="229"/>
      <c r="VU141" s="229"/>
      <c r="VV141" s="229"/>
      <c r="VW141" s="229"/>
      <c r="VX141" s="229"/>
      <c r="VY141" s="229"/>
      <c r="VZ141" s="229"/>
      <c r="WA141" s="229"/>
      <c r="WB141" s="229"/>
      <c r="WC141" s="229"/>
      <c r="WD141" s="229"/>
      <c r="WE141" s="229"/>
      <c r="WF141" s="229"/>
      <c r="WG141" s="229"/>
      <c r="WH141" s="229"/>
      <c r="WI141" s="229"/>
      <c r="WJ141" s="229"/>
      <c r="WK141" s="229"/>
      <c r="WL141" s="229"/>
      <c r="WM141" s="229"/>
      <c r="WN141" s="229"/>
      <c r="WO141" s="229"/>
      <c r="WP141" s="229"/>
      <c r="WQ141" s="229"/>
      <c r="WR141" s="229"/>
      <c r="WS141" s="229"/>
      <c r="WT141" s="229"/>
      <c r="WU141" s="229"/>
      <c r="WV141" s="229"/>
      <c r="WW141" s="229"/>
      <c r="WX141" s="229"/>
      <c r="WY141" s="229"/>
      <c r="WZ141" s="229"/>
      <c r="XA141" s="229"/>
      <c r="XB141" s="229"/>
      <c r="XC141" s="229"/>
      <c r="XD141" s="229"/>
      <c r="XE141" s="229"/>
      <c r="XF141" s="229"/>
      <c r="XG141" s="229"/>
      <c r="XH141" s="229"/>
      <c r="XI141" s="229"/>
      <c r="XJ141" s="229"/>
      <c r="XK141" s="229"/>
      <c r="XL141" s="229"/>
      <c r="XM141" s="229"/>
      <c r="XN141" s="229"/>
      <c r="XO141" s="229"/>
      <c r="XP141" s="229"/>
      <c r="XQ141" s="229"/>
      <c r="XR141" s="229"/>
      <c r="XS141" s="229"/>
      <c r="XT141" s="229"/>
      <c r="XU141" s="229"/>
      <c r="XV141" s="229"/>
      <c r="XW141" s="229"/>
      <c r="XX141" s="229"/>
      <c r="XY141" s="229"/>
      <c r="XZ141" s="229"/>
      <c r="YA141" s="229"/>
      <c r="YB141" s="229"/>
      <c r="YC141" s="229"/>
      <c r="YD141" s="229"/>
      <c r="YE141" s="229"/>
      <c r="YF141" s="229"/>
      <c r="YG141" s="229"/>
      <c r="YH141" s="229"/>
      <c r="YI141" s="229"/>
      <c r="YJ141" s="229"/>
      <c r="YK141" s="229"/>
      <c r="YL141" s="229"/>
      <c r="YM141" s="229"/>
      <c r="YN141" s="229"/>
      <c r="YO141" s="229"/>
      <c r="YP141" s="229"/>
      <c r="YQ141" s="229"/>
      <c r="YR141" s="229"/>
      <c r="YS141" s="229"/>
      <c r="YT141" s="229"/>
      <c r="YU141" s="229"/>
      <c r="YV141" s="229"/>
      <c r="YW141" s="229"/>
      <c r="YX141" s="229"/>
      <c r="YY141" s="229"/>
      <c r="YZ141" s="229"/>
      <c r="ZA141" s="229"/>
      <c r="ZB141" s="229"/>
      <c r="ZC141" s="229"/>
      <c r="ZD141" s="229"/>
      <c r="ZE141" s="229"/>
      <c r="ZF141" s="229"/>
      <c r="ZG141" s="229"/>
      <c r="ZH141" s="229"/>
      <c r="ZI141" s="229"/>
      <c r="ZJ141" s="229"/>
      <c r="ZK141" s="229"/>
      <c r="ZL141" s="229"/>
      <c r="ZM141" s="229"/>
      <c r="ZN141" s="229"/>
      <c r="ZO141" s="229"/>
      <c r="ZP141" s="229"/>
      <c r="ZQ141" s="229"/>
      <c r="ZR141" s="229"/>
      <c r="ZS141" s="229"/>
      <c r="ZT141" s="229"/>
      <c r="ZU141" s="229"/>
      <c r="ZV141" s="229"/>
      <c r="ZW141" s="229"/>
      <c r="ZX141" s="229"/>
      <c r="ZY141" s="229"/>
      <c r="ZZ141" s="229"/>
      <c r="AAA141" s="229"/>
      <c r="AAB141" s="229"/>
      <c r="AAC141" s="229"/>
      <c r="AAD141" s="229"/>
      <c r="AAE141" s="229"/>
      <c r="AAF141" s="229"/>
      <c r="AAG141" s="229"/>
      <c r="AAH141" s="229"/>
      <c r="AAI141" s="229"/>
      <c r="AAJ141" s="229"/>
      <c r="AAK141" s="229"/>
      <c r="AAL141" s="229"/>
      <c r="AAM141" s="229"/>
      <c r="AAN141" s="229"/>
      <c r="AAO141" s="229"/>
      <c r="AAP141" s="229"/>
      <c r="AAQ141" s="229"/>
      <c r="AAR141" s="229"/>
      <c r="AAS141" s="229"/>
      <c r="AAT141" s="229"/>
      <c r="AAU141" s="229"/>
      <c r="AAV141" s="229"/>
      <c r="AAW141" s="229"/>
      <c r="AAX141" s="229"/>
      <c r="AAY141" s="229"/>
      <c r="AAZ141" s="229"/>
      <c r="ABA141" s="229"/>
      <c r="ABB141" s="229"/>
      <c r="ABC141" s="229"/>
      <c r="ABD141" s="229"/>
      <c r="ABE141" s="229"/>
      <c r="ABF141" s="229"/>
      <c r="ABG141" s="229"/>
      <c r="ABH141" s="229"/>
      <c r="ABI141" s="229"/>
      <c r="ABJ141" s="229"/>
      <c r="ABK141" s="229"/>
      <c r="ABL141" s="229"/>
      <c r="ABM141" s="229"/>
      <c r="ABN141" s="229"/>
      <c r="ABO141" s="229"/>
      <c r="ABP141" s="229"/>
      <c r="ABQ141" s="229"/>
      <c r="ABR141" s="229"/>
      <c r="ABS141" s="229"/>
      <c r="ABT141" s="229"/>
      <c r="ABU141" s="229"/>
      <c r="ABV141" s="229"/>
      <c r="ABW141" s="229"/>
      <c r="ABX141" s="229"/>
      <c r="ABY141" s="229"/>
      <c r="ABZ141" s="229"/>
      <c r="ACA141" s="229"/>
      <c r="ACB141" s="229"/>
      <c r="ACC141" s="229"/>
      <c r="ACD141" s="229"/>
      <c r="ACE141" s="229"/>
      <c r="ACF141" s="229"/>
      <c r="ACG141" s="229"/>
      <c r="ACH141" s="229"/>
      <c r="ACI141" s="229"/>
      <c r="ACJ141" s="229"/>
      <c r="ACK141" s="229"/>
      <c r="ACL141" s="229"/>
      <c r="ACM141" s="229"/>
      <c r="ACN141" s="229"/>
      <c r="ACO141" s="229"/>
      <c r="ACP141" s="229"/>
      <c r="ACQ141" s="229"/>
      <c r="ACR141" s="229"/>
      <c r="ACS141" s="229"/>
      <c r="ACT141" s="229"/>
      <c r="ACU141" s="229"/>
      <c r="ACV141" s="229"/>
      <c r="ACW141" s="229"/>
      <c r="ACX141" s="229"/>
      <c r="ACY141" s="229"/>
      <c r="ACZ141" s="229"/>
      <c r="ADA141" s="229"/>
      <c r="ADB141" s="229"/>
      <c r="ADC141" s="229"/>
      <c r="ADD141" s="229"/>
      <c r="ADE141" s="229"/>
      <c r="ADF141" s="229"/>
      <c r="ADG141" s="229"/>
      <c r="ADH141" s="229"/>
      <c r="ADI141" s="229"/>
      <c r="ADJ141" s="229"/>
      <c r="ADK141" s="229"/>
      <c r="ADL141" s="229"/>
      <c r="ADM141" s="229"/>
      <c r="ADN141" s="229"/>
      <c r="ADO141" s="229"/>
      <c r="ADP141" s="229"/>
      <c r="ADQ141" s="229"/>
      <c r="ADR141" s="229"/>
      <c r="ADS141" s="229"/>
      <c r="ADT141" s="229"/>
      <c r="ADU141" s="229"/>
      <c r="ADV141" s="229"/>
      <c r="ADW141" s="229"/>
      <c r="ADX141" s="229"/>
      <c r="ADY141" s="229"/>
      <c r="ADZ141" s="229"/>
      <c r="AEA141" s="229"/>
      <c r="AEB141" s="229"/>
      <c r="AEC141" s="229"/>
      <c r="AED141" s="229"/>
      <c r="AEE141" s="229"/>
      <c r="AEF141" s="229"/>
      <c r="AEG141" s="229"/>
      <c r="AEH141" s="229"/>
      <c r="AEI141" s="229"/>
      <c r="AEJ141" s="229"/>
      <c r="AEK141" s="229"/>
      <c r="AEL141" s="229"/>
      <c r="AEM141" s="229"/>
      <c r="AEN141" s="229"/>
      <c r="AEO141" s="229"/>
      <c r="AEP141" s="229"/>
      <c r="AEQ141" s="229"/>
      <c r="AER141" s="229"/>
      <c r="AES141" s="229"/>
      <c r="AET141" s="229"/>
      <c r="AEU141" s="229"/>
      <c r="AEV141" s="229"/>
      <c r="AEW141" s="229"/>
      <c r="AEX141" s="229"/>
      <c r="AEY141" s="229"/>
      <c r="AEZ141" s="229"/>
      <c r="AFA141" s="229"/>
      <c r="AFB141" s="229"/>
      <c r="AFC141" s="229"/>
      <c r="AFD141" s="229"/>
      <c r="AFE141" s="229"/>
      <c r="AFF141" s="229"/>
      <c r="AFG141" s="229"/>
      <c r="AFH141" s="229"/>
      <c r="AFI141" s="229"/>
      <c r="AFJ141" s="229"/>
      <c r="AFK141" s="229"/>
      <c r="AFL141" s="229"/>
      <c r="AFM141" s="229"/>
      <c r="AFN141" s="229"/>
      <c r="AFO141" s="229"/>
      <c r="AFP141" s="229"/>
      <c r="AFQ141" s="229"/>
      <c r="AFR141" s="229"/>
      <c r="AFS141" s="229"/>
      <c r="AFT141" s="229"/>
      <c r="AFU141" s="229"/>
      <c r="AFV141" s="229"/>
      <c r="AFW141" s="229"/>
      <c r="AFX141" s="229"/>
      <c r="AFY141" s="229"/>
      <c r="AFZ141" s="229"/>
      <c r="AGA141" s="229"/>
      <c r="AGB141" s="229"/>
      <c r="AGC141" s="229"/>
      <c r="AGD141" s="229"/>
      <c r="AGE141" s="229"/>
      <c r="AGF141" s="229"/>
      <c r="AGG141" s="229"/>
      <c r="AGH141" s="229"/>
      <c r="AGI141" s="229"/>
      <c r="AGJ141" s="229"/>
      <c r="AGK141" s="229"/>
      <c r="AGL141" s="229"/>
      <c r="AGM141" s="229"/>
      <c r="AGN141" s="229"/>
      <c r="AGO141" s="229"/>
      <c r="AGP141" s="229"/>
      <c r="AGQ141" s="229"/>
      <c r="AGR141" s="229"/>
      <c r="AGS141" s="229"/>
      <c r="AGT141" s="229"/>
      <c r="AGU141" s="229"/>
      <c r="AGV141" s="229"/>
      <c r="AGW141" s="229"/>
      <c r="AGX141" s="229"/>
      <c r="AGY141" s="229"/>
      <c r="AGZ141" s="229"/>
      <c r="AHA141" s="229"/>
      <c r="AHB141" s="229"/>
      <c r="AHC141" s="229"/>
      <c r="AHD141" s="229"/>
      <c r="AHE141" s="229"/>
      <c r="AHF141" s="229"/>
      <c r="AHG141" s="229"/>
      <c r="AHH141" s="229"/>
      <c r="AHI141" s="229"/>
      <c r="AHJ141" s="229"/>
      <c r="AHK141" s="229"/>
      <c r="AHL141" s="229"/>
      <c r="AHM141" s="229"/>
      <c r="AHN141" s="229"/>
      <c r="AHO141" s="229"/>
      <c r="AHP141" s="229"/>
      <c r="AHQ141" s="229"/>
      <c r="AHR141" s="229"/>
      <c r="AHS141" s="229"/>
      <c r="AHT141" s="229"/>
      <c r="AHU141" s="229"/>
      <c r="AHV141" s="229"/>
      <c r="AHW141" s="229"/>
      <c r="AHX141" s="229"/>
      <c r="AHY141" s="229"/>
      <c r="AHZ141" s="229"/>
      <c r="AIA141" s="229"/>
      <c r="AIB141" s="229"/>
      <c r="AIC141" s="229"/>
      <c r="AID141" s="229"/>
      <c r="AIE141" s="229"/>
      <c r="AIF141" s="229"/>
      <c r="AIG141" s="229"/>
      <c r="AIH141" s="229"/>
      <c r="AII141" s="229"/>
      <c r="AIJ141" s="229"/>
      <c r="AIK141" s="229"/>
      <c r="AIL141" s="229"/>
      <c r="AIM141" s="229"/>
      <c r="AIN141" s="229"/>
      <c r="AIO141" s="229"/>
      <c r="AIP141" s="229"/>
      <c r="AIQ141" s="229"/>
      <c r="AIR141" s="229"/>
      <c r="AIS141" s="229"/>
      <c r="AIT141" s="229"/>
      <c r="AIU141" s="229"/>
      <c r="AIV141" s="229"/>
      <c r="AIW141" s="229"/>
      <c r="AIX141" s="229"/>
      <c r="AIY141" s="229"/>
      <c r="AIZ141" s="229"/>
      <c r="AJA141" s="229"/>
      <c r="AJB141" s="229"/>
      <c r="AJC141" s="229"/>
      <c r="AJD141" s="229"/>
      <c r="AJE141" s="229"/>
      <c r="AJF141" s="229"/>
      <c r="AJG141" s="229"/>
      <c r="AJH141" s="229"/>
      <c r="AJI141" s="229"/>
      <c r="AJJ141" s="229"/>
      <c r="AJK141" s="229"/>
      <c r="AJL141" s="229"/>
      <c r="AJM141" s="229"/>
      <c r="AJN141" s="229"/>
      <c r="AJO141" s="229"/>
      <c r="AJP141" s="229"/>
      <c r="AJQ141" s="229"/>
      <c r="AJR141" s="229"/>
      <c r="AJS141" s="229"/>
      <c r="AJT141" s="229"/>
      <c r="AJU141" s="229"/>
      <c r="AJV141" s="229"/>
      <c r="AJW141" s="229"/>
      <c r="AJX141" s="229"/>
      <c r="AJY141" s="229"/>
      <c r="AJZ141" s="229"/>
      <c r="AKA141" s="229"/>
      <c r="AKB141" s="229"/>
      <c r="AKC141" s="229"/>
      <c r="AKD141" s="229"/>
      <c r="AKE141" s="229"/>
      <c r="AKF141" s="229"/>
      <c r="AKG141" s="229"/>
      <c r="AKH141" s="229"/>
      <c r="AKI141" s="229"/>
      <c r="AKJ141" s="229"/>
      <c r="AKK141" s="229"/>
      <c r="AKL141" s="229"/>
      <c r="AKM141" s="229"/>
      <c r="AKN141" s="229"/>
      <c r="AKO141" s="229"/>
      <c r="AKP141" s="229"/>
      <c r="AKQ141" s="229"/>
      <c r="AKR141" s="229"/>
      <c r="AKS141" s="229"/>
      <c r="AKT141" s="229"/>
      <c r="AKU141" s="229"/>
      <c r="AKV141" s="229"/>
      <c r="AKW141" s="229"/>
      <c r="AKX141" s="229"/>
      <c r="AKY141" s="229"/>
      <c r="AKZ141" s="229"/>
      <c r="ALA141" s="229"/>
      <c r="ALB141" s="229"/>
      <c r="ALC141" s="229"/>
      <c r="ALD141" s="229"/>
      <c r="ALE141" s="229"/>
      <c r="ALF141" s="229"/>
      <c r="ALG141" s="229"/>
      <c r="ALH141" s="229"/>
      <c r="ALI141" s="229"/>
      <c r="ALJ141" s="229"/>
      <c r="ALK141" s="229"/>
      <c r="ALL141" s="229"/>
      <c r="ALM141" s="229"/>
      <c r="ALN141" s="229"/>
      <c r="ALO141" s="229"/>
      <c r="ALP141" s="229"/>
      <c r="ALQ141" s="229"/>
      <c r="ALR141" s="229"/>
      <c r="ALS141" s="229"/>
      <c r="ALT141" s="229"/>
      <c r="ALU141" s="229"/>
      <c r="ALV141" s="229"/>
      <c r="ALW141" s="229"/>
      <c r="ALX141" s="229"/>
      <c r="ALY141" s="229"/>
      <c r="ALZ141" s="229"/>
      <c r="AMA141" s="229"/>
      <c r="AMB141" s="229"/>
      <c r="AMC141" s="229"/>
      <c r="AMD141" s="229"/>
      <c r="AME141" s="229"/>
      <c r="AMF141" s="229"/>
      <c r="AMG141" s="229"/>
      <c r="AMH141" s="229"/>
      <c r="AMI141" s="229"/>
      <c r="AMJ141" s="229"/>
      <c r="AMK141" s="229"/>
    </row>
    <row r="142" spans="1:1025" s="237" customFormat="1" ht="41.4" hidden="1" x14ac:dyDescent="0.25">
      <c r="A142" s="229"/>
      <c r="B142" s="242"/>
      <c r="C142" s="245" t="s">
        <v>318</v>
      </c>
      <c r="D142" s="232" t="s">
        <v>33</v>
      </c>
      <c r="E142" s="233" t="s">
        <v>276</v>
      </c>
      <c r="F142" s="233" t="s">
        <v>310</v>
      </c>
      <c r="G142" s="243" t="s">
        <v>319</v>
      </c>
      <c r="H142" s="243"/>
      <c r="I142" s="244">
        <f>I143</f>
        <v>0</v>
      </c>
      <c r="J142" s="244" t="e">
        <f>J143</f>
        <v>#REF!</v>
      </c>
      <c r="K142" s="240"/>
      <c r="L142" s="241"/>
      <c r="M142" s="241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29"/>
      <c r="CX142" s="229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  <c r="EQ142" s="229"/>
      <c r="ER142" s="229"/>
      <c r="ES142" s="229"/>
      <c r="ET142" s="229"/>
      <c r="EU142" s="229"/>
      <c r="EV142" s="229"/>
      <c r="EW142" s="229"/>
      <c r="EX142" s="229"/>
      <c r="EY142" s="229"/>
      <c r="EZ142" s="229"/>
      <c r="FA142" s="229"/>
      <c r="FB142" s="229"/>
      <c r="FC142" s="229"/>
      <c r="FD142" s="229"/>
      <c r="FE142" s="229"/>
      <c r="FF142" s="229"/>
      <c r="FG142" s="229"/>
      <c r="FH142" s="229"/>
      <c r="FI142" s="229"/>
      <c r="FJ142" s="229"/>
      <c r="FK142" s="229"/>
      <c r="FL142" s="229"/>
      <c r="FM142" s="229"/>
      <c r="FN142" s="229"/>
      <c r="FO142" s="229"/>
      <c r="FP142" s="229"/>
      <c r="FQ142" s="229"/>
      <c r="FR142" s="229"/>
      <c r="FS142" s="229"/>
      <c r="FT142" s="229"/>
      <c r="FU142" s="229"/>
      <c r="FV142" s="229"/>
      <c r="FW142" s="229"/>
      <c r="FX142" s="229"/>
      <c r="FY142" s="229"/>
      <c r="FZ142" s="229"/>
      <c r="GA142" s="229"/>
      <c r="GB142" s="229"/>
      <c r="GC142" s="229"/>
      <c r="GD142" s="229"/>
      <c r="GE142" s="229"/>
      <c r="GF142" s="229"/>
      <c r="GG142" s="229"/>
      <c r="GH142" s="229"/>
      <c r="GI142" s="229"/>
      <c r="GJ142" s="229"/>
      <c r="GK142" s="229"/>
      <c r="GL142" s="229"/>
      <c r="GM142" s="229"/>
      <c r="GN142" s="229"/>
      <c r="GO142" s="229"/>
      <c r="GP142" s="229"/>
      <c r="GQ142" s="229"/>
      <c r="GR142" s="229"/>
      <c r="GS142" s="229"/>
      <c r="GT142" s="229"/>
      <c r="GU142" s="229"/>
      <c r="GV142" s="229"/>
      <c r="GW142" s="229"/>
      <c r="GX142" s="229"/>
      <c r="GY142" s="229"/>
      <c r="GZ142" s="229"/>
      <c r="HA142" s="229"/>
      <c r="HB142" s="229"/>
      <c r="HC142" s="229"/>
      <c r="HD142" s="229"/>
      <c r="HE142" s="229"/>
      <c r="HF142" s="229"/>
      <c r="HG142" s="229"/>
      <c r="HH142" s="229"/>
      <c r="HI142" s="229"/>
      <c r="HJ142" s="229"/>
      <c r="HK142" s="229"/>
      <c r="HL142" s="229"/>
      <c r="HM142" s="229"/>
      <c r="HN142" s="229"/>
      <c r="HO142" s="229"/>
      <c r="HP142" s="229"/>
      <c r="HQ142" s="229"/>
      <c r="HR142" s="229"/>
      <c r="HS142" s="229"/>
      <c r="HT142" s="229"/>
      <c r="HU142" s="229"/>
      <c r="HV142" s="229"/>
      <c r="HW142" s="229"/>
      <c r="HX142" s="229"/>
      <c r="HY142" s="229"/>
      <c r="HZ142" s="229"/>
      <c r="IA142" s="229"/>
      <c r="IB142" s="229"/>
      <c r="IC142" s="229"/>
      <c r="ID142" s="229"/>
      <c r="IE142" s="229"/>
      <c r="IF142" s="229"/>
      <c r="IG142" s="229"/>
      <c r="IH142" s="229"/>
      <c r="II142" s="229"/>
      <c r="IJ142" s="229"/>
      <c r="IK142" s="229"/>
      <c r="IL142" s="229"/>
      <c r="IM142" s="229"/>
      <c r="IN142" s="229"/>
      <c r="IO142" s="229"/>
      <c r="IP142" s="229"/>
      <c r="IQ142" s="229"/>
      <c r="IR142" s="229"/>
      <c r="IS142" s="229"/>
      <c r="IT142" s="229"/>
      <c r="IU142" s="229"/>
      <c r="IV142" s="229"/>
      <c r="IW142" s="229"/>
      <c r="IX142" s="229"/>
      <c r="IY142" s="229"/>
      <c r="IZ142" s="229"/>
      <c r="JA142" s="229"/>
      <c r="JB142" s="229"/>
      <c r="JC142" s="229"/>
      <c r="JD142" s="229"/>
      <c r="JE142" s="229"/>
      <c r="JF142" s="229"/>
      <c r="JG142" s="229"/>
      <c r="JH142" s="229"/>
      <c r="JI142" s="229"/>
      <c r="JJ142" s="229"/>
      <c r="JK142" s="229"/>
      <c r="JL142" s="229"/>
      <c r="JM142" s="229"/>
      <c r="JN142" s="229"/>
      <c r="JO142" s="229"/>
      <c r="JP142" s="229"/>
      <c r="JQ142" s="229"/>
      <c r="JR142" s="229"/>
      <c r="JS142" s="229"/>
      <c r="JT142" s="229"/>
      <c r="JU142" s="229"/>
      <c r="JV142" s="229"/>
      <c r="JW142" s="229"/>
      <c r="JX142" s="229"/>
      <c r="JY142" s="229"/>
      <c r="JZ142" s="229"/>
      <c r="KA142" s="229"/>
      <c r="KB142" s="229"/>
      <c r="KC142" s="229"/>
      <c r="KD142" s="229"/>
      <c r="KE142" s="229"/>
      <c r="KF142" s="229"/>
      <c r="KG142" s="229"/>
      <c r="KH142" s="229"/>
      <c r="KI142" s="229"/>
      <c r="KJ142" s="229"/>
      <c r="KK142" s="229"/>
      <c r="KL142" s="229"/>
      <c r="KM142" s="229"/>
      <c r="KN142" s="229"/>
      <c r="KO142" s="229"/>
      <c r="KP142" s="229"/>
      <c r="KQ142" s="229"/>
      <c r="KR142" s="229"/>
      <c r="KS142" s="229"/>
      <c r="KT142" s="229"/>
      <c r="KU142" s="229"/>
      <c r="KV142" s="229"/>
      <c r="KW142" s="229"/>
      <c r="KX142" s="229"/>
      <c r="KY142" s="229"/>
      <c r="KZ142" s="229"/>
      <c r="LA142" s="229"/>
      <c r="LB142" s="229"/>
      <c r="LC142" s="229"/>
      <c r="LD142" s="229"/>
      <c r="LE142" s="229"/>
      <c r="LF142" s="229"/>
      <c r="LG142" s="229"/>
      <c r="LH142" s="229"/>
      <c r="LI142" s="229"/>
      <c r="LJ142" s="229"/>
      <c r="LK142" s="229"/>
      <c r="LL142" s="229"/>
      <c r="LM142" s="229"/>
      <c r="LN142" s="229"/>
      <c r="LO142" s="229"/>
      <c r="LP142" s="229"/>
      <c r="LQ142" s="229"/>
      <c r="LR142" s="229"/>
      <c r="LS142" s="229"/>
      <c r="LT142" s="229"/>
      <c r="LU142" s="229"/>
      <c r="LV142" s="229"/>
      <c r="LW142" s="229"/>
      <c r="LX142" s="229"/>
      <c r="LY142" s="229"/>
      <c r="LZ142" s="229"/>
      <c r="MA142" s="229"/>
      <c r="MB142" s="229"/>
      <c r="MC142" s="229"/>
      <c r="MD142" s="229"/>
      <c r="ME142" s="229"/>
      <c r="MF142" s="229"/>
      <c r="MG142" s="229"/>
      <c r="MH142" s="229"/>
      <c r="MI142" s="229"/>
      <c r="MJ142" s="229"/>
      <c r="MK142" s="229"/>
      <c r="ML142" s="229"/>
      <c r="MM142" s="229"/>
      <c r="MN142" s="229"/>
      <c r="MO142" s="229"/>
      <c r="MP142" s="229"/>
      <c r="MQ142" s="229"/>
      <c r="MR142" s="229"/>
      <c r="MS142" s="229"/>
      <c r="MT142" s="229"/>
      <c r="MU142" s="229"/>
      <c r="MV142" s="229"/>
      <c r="MW142" s="229"/>
      <c r="MX142" s="229"/>
      <c r="MY142" s="229"/>
      <c r="MZ142" s="229"/>
      <c r="NA142" s="229"/>
      <c r="NB142" s="229"/>
      <c r="NC142" s="229"/>
      <c r="ND142" s="229"/>
      <c r="NE142" s="229"/>
      <c r="NF142" s="229"/>
      <c r="NG142" s="229"/>
      <c r="NH142" s="229"/>
      <c r="NI142" s="229"/>
      <c r="NJ142" s="229"/>
      <c r="NK142" s="229"/>
      <c r="NL142" s="229"/>
      <c r="NM142" s="229"/>
      <c r="NN142" s="229"/>
      <c r="NO142" s="229"/>
      <c r="NP142" s="229"/>
      <c r="NQ142" s="229"/>
      <c r="NR142" s="229"/>
      <c r="NS142" s="229"/>
      <c r="NT142" s="229"/>
      <c r="NU142" s="229"/>
      <c r="NV142" s="229"/>
      <c r="NW142" s="229"/>
      <c r="NX142" s="229"/>
      <c r="NY142" s="229"/>
      <c r="NZ142" s="229"/>
      <c r="OA142" s="229"/>
      <c r="OB142" s="229"/>
      <c r="OC142" s="229"/>
      <c r="OD142" s="229"/>
      <c r="OE142" s="229"/>
      <c r="OF142" s="229"/>
      <c r="OG142" s="229"/>
      <c r="OH142" s="229"/>
      <c r="OI142" s="229"/>
      <c r="OJ142" s="229"/>
      <c r="OK142" s="229"/>
      <c r="OL142" s="229"/>
      <c r="OM142" s="229"/>
      <c r="ON142" s="229"/>
      <c r="OO142" s="229"/>
      <c r="OP142" s="229"/>
      <c r="OQ142" s="229"/>
      <c r="OR142" s="229"/>
      <c r="OS142" s="229"/>
      <c r="OT142" s="229"/>
      <c r="OU142" s="229"/>
      <c r="OV142" s="229"/>
      <c r="OW142" s="229"/>
      <c r="OX142" s="229"/>
      <c r="OY142" s="229"/>
      <c r="OZ142" s="229"/>
      <c r="PA142" s="229"/>
      <c r="PB142" s="229"/>
      <c r="PC142" s="229"/>
      <c r="PD142" s="229"/>
      <c r="PE142" s="229"/>
      <c r="PF142" s="229"/>
      <c r="PG142" s="229"/>
      <c r="PH142" s="229"/>
      <c r="PI142" s="229"/>
      <c r="PJ142" s="229"/>
      <c r="PK142" s="229"/>
      <c r="PL142" s="229"/>
      <c r="PM142" s="229"/>
      <c r="PN142" s="229"/>
      <c r="PO142" s="229"/>
      <c r="PP142" s="229"/>
      <c r="PQ142" s="229"/>
      <c r="PR142" s="229"/>
      <c r="PS142" s="229"/>
      <c r="PT142" s="229"/>
      <c r="PU142" s="229"/>
      <c r="PV142" s="229"/>
      <c r="PW142" s="229"/>
      <c r="PX142" s="229"/>
      <c r="PY142" s="229"/>
      <c r="PZ142" s="229"/>
      <c r="QA142" s="229"/>
      <c r="QB142" s="229"/>
      <c r="QC142" s="229"/>
      <c r="QD142" s="229"/>
      <c r="QE142" s="229"/>
      <c r="QF142" s="229"/>
      <c r="QG142" s="229"/>
      <c r="QH142" s="229"/>
      <c r="QI142" s="229"/>
      <c r="QJ142" s="229"/>
      <c r="QK142" s="229"/>
      <c r="QL142" s="229"/>
      <c r="QM142" s="229"/>
      <c r="QN142" s="229"/>
      <c r="QO142" s="229"/>
      <c r="QP142" s="229"/>
      <c r="QQ142" s="229"/>
      <c r="QR142" s="229"/>
      <c r="QS142" s="229"/>
      <c r="QT142" s="229"/>
      <c r="QU142" s="229"/>
      <c r="QV142" s="229"/>
      <c r="QW142" s="229"/>
      <c r="QX142" s="229"/>
      <c r="QY142" s="229"/>
      <c r="QZ142" s="229"/>
      <c r="RA142" s="229"/>
      <c r="RB142" s="229"/>
      <c r="RC142" s="229"/>
      <c r="RD142" s="229"/>
      <c r="RE142" s="229"/>
      <c r="RF142" s="229"/>
      <c r="RG142" s="229"/>
      <c r="RH142" s="229"/>
      <c r="RI142" s="229"/>
      <c r="RJ142" s="229"/>
      <c r="RK142" s="229"/>
      <c r="RL142" s="229"/>
      <c r="RM142" s="229"/>
      <c r="RN142" s="229"/>
      <c r="RO142" s="229"/>
      <c r="RP142" s="229"/>
      <c r="RQ142" s="229"/>
      <c r="RR142" s="229"/>
      <c r="RS142" s="229"/>
      <c r="RT142" s="229"/>
      <c r="RU142" s="229"/>
      <c r="RV142" s="229"/>
      <c r="RW142" s="229"/>
      <c r="RX142" s="229"/>
      <c r="RY142" s="229"/>
      <c r="RZ142" s="229"/>
      <c r="SA142" s="229"/>
      <c r="SB142" s="229"/>
      <c r="SC142" s="229"/>
      <c r="SD142" s="229"/>
      <c r="SE142" s="229"/>
      <c r="SF142" s="229"/>
      <c r="SG142" s="229"/>
      <c r="SH142" s="229"/>
      <c r="SI142" s="229"/>
      <c r="SJ142" s="229"/>
      <c r="SK142" s="229"/>
      <c r="SL142" s="229"/>
      <c r="SM142" s="229"/>
      <c r="SN142" s="229"/>
      <c r="SO142" s="229"/>
      <c r="SP142" s="229"/>
      <c r="SQ142" s="229"/>
      <c r="SR142" s="229"/>
      <c r="SS142" s="229"/>
      <c r="ST142" s="229"/>
      <c r="SU142" s="229"/>
      <c r="SV142" s="229"/>
      <c r="SW142" s="229"/>
      <c r="SX142" s="229"/>
      <c r="SY142" s="229"/>
      <c r="SZ142" s="229"/>
      <c r="TA142" s="229"/>
      <c r="TB142" s="229"/>
      <c r="TC142" s="229"/>
      <c r="TD142" s="229"/>
      <c r="TE142" s="229"/>
      <c r="TF142" s="229"/>
      <c r="TG142" s="229"/>
      <c r="TH142" s="229"/>
      <c r="TI142" s="229"/>
      <c r="TJ142" s="229"/>
      <c r="TK142" s="229"/>
      <c r="TL142" s="229"/>
      <c r="TM142" s="229"/>
      <c r="TN142" s="229"/>
      <c r="TO142" s="229"/>
      <c r="TP142" s="229"/>
      <c r="TQ142" s="229"/>
      <c r="TR142" s="229"/>
      <c r="TS142" s="229"/>
      <c r="TT142" s="229"/>
      <c r="TU142" s="229"/>
      <c r="TV142" s="229"/>
      <c r="TW142" s="229"/>
      <c r="TX142" s="229"/>
      <c r="TY142" s="229"/>
      <c r="TZ142" s="229"/>
      <c r="UA142" s="229"/>
      <c r="UB142" s="229"/>
      <c r="UC142" s="229"/>
      <c r="UD142" s="229"/>
      <c r="UE142" s="229"/>
      <c r="UF142" s="229"/>
      <c r="UG142" s="229"/>
      <c r="UH142" s="229"/>
      <c r="UI142" s="229"/>
      <c r="UJ142" s="229"/>
      <c r="UK142" s="229"/>
      <c r="UL142" s="229"/>
      <c r="UM142" s="229"/>
      <c r="UN142" s="229"/>
      <c r="UO142" s="229"/>
      <c r="UP142" s="229"/>
      <c r="UQ142" s="229"/>
      <c r="UR142" s="229"/>
      <c r="US142" s="229"/>
      <c r="UT142" s="229"/>
      <c r="UU142" s="229"/>
      <c r="UV142" s="229"/>
      <c r="UW142" s="229"/>
      <c r="UX142" s="229"/>
      <c r="UY142" s="229"/>
      <c r="UZ142" s="229"/>
      <c r="VA142" s="229"/>
      <c r="VB142" s="229"/>
      <c r="VC142" s="229"/>
      <c r="VD142" s="229"/>
      <c r="VE142" s="229"/>
      <c r="VF142" s="229"/>
      <c r="VG142" s="229"/>
      <c r="VH142" s="229"/>
      <c r="VI142" s="229"/>
      <c r="VJ142" s="229"/>
      <c r="VK142" s="229"/>
      <c r="VL142" s="229"/>
      <c r="VM142" s="229"/>
      <c r="VN142" s="229"/>
      <c r="VO142" s="229"/>
      <c r="VP142" s="229"/>
      <c r="VQ142" s="229"/>
      <c r="VR142" s="229"/>
      <c r="VS142" s="229"/>
      <c r="VT142" s="229"/>
      <c r="VU142" s="229"/>
      <c r="VV142" s="229"/>
      <c r="VW142" s="229"/>
      <c r="VX142" s="229"/>
      <c r="VY142" s="229"/>
      <c r="VZ142" s="229"/>
      <c r="WA142" s="229"/>
      <c r="WB142" s="229"/>
      <c r="WC142" s="229"/>
      <c r="WD142" s="229"/>
      <c r="WE142" s="229"/>
      <c r="WF142" s="229"/>
      <c r="WG142" s="229"/>
      <c r="WH142" s="229"/>
      <c r="WI142" s="229"/>
      <c r="WJ142" s="229"/>
      <c r="WK142" s="229"/>
      <c r="WL142" s="229"/>
      <c r="WM142" s="229"/>
      <c r="WN142" s="229"/>
      <c r="WO142" s="229"/>
      <c r="WP142" s="229"/>
      <c r="WQ142" s="229"/>
      <c r="WR142" s="229"/>
      <c r="WS142" s="229"/>
      <c r="WT142" s="229"/>
      <c r="WU142" s="229"/>
      <c r="WV142" s="229"/>
      <c r="WW142" s="229"/>
      <c r="WX142" s="229"/>
      <c r="WY142" s="229"/>
      <c r="WZ142" s="229"/>
      <c r="XA142" s="229"/>
      <c r="XB142" s="229"/>
      <c r="XC142" s="229"/>
      <c r="XD142" s="229"/>
      <c r="XE142" s="229"/>
      <c r="XF142" s="229"/>
      <c r="XG142" s="229"/>
      <c r="XH142" s="229"/>
      <c r="XI142" s="229"/>
      <c r="XJ142" s="229"/>
      <c r="XK142" s="229"/>
      <c r="XL142" s="229"/>
      <c r="XM142" s="229"/>
      <c r="XN142" s="229"/>
      <c r="XO142" s="229"/>
      <c r="XP142" s="229"/>
      <c r="XQ142" s="229"/>
      <c r="XR142" s="229"/>
      <c r="XS142" s="229"/>
      <c r="XT142" s="229"/>
      <c r="XU142" s="229"/>
      <c r="XV142" s="229"/>
      <c r="XW142" s="229"/>
      <c r="XX142" s="229"/>
      <c r="XY142" s="229"/>
      <c r="XZ142" s="229"/>
      <c r="YA142" s="229"/>
      <c r="YB142" s="229"/>
      <c r="YC142" s="229"/>
      <c r="YD142" s="229"/>
      <c r="YE142" s="229"/>
      <c r="YF142" s="229"/>
      <c r="YG142" s="229"/>
      <c r="YH142" s="229"/>
      <c r="YI142" s="229"/>
      <c r="YJ142" s="229"/>
      <c r="YK142" s="229"/>
      <c r="YL142" s="229"/>
      <c r="YM142" s="229"/>
      <c r="YN142" s="229"/>
      <c r="YO142" s="229"/>
      <c r="YP142" s="229"/>
      <c r="YQ142" s="229"/>
      <c r="YR142" s="229"/>
      <c r="YS142" s="229"/>
      <c r="YT142" s="229"/>
      <c r="YU142" s="229"/>
      <c r="YV142" s="229"/>
      <c r="YW142" s="229"/>
      <c r="YX142" s="229"/>
      <c r="YY142" s="229"/>
      <c r="YZ142" s="229"/>
      <c r="ZA142" s="229"/>
      <c r="ZB142" s="229"/>
      <c r="ZC142" s="229"/>
      <c r="ZD142" s="229"/>
      <c r="ZE142" s="229"/>
      <c r="ZF142" s="229"/>
      <c r="ZG142" s="229"/>
      <c r="ZH142" s="229"/>
      <c r="ZI142" s="229"/>
      <c r="ZJ142" s="229"/>
      <c r="ZK142" s="229"/>
      <c r="ZL142" s="229"/>
      <c r="ZM142" s="229"/>
      <c r="ZN142" s="229"/>
      <c r="ZO142" s="229"/>
      <c r="ZP142" s="229"/>
      <c r="ZQ142" s="229"/>
      <c r="ZR142" s="229"/>
      <c r="ZS142" s="229"/>
      <c r="ZT142" s="229"/>
      <c r="ZU142" s="229"/>
      <c r="ZV142" s="229"/>
      <c r="ZW142" s="229"/>
      <c r="ZX142" s="229"/>
      <c r="ZY142" s="229"/>
      <c r="ZZ142" s="229"/>
      <c r="AAA142" s="229"/>
      <c r="AAB142" s="229"/>
      <c r="AAC142" s="229"/>
      <c r="AAD142" s="229"/>
      <c r="AAE142" s="229"/>
      <c r="AAF142" s="229"/>
      <c r="AAG142" s="229"/>
      <c r="AAH142" s="229"/>
      <c r="AAI142" s="229"/>
      <c r="AAJ142" s="229"/>
      <c r="AAK142" s="229"/>
      <c r="AAL142" s="229"/>
      <c r="AAM142" s="229"/>
      <c r="AAN142" s="229"/>
      <c r="AAO142" s="229"/>
      <c r="AAP142" s="229"/>
      <c r="AAQ142" s="229"/>
      <c r="AAR142" s="229"/>
      <c r="AAS142" s="229"/>
      <c r="AAT142" s="229"/>
      <c r="AAU142" s="229"/>
      <c r="AAV142" s="229"/>
      <c r="AAW142" s="229"/>
      <c r="AAX142" s="229"/>
      <c r="AAY142" s="229"/>
      <c r="AAZ142" s="229"/>
      <c r="ABA142" s="229"/>
      <c r="ABB142" s="229"/>
      <c r="ABC142" s="229"/>
      <c r="ABD142" s="229"/>
      <c r="ABE142" s="229"/>
      <c r="ABF142" s="229"/>
      <c r="ABG142" s="229"/>
      <c r="ABH142" s="229"/>
      <c r="ABI142" s="229"/>
      <c r="ABJ142" s="229"/>
      <c r="ABK142" s="229"/>
      <c r="ABL142" s="229"/>
      <c r="ABM142" s="229"/>
      <c r="ABN142" s="229"/>
      <c r="ABO142" s="229"/>
      <c r="ABP142" s="229"/>
      <c r="ABQ142" s="229"/>
      <c r="ABR142" s="229"/>
      <c r="ABS142" s="229"/>
      <c r="ABT142" s="229"/>
      <c r="ABU142" s="229"/>
      <c r="ABV142" s="229"/>
      <c r="ABW142" s="229"/>
      <c r="ABX142" s="229"/>
      <c r="ABY142" s="229"/>
      <c r="ABZ142" s="229"/>
      <c r="ACA142" s="229"/>
      <c r="ACB142" s="229"/>
      <c r="ACC142" s="229"/>
      <c r="ACD142" s="229"/>
      <c r="ACE142" s="229"/>
      <c r="ACF142" s="229"/>
      <c r="ACG142" s="229"/>
      <c r="ACH142" s="229"/>
      <c r="ACI142" s="229"/>
      <c r="ACJ142" s="229"/>
      <c r="ACK142" s="229"/>
      <c r="ACL142" s="229"/>
      <c r="ACM142" s="229"/>
      <c r="ACN142" s="229"/>
      <c r="ACO142" s="229"/>
      <c r="ACP142" s="229"/>
      <c r="ACQ142" s="229"/>
      <c r="ACR142" s="229"/>
      <c r="ACS142" s="229"/>
      <c r="ACT142" s="229"/>
      <c r="ACU142" s="229"/>
      <c r="ACV142" s="229"/>
      <c r="ACW142" s="229"/>
      <c r="ACX142" s="229"/>
      <c r="ACY142" s="229"/>
      <c r="ACZ142" s="229"/>
      <c r="ADA142" s="229"/>
      <c r="ADB142" s="229"/>
      <c r="ADC142" s="229"/>
      <c r="ADD142" s="229"/>
      <c r="ADE142" s="229"/>
      <c r="ADF142" s="229"/>
      <c r="ADG142" s="229"/>
      <c r="ADH142" s="229"/>
      <c r="ADI142" s="229"/>
      <c r="ADJ142" s="229"/>
      <c r="ADK142" s="229"/>
      <c r="ADL142" s="229"/>
      <c r="ADM142" s="229"/>
      <c r="ADN142" s="229"/>
      <c r="ADO142" s="229"/>
      <c r="ADP142" s="229"/>
      <c r="ADQ142" s="229"/>
      <c r="ADR142" s="229"/>
      <c r="ADS142" s="229"/>
      <c r="ADT142" s="229"/>
      <c r="ADU142" s="229"/>
      <c r="ADV142" s="229"/>
      <c r="ADW142" s="229"/>
      <c r="ADX142" s="229"/>
      <c r="ADY142" s="229"/>
      <c r="ADZ142" s="229"/>
      <c r="AEA142" s="229"/>
      <c r="AEB142" s="229"/>
      <c r="AEC142" s="229"/>
      <c r="AED142" s="229"/>
      <c r="AEE142" s="229"/>
      <c r="AEF142" s="229"/>
      <c r="AEG142" s="229"/>
      <c r="AEH142" s="229"/>
      <c r="AEI142" s="229"/>
      <c r="AEJ142" s="229"/>
      <c r="AEK142" s="229"/>
      <c r="AEL142" s="229"/>
      <c r="AEM142" s="229"/>
      <c r="AEN142" s="229"/>
      <c r="AEO142" s="229"/>
      <c r="AEP142" s="229"/>
      <c r="AEQ142" s="229"/>
      <c r="AER142" s="229"/>
      <c r="AES142" s="229"/>
      <c r="AET142" s="229"/>
      <c r="AEU142" s="229"/>
      <c r="AEV142" s="229"/>
      <c r="AEW142" s="229"/>
      <c r="AEX142" s="229"/>
      <c r="AEY142" s="229"/>
      <c r="AEZ142" s="229"/>
      <c r="AFA142" s="229"/>
      <c r="AFB142" s="229"/>
      <c r="AFC142" s="229"/>
      <c r="AFD142" s="229"/>
      <c r="AFE142" s="229"/>
      <c r="AFF142" s="229"/>
      <c r="AFG142" s="229"/>
      <c r="AFH142" s="229"/>
      <c r="AFI142" s="229"/>
      <c r="AFJ142" s="229"/>
      <c r="AFK142" s="229"/>
      <c r="AFL142" s="229"/>
      <c r="AFM142" s="229"/>
      <c r="AFN142" s="229"/>
      <c r="AFO142" s="229"/>
      <c r="AFP142" s="229"/>
      <c r="AFQ142" s="229"/>
      <c r="AFR142" s="229"/>
      <c r="AFS142" s="229"/>
      <c r="AFT142" s="229"/>
      <c r="AFU142" s="229"/>
      <c r="AFV142" s="229"/>
      <c r="AFW142" s="229"/>
      <c r="AFX142" s="229"/>
      <c r="AFY142" s="229"/>
      <c r="AFZ142" s="229"/>
      <c r="AGA142" s="229"/>
      <c r="AGB142" s="229"/>
      <c r="AGC142" s="229"/>
      <c r="AGD142" s="229"/>
      <c r="AGE142" s="229"/>
      <c r="AGF142" s="229"/>
      <c r="AGG142" s="229"/>
      <c r="AGH142" s="229"/>
      <c r="AGI142" s="229"/>
      <c r="AGJ142" s="229"/>
      <c r="AGK142" s="229"/>
      <c r="AGL142" s="229"/>
      <c r="AGM142" s="229"/>
      <c r="AGN142" s="229"/>
      <c r="AGO142" s="229"/>
      <c r="AGP142" s="229"/>
      <c r="AGQ142" s="229"/>
      <c r="AGR142" s="229"/>
      <c r="AGS142" s="229"/>
      <c r="AGT142" s="229"/>
      <c r="AGU142" s="229"/>
      <c r="AGV142" s="229"/>
      <c r="AGW142" s="229"/>
      <c r="AGX142" s="229"/>
      <c r="AGY142" s="229"/>
      <c r="AGZ142" s="229"/>
      <c r="AHA142" s="229"/>
      <c r="AHB142" s="229"/>
      <c r="AHC142" s="229"/>
      <c r="AHD142" s="229"/>
      <c r="AHE142" s="229"/>
      <c r="AHF142" s="229"/>
      <c r="AHG142" s="229"/>
      <c r="AHH142" s="229"/>
      <c r="AHI142" s="229"/>
      <c r="AHJ142" s="229"/>
      <c r="AHK142" s="229"/>
      <c r="AHL142" s="229"/>
      <c r="AHM142" s="229"/>
      <c r="AHN142" s="229"/>
      <c r="AHO142" s="229"/>
      <c r="AHP142" s="229"/>
      <c r="AHQ142" s="229"/>
      <c r="AHR142" s="229"/>
      <c r="AHS142" s="229"/>
      <c r="AHT142" s="229"/>
      <c r="AHU142" s="229"/>
      <c r="AHV142" s="229"/>
      <c r="AHW142" s="229"/>
      <c r="AHX142" s="229"/>
      <c r="AHY142" s="229"/>
      <c r="AHZ142" s="229"/>
      <c r="AIA142" s="229"/>
      <c r="AIB142" s="229"/>
      <c r="AIC142" s="229"/>
      <c r="AID142" s="229"/>
      <c r="AIE142" s="229"/>
      <c r="AIF142" s="229"/>
      <c r="AIG142" s="229"/>
      <c r="AIH142" s="229"/>
      <c r="AII142" s="229"/>
      <c r="AIJ142" s="229"/>
      <c r="AIK142" s="229"/>
      <c r="AIL142" s="229"/>
      <c r="AIM142" s="229"/>
      <c r="AIN142" s="229"/>
      <c r="AIO142" s="229"/>
      <c r="AIP142" s="229"/>
      <c r="AIQ142" s="229"/>
      <c r="AIR142" s="229"/>
      <c r="AIS142" s="229"/>
      <c r="AIT142" s="229"/>
      <c r="AIU142" s="229"/>
      <c r="AIV142" s="229"/>
      <c r="AIW142" s="229"/>
      <c r="AIX142" s="229"/>
      <c r="AIY142" s="229"/>
      <c r="AIZ142" s="229"/>
      <c r="AJA142" s="229"/>
      <c r="AJB142" s="229"/>
      <c r="AJC142" s="229"/>
      <c r="AJD142" s="229"/>
      <c r="AJE142" s="229"/>
      <c r="AJF142" s="229"/>
      <c r="AJG142" s="229"/>
      <c r="AJH142" s="229"/>
      <c r="AJI142" s="229"/>
      <c r="AJJ142" s="229"/>
      <c r="AJK142" s="229"/>
      <c r="AJL142" s="229"/>
      <c r="AJM142" s="229"/>
      <c r="AJN142" s="229"/>
      <c r="AJO142" s="229"/>
      <c r="AJP142" s="229"/>
      <c r="AJQ142" s="229"/>
      <c r="AJR142" s="229"/>
      <c r="AJS142" s="229"/>
      <c r="AJT142" s="229"/>
      <c r="AJU142" s="229"/>
      <c r="AJV142" s="229"/>
      <c r="AJW142" s="229"/>
      <c r="AJX142" s="229"/>
      <c r="AJY142" s="229"/>
      <c r="AJZ142" s="229"/>
      <c r="AKA142" s="229"/>
      <c r="AKB142" s="229"/>
      <c r="AKC142" s="229"/>
      <c r="AKD142" s="229"/>
      <c r="AKE142" s="229"/>
      <c r="AKF142" s="229"/>
      <c r="AKG142" s="229"/>
      <c r="AKH142" s="229"/>
      <c r="AKI142" s="229"/>
      <c r="AKJ142" s="229"/>
      <c r="AKK142" s="229"/>
      <c r="AKL142" s="229"/>
      <c r="AKM142" s="229"/>
      <c r="AKN142" s="229"/>
      <c r="AKO142" s="229"/>
      <c r="AKP142" s="229"/>
      <c r="AKQ142" s="229"/>
      <c r="AKR142" s="229"/>
      <c r="AKS142" s="229"/>
      <c r="AKT142" s="229"/>
      <c r="AKU142" s="229"/>
      <c r="AKV142" s="229"/>
      <c r="AKW142" s="229"/>
      <c r="AKX142" s="229"/>
      <c r="AKY142" s="229"/>
      <c r="AKZ142" s="229"/>
      <c r="ALA142" s="229"/>
      <c r="ALB142" s="229"/>
      <c r="ALC142" s="229"/>
      <c r="ALD142" s="229"/>
      <c r="ALE142" s="229"/>
      <c r="ALF142" s="229"/>
      <c r="ALG142" s="229"/>
      <c r="ALH142" s="229"/>
      <c r="ALI142" s="229"/>
      <c r="ALJ142" s="229"/>
      <c r="ALK142" s="229"/>
      <c r="ALL142" s="229"/>
      <c r="ALM142" s="229"/>
      <c r="ALN142" s="229"/>
      <c r="ALO142" s="229"/>
      <c r="ALP142" s="229"/>
      <c r="ALQ142" s="229"/>
      <c r="ALR142" s="229"/>
      <c r="ALS142" s="229"/>
      <c r="ALT142" s="229"/>
      <c r="ALU142" s="229"/>
      <c r="ALV142" s="229"/>
      <c r="ALW142" s="229"/>
      <c r="ALX142" s="229"/>
      <c r="ALY142" s="229"/>
      <c r="ALZ142" s="229"/>
      <c r="AMA142" s="229"/>
      <c r="AMB142" s="229"/>
      <c r="AMC142" s="229"/>
      <c r="AMD142" s="229"/>
      <c r="AME142" s="229"/>
      <c r="AMF142" s="229"/>
      <c r="AMG142" s="229"/>
      <c r="AMH142" s="229"/>
      <c r="AMI142" s="229"/>
      <c r="AMJ142" s="229"/>
      <c r="AMK142" s="229"/>
    </row>
    <row r="143" spans="1:1025" s="237" customFormat="1" ht="12.75" hidden="1" customHeight="1" x14ac:dyDescent="0.25">
      <c r="A143" s="229"/>
      <c r="B143" s="242"/>
      <c r="C143" s="245" t="s">
        <v>335</v>
      </c>
      <c r="D143" s="232" t="s">
        <v>33</v>
      </c>
      <c r="E143" s="233" t="s">
        <v>276</v>
      </c>
      <c r="F143" s="233" t="s">
        <v>310</v>
      </c>
      <c r="G143" s="243" t="s">
        <v>336</v>
      </c>
      <c r="H143" s="243" t="s">
        <v>61</v>
      </c>
      <c r="I143" s="244">
        <f>I144</f>
        <v>0</v>
      </c>
      <c r="J143" s="244" t="e">
        <f>J144+#REF!</f>
        <v>#REF!</v>
      </c>
      <c r="K143" s="240"/>
      <c r="L143" s="241"/>
      <c r="M143" s="241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  <c r="CM143" s="229"/>
      <c r="CN143" s="229"/>
      <c r="CO143" s="229"/>
      <c r="CP143" s="229"/>
      <c r="CQ143" s="229"/>
      <c r="CR143" s="229"/>
      <c r="CS143" s="229"/>
      <c r="CT143" s="229"/>
      <c r="CU143" s="229"/>
      <c r="CV143" s="229"/>
      <c r="CW143" s="229"/>
      <c r="CX143" s="229"/>
      <c r="CY143" s="229"/>
      <c r="CZ143" s="229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  <c r="EF143" s="229"/>
      <c r="EG143" s="229"/>
      <c r="EH143" s="229"/>
      <c r="EI143" s="229"/>
      <c r="EJ143" s="229"/>
      <c r="EK143" s="229"/>
      <c r="EL143" s="229"/>
      <c r="EM143" s="229"/>
      <c r="EN143" s="229"/>
      <c r="EO143" s="229"/>
      <c r="EP143" s="229"/>
      <c r="EQ143" s="229"/>
      <c r="ER143" s="229"/>
      <c r="ES143" s="229"/>
      <c r="ET143" s="229"/>
      <c r="EU143" s="229"/>
      <c r="EV143" s="229"/>
      <c r="EW143" s="229"/>
      <c r="EX143" s="229"/>
      <c r="EY143" s="229"/>
      <c r="EZ143" s="229"/>
      <c r="FA143" s="229"/>
      <c r="FB143" s="229"/>
      <c r="FC143" s="229"/>
      <c r="FD143" s="229"/>
      <c r="FE143" s="229"/>
      <c r="FF143" s="229"/>
      <c r="FG143" s="229"/>
      <c r="FH143" s="229"/>
      <c r="FI143" s="229"/>
      <c r="FJ143" s="229"/>
      <c r="FK143" s="229"/>
      <c r="FL143" s="229"/>
      <c r="FM143" s="229"/>
      <c r="FN143" s="229"/>
      <c r="FO143" s="229"/>
      <c r="FP143" s="229"/>
      <c r="FQ143" s="229"/>
      <c r="FR143" s="229"/>
      <c r="FS143" s="229"/>
      <c r="FT143" s="229"/>
      <c r="FU143" s="229"/>
      <c r="FV143" s="229"/>
      <c r="FW143" s="229"/>
      <c r="FX143" s="229"/>
      <c r="FY143" s="229"/>
      <c r="FZ143" s="229"/>
      <c r="GA143" s="229"/>
      <c r="GB143" s="229"/>
      <c r="GC143" s="229"/>
      <c r="GD143" s="229"/>
      <c r="GE143" s="229"/>
      <c r="GF143" s="229"/>
      <c r="GG143" s="229"/>
      <c r="GH143" s="229"/>
      <c r="GI143" s="229"/>
      <c r="GJ143" s="229"/>
      <c r="GK143" s="229"/>
      <c r="GL143" s="229"/>
      <c r="GM143" s="229"/>
      <c r="GN143" s="229"/>
      <c r="GO143" s="229"/>
      <c r="GP143" s="229"/>
      <c r="GQ143" s="229"/>
      <c r="GR143" s="229"/>
      <c r="GS143" s="229"/>
      <c r="GT143" s="229"/>
      <c r="GU143" s="229"/>
      <c r="GV143" s="229"/>
      <c r="GW143" s="229"/>
      <c r="GX143" s="229"/>
      <c r="GY143" s="229"/>
      <c r="GZ143" s="229"/>
      <c r="HA143" s="229"/>
      <c r="HB143" s="229"/>
      <c r="HC143" s="229"/>
      <c r="HD143" s="229"/>
      <c r="HE143" s="229"/>
      <c r="HF143" s="229"/>
      <c r="HG143" s="229"/>
      <c r="HH143" s="229"/>
      <c r="HI143" s="229"/>
      <c r="HJ143" s="229"/>
      <c r="HK143" s="229"/>
      <c r="HL143" s="229"/>
      <c r="HM143" s="229"/>
      <c r="HN143" s="229"/>
      <c r="HO143" s="229"/>
      <c r="HP143" s="229"/>
      <c r="HQ143" s="229"/>
      <c r="HR143" s="229"/>
      <c r="HS143" s="229"/>
      <c r="HT143" s="229"/>
      <c r="HU143" s="229"/>
      <c r="HV143" s="229"/>
      <c r="HW143" s="229"/>
      <c r="HX143" s="229"/>
      <c r="HY143" s="229"/>
      <c r="HZ143" s="229"/>
      <c r="IA143" s="229"/>
      <c r="IB143" s="229"/>
      <c r="IC143" s="229"/>
      <c r="ID143" s="229"/>
      <c r="IE143" s="229"/>
      <c r="IF143" s="229"/>
      <c r="IG143" s="229"/>
      <c r="IH143" s="229"/>
      <c r="II143" s="229"/>
      <c r="IJ143" s="229"/>
      <c r="IK143" s="229"/>
      <c r="IL143" s="229"/>
      <c r="IM143" s="229"/>
      <c r="IN143" s="229"/>
      <c r="IO143" s="229"/>
      <c r="IP143" s="229"/>
      <c r="IQ143" s="229"/>
      <c r="IR143" s="229"/>
      <c r="IS143" s="229"/>
      <c r="IT143" s="229"/>
      <c r="IU143" s="229"/>
      <c r="IV143" s="229"/>
      <c r="IW143" s="229"/>
      <c r="IX143" s="229"/>
      <c r="IY143" s="229"/>
      <c r="IZ143" s="229"/>
      <c r="JA143" s="229"/>
      <c r="JB143" s="229"/>
      <c r="JC143" s="229"/>
      <c r="JD143" s="229"/>
      <c r="JE143" s="229"/>
      <c r="JF143" s="229"/>
      <c r="JG143" s="229"/>
      <c r="JH143" s="229"/>
      <c r="JI143" s="229"/>
      <c r="JJ143" s="229"/>
      <c r="JK143" s="229"/>
      <c r="JL143" s="229"/>
      <c r="JM143" s="229"/>
      <c r="JN143" s="229"/>
      <c r="JO143" s="229"/>
      <c r="JP143" s="229"/>
      <c r="JQ143" s="229"/>
      <c r="JR143" s="229"/>
      <c r="JS143" s="229"/>
      <c r="JT143" s="229"/>
      <c r="JU143" s="229"/>
      <c r="JV143" s="229"/>
      <c r="JW143" s="229"/>
      <c r="JX143" s="229"/>
      <c r="JY143" s="229"/>
      <c r="JZ143" s="229"/>
      <c r="KA143" s="229"/>
      <c r="KB143" s="229"/>
      <c r="KC143" s="229"/>
      <c r="KD143" s="229"/>
      <c r="KE143" s="229"/>
      <c r="KF143" s="229"/>
      <c r="KG143" s="229"/>
      <c r="KH143" s="229"/>
      <c r="KI143" s="229"/>
      <c r="KJ143" s="229"/>
      <c r="KK143" s="229"/>
      <c r="KL143" s="229"/>
      <c r="KM143" s="229"/>
      <c r="KN143" s="229"/>
      <c r="KO143" s="229"/>
      <c r="KP143" s="229"/>
      <c r="KQ143" s="229"/>
      <c r="KR143" s="229"/>
      <c r="KS143" s="229"/>
      <c r="KT143" s="229"/>
      <c r="KU143" s="229"/>
      <c r="KV143" s="229"/>
      <c r="KW143" s="229"/>
      <c r="KX143" s="229"/>
      <c r="KY143" s="229"/>
      <c r="KZ143" s="229"/>
      <c r="LA143" s="229"/>
      <c r="LB143" s="229"/>
      <c r="LC143" s="229"/>
      <c r="LD143" s="229"/>
      <c r="LE143" s="229"/>
      <c r="LF143" s="229"/>
      <c r="LG143" s="229"/>
      <c r="LH143" s="229"/>
      <c r="LI143" s="229"/>
      <c r="LJ143" s="229"/>
      <c r="LK143" s="229"/>
      <c r="LL143" s="229"/>
      <c r="LM143" s="229"/>
      <c r="LN143" s="229"/>
      <c r="LO143" s="229"/>
      <c r="LP143" s="229"/>
      <c r="LQ143" s="229"/>
      <c r="LR143" s="229"/>
      <c r="LS143" s="229"/>
      <c r="LT143" s="229"/>
      <c r="LU143" s="229"/>
      <c r="LV143" s="229"/>
      <c r="LW143" s="229"/>
      <c r="LX143" s="229"/>
      <c r="LY143" s="229"/>
      <c r="LZ143" s="229"/>
      <c r="MA143" s="229"/>
      <c r="MB143" s="229"/>
      <c r="MC143" s="229"/>
      <c r="MD143" s="229"/>
      <c r="ME143" s="229"/>
      <c r="MF143" s="229"/>
      <c r="MG143" s="229"/>
      <c r="MH143" s="229"/>
      <c r="MI143" s="229"/>
      <c r="MJ143" s="229"/>
      <c r="MK143" s="229"/>
      <c r="ML143" s="229"/>
      <c r="MM143" s="229"/>
      <c r="MN143" s="229"/>
      <c r="MO143" s="229"/>
      <c r="MP143" s="229"/>
      <c r="MQ143" s="229"/>
      <c r="MR143" s="229"/>
      <c r="MS143" s="229"/>
      <c r="MT143" s="229"/>
      <c r="MU143" s="229"/>
      <c r="MV143" s="229"/>
      <c r="MW143" s="229"/>
      <c r="MX143" s="229"/>
      <c r="MY143" s="229"/>
      <c r="MZ143" s="229"/>
      <c r="NA143" s="229"/>
      <c r="NB143" s="229"/>
      <c r="NC143" s="229"/>
      <c r="ND143" s="229"/>
      <c r="NE143" s="229"/>
      <c r="NF143" s="229"/>
      <c r="NG143" s="229"/>
      <c r="NH143" s="229"/>
      <c r="NI143" s="229"/>
      <c r="NJ143" s="229"/>
      <c r="NK143" s="229"/>
      <c r="NL143" s="229"/>
      <c r="NM143" s="229"/>
      <c r="NN143" s="229"/>
      <c r="NO143" s="229"/>
      <c r="NP143" s="229"/>
      <c r="NQ143" s="229"/>
      <c r="NR143" s="229"/>
      <c r="NS143" s="229"/>
      <c r="NT143" s="229"/>
      <c r="NU143" s="229"/>
      <c r="NV143" s="229"/>
      <c r="NW143" s="229"/>
      <c r="NX143" s="229"/>
      <c r="NY143" s="229"/>
      <c r="NZ143" s="229"/>
      <c r="OA143" s="229"/>
      <c r="OB143" s="229"/>
      <c r="OC143" s="229"/>
      <c r="OD143" s="229"/>
      <c r="OE143" s="229"/>
      <c r="OF143" s="229"/>
      <c r="OG143" s="229"/>
      <c r="OH143" s="229"/>
      <c r="OI143" s="229"/>
      <c r="OJ143" s="229"/>
      <c r="OK143" s="229"/>
      <c r="OL143" s="229"/>
      <c r="OM143" s="229"/>
      <c r="ON143" s="229"/>
      <c r="OO143" s="229"/>
      <c r="OP143" s="229"/>
      <c r="OQ143" s="229"/>
      <c r="OR143" s="229"/>
      <c r="OS143" s="229"/>
      <c r="OT143" s="229"/>
      <c r="OU143" s="229"/>
      <c r="OV143" s="229"/>
      <c r="OW143" s="229"/>
      <c r="OX143" s="229"/>
      <c r="OY143" s="229"/>
      <c r="OZ143" s="229"/>
      <c r="PA143" s="229"/>
      <c r="PB143" s="229"/>
      <c r="PC143" s="229"/>
      <c r="PD143" s="229"/>
      <c r="PE143" s="229"/>
      <c r="PF143" s="229"/>
      <c r="PG143" s="229"/>
      <c r="PH143" s="229"/>
      <c r="PI143" s="229"/>
      <c r="PJ143" s="229"/>
      <c r="PK143" s="229"/>
      <c r="PL143" s="229"/>
      <c r="PM143" s="229"/>
      <c r="PN143" s="229"/>
      <c r="PO143" s="229"/>
      <c r="PP143" s="229"/>
      <c r="PQ143" s="229"/>
      <c r="PR143" s="229"/>
      <c r="PS143" s="229"/>
      <c r="PT143" s="229"/>
      <c r="PU143" s="229"/>
      <c r="PV143" s="229"/>
      <c r="PW143" s="229"/>
      <c r="PX143" s="229"/>
      <c r="PY143" s="229"/>
      <c r="PZ143" s="229"/>
      <c r="QA143" s="229"/>
      <c r="QB143" s="229"/>
      <c r="QC143" s="229"/>
      <c r="QD143" s="229"/>
      <c r="QE143" s="229"/>
      <c r="QF143" s="229"/>
      <c r="QG143" s="229"/>
      <c r="QH143" s="229"/>
      <c r="QI143" s="229"/>
      <c r="QJ143" s="229"/>
      <c r="QK143" s="229"/>
      <c r="QL143" s="229"/>
      <c r="QM143" s="229"/>
      <c r="QN143" s="229"/>
      <c r="QO143" s="229"/>
      <c r="QP143" s="229"/>
      <c r="QQ143" s="229"/>
      <c r="QR143" s="229"/>
      <c r="QS143" s="229"/>
      <c r="QT143" s="229"/>
      <c r="QU143" s="229"/>
      <c r="QV143" s="229"/>
      <c r="QW143" s="229"/>
      <c r="QX143" s="229"/>
      <c r="QY143" s="229"/>
      <c r="QZ143" s="229"/>
      <c r="RA143" s="229"/>
      <c r="RB143" s="229"/>
      <c r="RC143" s="229"/>
      <c r="RD143" s="229"/>
      <c r="RE143" s="229"/>
      <c r="RF143" s="229"/>
      <c r="RG143" s="229"/>
      <c r="RH143" s="229"/>
      <c r="RI143" s="229"/>
      <c r="RJ143" s="229"/>
      <c r="RK143" s="229"/>
      <c r="RL143" s="229"/>
      <c r="RM143" s="229"/>
      <c r="RN143" s="229"/>
      <c r="RO143" s="229"/>
      <c r="RP143" s="229"/>
      <c r="RQ143" s="229"/>
      <c r="RR143" s="229"/>
      <c r="RS143" s="229"/>
      <c r="RT143" s="229"/>
      <c r="RU143" s="229"/>
      <c r="RV143" s="229"/>
      <c r="RW143" s="229"/>
      <c r="RX143" s="229"/>
      <c r="RY143" s="229"/>
      <c r="RZ143" s="229"/>
      <c r="SA143" s="229"/>
      <c r="SB143" s="229"/>
      <c r="SC143" s="229"/>
      <c r="SD143" s="229"/>
      <c r="SE143" s="229"/>
      <c r="SF143" s="229"/>
      <c r="SG143" s="229"/>
      <c r="SH143" s="229"/>
      <c r="SI143" s="229"/>
      <c r="SJ143" s="229"/>
      <c r="SK143" s="229"/>
      <c r="SL143" s="229"/>
      <c r="SM143" s="229"/>
      <c r="SN143" s="229"/>
      <c r="SO143" s="229"/>
      <c r="SP143" s="229"/>
      <c r="SQ143" s="229"/>
      <c r="SR143" s="229"/>
      <c r="SS143" s="229"/>
      <c r="ST143" s="229"/>
      <c r="SU143" s="229"/>
      <c r="SV143" s="229"/>
      <c r="SW143" s="229"/>
      <c r="SX143" s="229"/>
      <c r="SY143" s="229"/>
      <c r="SZ143" s="229"/>
      <c r="TA143" s="229"/>
      <c r="TB143" s="229"/>
      <c r="TC143" s="229"/>
      <c r="TD143" s="229"/>
      <c r="TE143" s="229"/>
      <c r="TF143" s="229"/>
      <c r="TG143" s="229"/>
      <c r="TH143" s="229"/>
      <c r="TI143" s="229"/>
      <c r="TJ143" s="229"/>
      <c r="TK143" s="229"/>
      <c r="TL143" s="229"/>
      <c r="TM143" s="229"/>
      <c r="TN143" s="229"/>
      <c r="TO143" s="229"/>
      <c r="TP143" s="229"/>
      <c r="TQ143" s="229"/>
      <c r="TR143" s="229"/>
      <c r="TS143" s="229"/>
      <c r="TT143" s="229"/>
      <c r="TU143" s="229"/>
      <c r="TV143" s="229"/>
      <c r="TW143" s="229"/>
      <c r="TX143" s="229"/>
      <c r="TY143" s="229"/>
      <c r="TZ143" s="229"/>
      <c r="UA143" s="229"/>
      <c r="UB143" s="229"/>
      <c r="UC143" s="229"/>
      <c r="UD143" s="229"/>
      <c r="UE143" s="229"/>
      <c r="UF143" s="229"/>
      <c r="UG143" s="229"/>
      <c r="UH143" s="229"/>
      <c r="UI143" s="229"/>
      <c r="UJ143" s="229"/>
      <c r="UK143" s="229"/>
      <c r="UL143" s="229"/>
      <c r="UM143" s="229"/>
      <c r="UN143" s="229"/>
      <c r="UO143" s="229"/>
      <c r="UP143" s="229"/>
      <c r="UQ143" s="229"/>
      <c r="UR143" s="229"/>
      <c r="US143" s="229"/>
      <c r="UT143" s="229"/>
      <c r="UU143" s="229"/>
      <c r="UV143" s="229"/>
      <c r="UW143" s="229"/>
      <c r="UX143" s="229"/>
      <c r="UY143" s="229"/>
      <c r="UZ143" s="229"/>
      <c r="VA143" s="229"/>
      <c r="VB143" s="229"/>
      <c r="VC143" s="229"/>
      <c r="VD143" s="229"/>
      <c r="VE143" s="229"/>
      <c r="VF143" s="229"/>
      <c r="VG143" s="229"/>
      <c r="VH143" s="229"/>
      <c r="VI143" s="229"/>
      <c r="VJ143" s="229"/>
      <c r="VK143" s="229"/>
      <c r="VL143" s="229"/>
      <c r="VM143" s="229"/>
      <c r="VN143" s="229"/>
      <c r="VO143" s="229"/>
      <c r="VP143" s="229"/>
      <c r="VQ143" s="229"/>
      <c r="VR143" s="229"/>
      <c r="VS143" s="229"/>
      <c r="VT143" s="229"/>
      <c r="VU143" s="229"/>
      <c r="VV143" s="229"/>
      <c r="VW143" s="229"/>
      <c r="VX143" s="229"/>
      <c r="VY143" s="229"/>
      <c r="VZ143" s="229"/>
      <c r="WA143" s="229"/>
      <c r="WB143" s="229"/>
      <c r="WC143" s="229"/>
      <c r="WD143" s="229"/>
      <c r="WE143" s="229"/>
      <c r="WF143" s="229"/>
      <c r="WG143" s="229"/>
      <c r="WH143" s="229"/>
      <c r="WI143" s="229"/>
      <c r="WJ143" s="229"/>
      <c r="WK143" s="229"/>
      <c r="WL143" s="229"/>
      <c r="WM143" s="229"/>
      <c r="WN143" s="229"/>
      <c r="WO143" s="229"/>
      <c r="WP143" s="229"/>
      <c r="WQ143" s="229"/>
      <c r="WR143" s="229"/>
      <c r="WS143" s="229"/>
      <c r="WT143" s="229"/>
      <c r="WU143" s="229"/>
      <c r="WV143" s="229"/>
      <c r="WW143" s="229"/>
      <c r="WX143" s="229"/>
      <c r="WY143" s="229"/>
      <c r="WZ143" s="229"/>
      <c r="XA143" s="229"/>
      <c r="XB143" s="229"/>
      <c r="XC143" s="229"/>
      <c r="XD143" s="229"/>
      <c r="XE143" s="229"/>
      <c r="XF143" s="229"/>
      <c r="XG143" s="229"/>
      <c r="XH143" s="229"/>
      <c r="XI143" s="229"/>
      <c r="XJ143" s="229"/>
      <c r="XK143" s="229"/>
      <c r="XL143" s="229"/>
      <c r="XM143" s="229"/>
      <c r="XN143" s="229"/>
      <c r="XO143" s="229"/>
      <c r="XP143" s="229"/>
      <c r="XQ143" s="229"/>
      <c r="XR143" s="229"/>
      <c r="XS143" s="229"/>
      <c r="XT143" s="229"/>
      <c r="XU143" s="229"/>
      <c r="XV143" s="229"/>
      <c r="XW143" s="229"/>
      <c r="XX143" s="229"/>
      <c r="XY143" s="229"/>
      <c r="XZ143" s="229"/>
      <c r="YA143" s="229"/>
      <c r="YB143" s="229"/>
      <c r="YC143" s="229"/>
      <c r="YD143" s="229"/>
      <c r="YE143" s="229"/>
      <c r="YF143" s="229"/>
      <c r="YG143" s="229"/>
      <c r="YH143" s="229"/>
      <c r="YI143" s="229"/>
      <c r="YJ143" s="229"/>
      <c r="YK143" s="229"/>
      <c r="YL143" s="229"/>
      <c r="YM143" s="229"/>
      <c r="YN143" s="229"/>
      <c r="YO143" s="229"/>
      <c r="YP143" s="229"/>
      <c r="YQ143" s="229"/>
      <c r="YR143" s="229"/>
      <c r="YS143" s="229"/>
      <c r="YT143" s="229"/>
      <c r="YU143" s="229"/>
      <c r="YV143" s="229"/>
      <c r="YW143" s="229"/>
      <c r="YX143" s="229"/>
      <c r="YY143" s="229"/>
      <c r="YZ143" s="229"/>
      <c r="ZA143" s="229"/>
      <c r="ZB143" s="229"/>
      <c r="ZC143" s="229"/>
      <c r="ZD143" s="229"/>
      <c r="ZE143" s="229"/>
      <c r="ZF143" s="229"/>
      <c r="ZG143" s="229"/>
      <c r="ZH143" s="229"/>
      <c r="ZI143" s="229"/>
      <c r="ZJ143" s="229"/>
      <c r="ZK143" s="229"/>
      <c r="ZL143" s="229"/>
      <c r="ZM143" s="229"/>
      <c r="ZN143" s="229"/>
      <c r="ZO143" s="229"/>
      <c r="ZP143" s="229"/>
      <c r="ZQ143" s="229"/>
      <c r="ZR143" s="229"/>
      <c r="ZS143" s="229"/>
      <c r="ZT143" s="229"/>
      <c r="ZU143" s="229"/>
      <c r="ZV143" s="229"/>
      <c r="ZW143" s="229"/>
      <c r="ZX143" s="229"/>
      <c r="ZY143" s="229"/>
      <c r="ZZ143" s="229"/>
      <c r="AAA143" s="229"/>
      <c r="AAB143" s="229"/>
      <c r="AAC143" s="229"/>
      <c r="AAD143" s="229"/>
      <c r="AAE143" s="229"/>
      <c r="AAF143" s="229"/>
      <c r="AAG143" s="229"/>
      <c r="AAH143" s="229"/>
      <c r="AAI143" s="229"/>
      <c r="AAJ143" s="229"/>
      <c r="AAK143" s="229"/>
      <c r="AAL143" s="229"/>
      <c r="AAM143" s="229"/>
      <c r="AAN143" s="229"/>
      <c r="AAO143" s="229"/>
      <c r="AAP143" s="229"/>
      <c r="AAQ143" s="229"/>
      <c r="AAR143" s="229"/>
      <c r="AAS143" s="229"/>
      <c r="AAT143" s="229"/>
      <c r="AAU143" s="229"/>
      <c r="AAV143" s="229"/>
      <c r="AAW143" s="229"/>
      <c r="AAX143" s="229"/>
      <c r="AAY143" s="229"/>
      <c r="AAZ143" s="229"/>
      <c r="ABA143" s="229"/>
      <c r="ABB143" s="229"/>
      <c r="ABC143" s="229"/>
      <c r="ABD143" s="229"/>
      <c r="ABE143" s="229"/>
      <c r="ABF143" s="229"/>
      <c r="ABG143" s="229"/>
      <c r="ABH143" s="229"/>
      <c r="ABI143" s="229"/>
      <c r="ABJ143" s="229"/>
      <c r="ABK143" s="229"/>
      <c r="ABL143" s="229"/>
      <c r="ABM143" s="229"/>
      <c r="ABN143" s="229"/>
      <c r="ABO143" s="229"/>
      <c r="ABP143" s="229"/>
      <c r="ABQ143" s="229"/>
      <c r="ABR143" s="229"/>
      <c r="ABS143" s="229"/>
      <c r="ABT143" s="229"/>
      <c r="ABU143" s="229"/>
      <c r="ABV143" s="229"/>
      <c r="ABW143" s="229"/>
      <c r="ABX143" s="229"/>
      <c r="ABY143" s="229"/>
      <c r="ABZ143" s="229"/>
      <c r="ACA143" s="229"/>
      <c r="ACB143" s="229"/>
      <c r="ACC143" s="229"/>
      <c r="ACD143" s="229"/>
      <c r="ACE143" s="229"/>
      <c r="ACF143" s="229"/>
      <c r="ACG143" s="229"/>
      <c r="ACH143" s="229"/>
      <c r="ACI143" s="229"/>
      <c r="ACJ143" s="229"/>
      <c r="ACK143" s="229"/>
      <c r="ACL143" s="229"/>
      <c r="ACM143" s="229"/>
      <c r="ACN143" s="229"/>
      <c r="ACO143" s="229"/>
      <c r="ACP143" s="229"/>
      <c r="ACQ143" s="229"/>
      <c r="ACR143" s="229"/>
      <c r="ACS143" s="229"/>
      <c r="ACT143" s="229"/>
      <c r="ACU143" s="229"/>
      <c r="ACV143" s="229"/>
      <c r="ACW143" s="229"/>
      <c r="ACX143" s="229"/>
      <c r="ACY143" s="229"/>
      <c r="ACZ143" s="229"/>
      <c r="ADA143" s="229"/>
      <c r="ADB143" s="229"/>
      <c r="ADC143" s="229"/>
      <c r="ADD143" s="229"/>
      <c r="ADE143" s="229"/>
      <c r="ADF143" s="229"/>
      <c r="ADG143" s="229"/>
      <c r="ADH143" s="229"/>
      <c r="ADI143" s="229"/>
      <c r="ADJ143" s="229"/>
      <c r="ADK143" s="229"/>
      <c r="ADL143" s="229"/>
      <c r="ADM143" s="229"/>
      <c r="ADN143" s="229"/>
      <c r="ADO143" s="229"/>
      <c r="ADP143" s="229"/>
      <c r="ADQ143" s="229"/>
      <c r="ADR143" s="229"/>
      <c r="ADS143" s="229"/>
      <c r="ADT143" s="229"/>
      <c r="ADU143" s="229"/>
      <c r="ADV143" s="229"/>
      <c r="ADW143" s="229"/>
      <c r="ADX143" s="229"/>
      <c r="ADY143" s="229"/>
      <c r="ADZ143" s="229"/>
      <c r="AEA143" s="229"/>
      <c r="AEB143" s="229"/>
      <c r="AEC143" s="229"/>
      <c r="AED143" s="229"/>
      <c r="AEE143" s="229"/>
      <c r="AEF143" s="229"/>
      <c r="AEG143" s="229"/>
      <c r="AEH143" s="229"/>
      <c r="AEI143" s="229"/>
      <c r="AEJ143" s="229"/>
      <c r="AEK143" s="229"/>
      <c r="AEL143" s="229"/>
      <c r="AEM143" s="229"/>
      <c r="AEN143" s="229"/>
      <c r="AEO143" s="229"/>
      <c r="AEP143" s="229"/>
      <c r="AEQ143" s="229"/>
      <c r="AER143" s="229"/>
      <c r="AES143" s="229"/>
      <c r="AET143" s="229"/>
      <c r="AEU143" s="229"/>
      <c r="AEV143" s="229"/>
      <c r="AEW143" s="229"/>
      <c r="AEX143" s="229"/>
      <c r="AEY143" s="229"/>
      <c r="AEZ143" s="229"/>
      <c r="AFA143" s="229"/>
      <c r="AFB143" s="229"/>
      <c r="AFC143" s="229"/>
      <c r="AFD143" s="229"/>
      <c r="AFE143" s="229"/>
      <c r="AFF143" s="229"/>
      <c r="AFG143" s="229"/>
      <c r="AFH143" s="229"/>
      <c r="AFI143" s="229"/>
      <c r="AFJ143" s="229"/>
      <c r="AFK143" s="229"/>
      <c r="AFL143" s="229"/>
      <c r="AFM143" s="229"/>
      <c r="AFN143" s="229"/>
      <c r="AFO143" s="229"/>
      <c r="AFP143" s="229"/>
      <c r="AFQ143" s="229"/>
      <c r="AFR143" s="229"/>
      <c r="AFS143" s="229"/>
      <c r="AFT143" s="229"/>
      <c r="AFU143" s="229"/>
      <c r="AFV143" s="229"/>
      <c r="AFW143" s="229"/>
      <c r="AFX143" s="229"/>
      <c r="AFY143" s="229"/>
      <c r="AFZ143" s="229"/>
      <c r="AGA143" s="229"/>
      <c r="AGB143" s="229"/>
      <c r="AGC143" s="229"/>
      <c r="AGD143" s="229"/>
      <c r="AGE143" s="229"/>
      <c r="AGF143" s="229"/>
      <c r="AGG143" s="229"/>
      <c r="AGH143" s="229"/>
      <c r="AGI143" s="229"/>
      <c r="AGJ143" s="229"/>
      <c r="AGK143" s="229"/>
      <c r="AGL143" s="229"/>
      <c r="AGM143" s="229"/>
      <c r="AGN143" s="229"/>
      <c r="AGO143" s="229"/>
      <c r="AGP143" s="229"/>
      <c r="AGQ143" s="229"/>
      <c r="AGR143" s="229"/>
      <c r="AGS143" s="229"/>
      <c r="AGT143" s="229"/>
      <c r="AGU143" s="229"/>
      <c r="AGV143" s="229"/>
      <c r="AGW143" s="229"/>
      <c r="AGX143" s="229"/>
      <c r="AGY143" s="229"/>
      <c r="AGZ143" s="229"/>
      <c r="AHA143" s="229"/>
      <c r="AHB143" s="229"/>
      <c r="AHC143" s="229"/>
      <c r="AHD143" s="229"/>
      <c r="AHE143" s="229"/>
      <c r="AHF143" s="229"/>
      <c r="AHG143" s="229"/>
      <c r="AHH143" s="229"/>
      <c r="AHI143" s="229"/>
      <c r="AHJ143" s="229"/>
      <c r="AHK143" s="229"/>
      <c r="AHL143" s="229"/>
      <c r="AHM143" s="229"/>
      <c r="AHN143" s="229"/>
      <c r="AHO143" s="229"/>
      <c r="AHP143" s="229"/>
      <c r="AHQ143" s="229"/>
      <c r="AHR143" s="229"/>
      <c r="AHS143" s="229"/>
      <c r="AHT143" s="229"/>
      <c r="AHU143" s="229"/>
      <c r="AHV143" s="229"/>
      <c r="AHW143" s="229"/>
      <c r="AHX143" s="229"/>
      <c r="AHY143" s="229"/>
      <c r="AHZ143" s="229"/>
      <c r="AIA143" s="229"/>
      <c r="AIB143" s="229"/>
      <c r="AIC143" s="229"/>
      <c r="AID143" s="229"/>
      <c r="AIE143" s="229"/>
      <c r="AIF143" s="229"/>
      <c r="AIG143" s="229"/>
      <c r="AIH143" s="229"/>
      <c r="AII143" s="229"/>
      <c r="AIJ143" s="229"/>
      <c r="AIK143" s="229"/>
      <c r="AIL143" s="229"/>
      <c r="AIM143" s="229"/>
      <c r="AIN143" s="229"/>
      <c r="AIO143" s="229"/>
      <c r="AIP143" s="229"/>
      <c r="AIQ143" s="229"/>
      <c r="AIR143" s="229"/>
      <c r="AIS143" s="229"/>
      <c r="AIT143" s="229"/>
      <c r="AIU143" s="229"/>
      <c r="AIV143" s="229"/>
      <c r="AIW143" s="229"/>
      <c r="AIX143" s="229"/>
      <c r="AIY143" s="229"/>
      <c r="AIZ143" s="229"/>
      <c r="AJA143" s="229"/>
      <c r="AJB143" s="229"/>
      <c r="AJC143" s="229"/>
      <c r="AJD143" s="229"/>
      <c r="AJE143" s="229"/>
      <c r="AJF143" s="229"/>
      <c r="AJG143" s="229"/>
      <c r="AJH143" s="229"/>
      <c r="AJI143" s="229"/>
      <c r="AJJ143" s="229"/>
      <c r="AJK143" s="229"/>
      <c r="AJL143" s="229"/>
      <c r="AJM143" s="229"/>
      <c r="AJN143" s="229"/>
      <c r="AJO143" s="229"/>
      <c r="AJP143" s="229"/>
      <c r="AJQ143" s="229"/>
      <c r="AJR143" s="229"/>
      <c r="AJS143" s="229"/>
      <c r="AJT143" s="229"/>
      <c r="AJU143" s="229"/>
      <c r="AJV143" s="229"/>
      <c r="AJW143" s="229"/>
      <c r="AJX143" s="229"/>
      <c r="AJY143" s="229"/>
      <c r="AJZ143" s="229"/>
      <c r="AKA143" s="229"/>
      <c r="AKB143" s="229"/>
      <c r="AKC143" s="229"/>
      <c r="AKD143" s="229"/>
      <c r="AKE143" s="229"/>
      <c r="AKF143" s="229"/>
      <c r="AKG143" s="229"/>
      <c r="AKH143" s="229"/>
      <c r="AKI143" s="229"/>
      <c r="AKJ143" s="229"/>
      <c r="AKK143" s="229"/>
      <c r="AKL143" s="229"/>
      <c r="AKM143" s="229"/>
      <c r="AKN143" s="229"/>
      <c r="AKO143" s="229"/>
      <c r="AKP143" s="229"/>
      <c r="AKQ143" s="229"/>
      <c r="AKR143" s="229"/>
      <c r="AKS143" s="229"/>
      <c r="AKT143" s="229"/>
      <c r="AKU143" s="229"/>
      <c r="AKV143" s="229"/>
      <c r="AKW143" s="229"/>
      <c r="AKX143" s="229"/>
      <c r="AKY143" s="229"/>
      <c r="AKZ143" s="229"/>
      <c r="ALA143" s="229"/>
      <c r="ALB143" s="229"/>
      <c r="ALC143" s="229"/>
      <c r="ALD143" s="229"/>
      <c r="ALE143" s="229"/>
      <c r="ALF143" s="229"/>
      <c r="ALG143" s="229"/>
      <c r="ALH143" s="229"/>
      <c r="ALI143" s="229"/>
      <c r="ALJ143" s="229"/>
      <c r="ALK143" s="229"/>
      <c r="ALL143" s="229"/>
      <c r="ALM143" s="229"/>
      <c r="ALN143" s="229"/>
      <c r="ALO143" s="229"/>
      <c r="ALP143" s="229"/>
      <c r="ALQ143" s="229"/>
      <c r="ALR143" s="229"/>
      <c r="ALS143" s="229"/>
      <c r="ALT143" s="229"/>
      <c r="ALU143" s="229"/>
      <c r="ALV143" s="229"/>
      <c r="ALW143" s="229"/>
      <c r="ALX143" s="229"/>
      <c r="ALY143" s="229"/>
      <c r="ALZ143" s="229"/>
      <c r="AMA143" s="229"/>
      <c r="AMB143" s="229"/>
      <c r="AMC143" s="229"/>
      <c r="AMD143" s="229"/>
      <c r="AME143" s="229"/>
      <c r="AMF143" s="229"/>
      <c r="AMG143" s="229"/>
      <c r="AMH143" s="229"/>
      <c r="AMI143" s="229"/>
      <c r="AMJ143" s="229"/>
      <c r="AMK143" s="229"/>
    </row>
    <row r="144" spans="1:1025" s="237" customFormat="1" ht="12.75" hidden="1" customHeight="1" x14ac:dyDescent="0.25">
      <c r="A144" s="229"/>
      <c r="B144" s="242"/>
      <c r="C144" s="248" t="s">
        <v>241</v>
      </c>
      <c r="D144" s="246" t="s">
        <v>33</v>
      </c>
      <c r="E144" s="243" t="s">
        <v>276</v>
      </c>
      <c r="F144" s="243" t="s">
        <v>310</v>
      </c>
      <c r="G144" s="243" t="s">
        <v>336</v>
      </c>
      <c r="H144" s="243" t="s">
        <v>242</v>
      </c>
      <c r="I144" s="244">
        <v>0</v>
      </c>
      <c r="J144" s="244">
        <v>0</v>
      </c>
      <c r="K144" s="240"/>
      <c r="L144" s="241"/>
      <c r="M144" s="241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29"/>
      <c r="BY144" s="229"/>
      <c r="BZ144" s="229"/>
      <c r="CA144" s="229"/>
      <c r="CB144" s="229"/>
      <c r="CC144" s="229"/>
      <c r="CD144" s="229"/>
      <c r="CE144" s="229"/>
      <c r="CF144" s="229"/>
      <c r="CG144" s="229"/>
      <c r="CH144" s="229"/>
      <c r="CI144" s="229"/>
      <c r="CJ144" s="229"/>
      <c r="CK144" s="229"/>
      <c r="CL144" s="229"/>
      <c r="CM144" s="229"/>
      <c r="CN144" s="229"/>
      <c r="CO144" s="229"/>
      <c r="CP144" s="229"/>
      <c r="CQ144" s="229"/>
      <c r="CR144" s="229"/>
      <c r="CS144" s="229"/>
      <c r="CT144" s="229"/>
      <c r="CU144" s="229"/>
      <c r="CV144" s="229"/>
      <c r="CW144" s="229"/>
      <c r="CX144" s="229"/>
      <c r="CY144" s="229"/>
      <c r="CZ144" s="229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  <c r="EF144" s="229"/>
      <c r="EG144" s="229"/>
      <c r="EH144" s="229"/>
      <c r="EI144" s="229"/>
      <c r="EJ144" s="229"/>
      <c r="EK144" s="229"/>
      <c r="EL144" s="229"/>
      <c r="EM144" s="229"/>
      <c r="EN144" s="229"/>
      <c r="EO144" s="229"/>
      <c r="EP144" s="229"/>
      <c r="EQ144" s="229"/>
      <c r="ER144" s="229"/>
      <c r="ES144" s="229"/>
      <c r="ET144" s="229"/>
      <c r="EU144" s="229"/>
      <c r="EV144" s="229"/>
      <c r="EW144" s="229"/>
      <c r="EX144" s="229"/>
      <c r="EY144" s="229"/>
      <c r="EZ144" s="229"/>
      <c r="FA144" s="229"/>
      <c r="FB144" s="229"/>
      <c r="FC144" s="229"/>
      <c r="FD144" s="229"/>
      <c r="FE144" s="229"/>
      <c r="FF144" s="229"/>
      <c r="FG144" s="229"/>
      <c r="FH144" s="229"/>
      <c r="FI144" s="229"/>
      <c r="FJ144" s="229"/>
      <c r="FK144" s="229"/>
      <c r="FL144" s="229"/>
      <c r="FM144" s="229"/>
      <c r="FN144" s="229"/>
      <c r="FO144" s="229"/>
      <c r="FP144" s="229"/>
      <c r="FQ144" s="229"/>
      <c r="FR144" s="229"/>
      <c r="FS144" s="229"/>
      <c r="FT144" s="229"/>
      <c r="FU144" s="229"/>
      <c r="FV144" s="229"/>
      <c r="FW144" s="229"/>
      <c r="FX144" s="229"/>
      <c r="FY144" s="229"/>
      <c r="FZ144" s="229"/>
      <c r="GA144" s="229"/>
      <c r="GB144" s="229"/>
      <c r="GC144" s="229"/>
      <c r="GD144" s="229"/>
      <c r="GE144" s="229"/>
      <c r="GF144" s="229"/>
      <c r="GG144" s="229"/>
      <c r="GH144" s="229"/>
      <c r="GI144" s="229"/>
      <c r="GJ144" s="229"/>
      <c r="GK144" s="229"/>
      <c r="GL144" s="229"/>
      <c r="GM144" s="229"/>
      <c r="GN144" s="229"/>
      <c r="GO144" s="229"/>
      <c r="GP144" s="229"/>
      <c r="GQ144" s="229"/>
      <c r="GR144" s="229"/>
      <c r="GS144" s="229"/>
      <c r="GT144" s="229"/>
      <c r="GU144" s="229"/>
      <c r="GV144" s="229"/>
      <c r="GW144" s="229"/>
      <c r="GX144" s="229"/>
      <c r="GY144" s="229"/>
      <c r="GZ144" s="229"/>
      <c r="HA144" s="229"/>
      <c r="HB144" s="229"/>
      <c r="HC144" s="229"/>
      <c r="HD144" s="229"/>
      <c r="HE144" s="229"/>
      <c r="HF144" s="229"/>
      <c r="HG144" s="229"/>
      <c r="HH144" s="229"/>
      <c r="HI144" s="229"/>
      <c r="HJ144" s="229"/>
      <c r="HK144" s="229"/>
      <c r="HL144" s="229"/>
      <c r="HM144" s="229"/>
      <c r="HN144" s="229"/>
      <c r="HO144" s="229"/>
      <c r="HP144" s="229"/>
      <c r="HQ144" s="229"/>
      <c r="HR144" s="229"/>
      <c r="HS144" s="229"/>
      <c r="HT144" s="229"/>
      <c r="HU144" s="229"/>
      <c r="HV144" s="229"/>
      <c r="HW144" s="229"/>
      <c r="HX144" s="229"/>
      <c r="HY144" s="229"/>
      <c r="HZ144" s="229"/>
      <c r="IA144" s="229"/>
      <c r="IB144" s="229"/>
      <c r="IC144" s="229"/>
      <c r="ID144" s="229"/>
      <c r="IE144" s="229"/>
      <c r="IF144" s="229"/>
      <c r="IG144" s="229"/>
      <c r="IH144" s="229"/>
      <c r="II144" s="229"/>
      <c r="IJ144" s="229"/>
      <c r="IK144" s="229"/>
      <c r="IL144" s="229"/>
      <c r="IM144" s="229"/>
      <c r="IN144" s="229"/>
      <c r="IO144" s="229"/>
      <c r="IP144" s="229"/>
      <c r="IQ144" s="229"/>
      <c r="IR144" s="229"/>
      <c r="IS144" s="229"/>
      <c r="IT144" s="229"/>
      <c r="IU144" s="229"/>
      <c r="IV144" s="229"/>
      <c r="IW144" s="229"/>
      <c r="IX144" s="229"/>
      <c r="IY144" s="229"/>
      <c r="IZ144" s="229"/>
      <c r="JA144" s="229"/>
      <c r="JB144" s="229"/>
      <c r="JC144" s="229"/>
      <c r="JD144" s="229"/>
      <c r="JE144" s="229"/>
      <c r="JF144" s="229"/>
      <c r="JG144" s="229"/>
      <c r="JH144" s="229"/>
      <c r="JI144" s="229"/>
      <c r="JJ144" s="229"/>
      <c r="JK144" s="229"/>
      <c r="JL144" s="229"/>
      <c r="JM144" s="229"/>
      <c r="JN144" s="229"/>
      <c r="JO144" s="229"/>
      <c r="JP144" s="229"/>
      <c r="JQ144" s="229"/>
      <c r="JR144" s="229"/>
      <c r="JS144" s="229"/>
      <c r="JT144" s="229"/>
      <c r="JU144" s="229"/>
      <c r="JV144" s="229"/>
      <c r="JW144" s="229"/>
      <c r="JX144" s="229"/>
      <c r="JY144" s="229"/>
      <c r="JZ144" s="229"/>
      <c r="KA144" s="229"/>
      <c r="KB144" s="229"/>
      <c r="KC144" s="229"/>
      <c r="KD144" s="229"/>
      <c r="KE144" s="229"/>
      <c r="KF144" s="229"/>
      <c r="KG144" s="229"/>
      <c r="KH144" s="229"/>
      <c r="KI144" s="229"/>
      <c r="KJ144" s="229"/>
      <c r="KK144" s="229"/>
      <c r="KL144" s="229"/>
      <c r="KM144" s="229"/>
      <c r="KN144" s="229"/>
      <c r="KO144" s="229"/>
      <c r="KP144" s="229"/>
      <c r="KQ144" s="229"/>
      <c r="KR144" s="229"/>
      <c r="KS144" s="229"/>
      <c r="KT144" s="229"/>
      <c r="KU144" s="229"/>
      <c r="KV144" s="229"/>
      <c r="KW144" s="229"/>
      <c r="KX144" s="229"/>
      <c r="KY144" s="229"/>
      <c r="KZ144" s="229"/>
      <c r="LA144" s="229"/>
      <c r="LB144" s="229"/>
      <c r="LC144" s="229"/>
      <c r="LD144" s="229"/>
      <c r="LE144" s="229"/>
      <c r="LF144" s="229"/>
      <c r="LG144" s="229"/>
      <c r="LH144" s="229"/>
      <c r="LI144" s="229"/>
      <c r="LJ144" s="229"/>
      <c r="LK144" s="229"/>
      <c r="LL144" s="229"/>
      <c r="LM144" s="229"/>
      <c r="LN144" s="229"/>
      <c r="LO144" s="229"/>
      <c r="LP144" s="229"/>
      <c r="LQ144" s="229"/>
      <c r="LR144" s="229"/>
      <c r="LS144" s="229"/>
      <c r="LT144" s="229"/>
      <c r="LU144" s="229"/>
      <c r="LV144" s="229"/>
      <c r="LW144" s="229"/>
      <c r="LX144" s="229"/>
      <c r="LY144" s="229"/>
      <c r="LZ144" s="229"/>
      <c r="MA144" s="229"/>
      <c r="MB144" s="229"/>
      <c r="MC144" s="229"/>
      <c r="MD144" s="229"/>
      <c r="ME144" s="229"/>
      <c r="MF144" s="229"/>
      <c r="MG144" s="229"/>
      <c r="MH144" s="229"/>
      <c r="MI144" s="229"/>
      <c r="MJ144" s="229"/>
      <c r="MK144" s="229"/>
      <c r="ML144" s="229"/>
      <c r="MM144" s="229"/>
      <c r="MN144" s="229"/>
      <c r="MO144" s="229"/>
      <c r="MP144" s="229"/>
      <c r="MQ144" s="229"/>
      <c r="MR144" s="229"/>
      <c r="MS144" s="229"/>
      <c r="MT144" s="229"/>
      <c r="MU144" s="229"/>
      <c r="MV144" s="229"/>
      <c r="MW144" s="229"/>
      <c r="MX144" s="229"/>
      <c r="MY144" s="229"/>
      <c r="MZ144" s="229"/>
      <c r="NA144" s="229"/>
      <c r="NB144" s="229"/>
      <c r="NC144" s="229"/>
      <c r="ND144" s="229"/>
      <c r="NE144" s="229"/>
      <c r="NF144" s="229"/>
      <c r="NG144" s="229"/>
      <c r="NH144" s="229"/>
      <c r="NI144" s="229"/>
      <c r="NJ144" s="229"/>
      <c r="NK144" s="229"/>
      <c r="NL144" s="229"/>
      <c r="NM144" s="229"/>
      <c r="NN144" s="229"/>
      <c r="NO144" s="229"/>
      <c r="NP144" s="229"/>
      <c r="NQ144" s="229"/>
      <c r="NR144" s="229"/>
      <c r="NS144" s="229"/>
      <c r="NT144" s="229"/>
      <c r="NU144" s="229"/>
      <c r="NV144" s="229"/>
      <c r="NW144" s="229"/>
      <c r="NX144" s="229"/>
      <c r="NY144" s="229"/>
      <c r="NZ144" s="229"/>
      <c r="OA144" s="229"/>
      <c r="OB144" s="229"/>
      <c r="OC144" s="229"/>
      <c r="OD144" s="229"/>
      <c r="OE144" s="229"/>
      <c r="OF144" s="229"/>
      <c r="OG144" s="229"/>
      <c r="OH144" s="229"/>
      <c r="OI144" s="229"/>
      <c r="OJ144" s="229"/>
      <c r="OK144" s="229"/>
      <c r="OL144" s="229"/>
      <c r="OM144" s="229"/>
      <c r="ON144" s="229"/>
      <c r="OO144" s="229"/>
      <c r="OP144" s="229"/>
      <c r="OQ144" s="229"/>
      <c r="OR144" s="229"/>
      <c r="OS144" s="229"/>
      <c r="OT144" s="229"/>
      <c r="OU144" s="229"/>
      <c r="OV144" s="229"/>
      <c r="OW144" s="229"/>
      <c r="OX144" s="229"/>
      <c r="OY144" s="229"/>
      <c r="OZ144" s="229"/>
      <c r="PA144" s="229"/>
      <c r="PB144" s="229"/>
      <c r="PC144" s="229"/>
      <c r="PD144" s="229"/>
      <c r="PE144" s="229"/>
      <c r="PF144" s="229"/>
      <c r="PG144" s="229"/>
      <c r="PH144" s="229"/>
      <c r="PI144" s="229"/>
      <c r="PJ144" s="229"/>
      <c r="PK144" s="229"/>
      <c r="PL144" s="229"/>
      <c r="PM144" s="229"/>
      <c r="PN144" s="229"/>
      <c r="PO144" s="229"/>
      <c r="PP144" s="229"/>
      <c r="PQ144" s="229"/>
      <c r="PR144" s="229"/>
      <c r="PS144" s="229"/>
      <c r="PT144" s="229"/>
      <c r="PU144" s="229"/>
      <c r="PV144" s="229"/>
      <c r="PW144" s="229"/>
      <c r="PX144" s="229"/>
      <c r="PY144" s="229"/>
      <c r="PZ144" s="229"/>
      <c r="QA144" s="229"/>
      <c r="QB144" s="229"/>
      <c r="QC144" s="229"/>
      <c r="QD144" s="229"/>
      <c r="QE144" s="229"/>
      <c r="QF144" s="229"/>
      <c r="QG144" s="229"/>
      <c r="QH144" s="229"/>
      <c r="QI144" s="229"/>
      <c r="QJ144" s="229"/>
      <c r="QK144" s="229"/>
      <c r="QL144" s="229"/>
      <c r="QM144" s="229"/>
      <c r="QN144" s="229"/>
      <c r="QO144" s="229"/>
      <c r="QP144" s="229"/>
      <c r="QQ144" s="229"/>
      <c r="QR144" s="229"/>
      <c r="QS144" s="229"/>
      <c r="QT144" s="229"/>
      <c r="QU144" s="229"/>
      <c r="QV144" s="229"/>
      <c r="QW144" s="229"/>
      <c r="QX144" s="229"/>
      <c r="QY144" s="229"/>
      <c r="QZ144" s="229"/>
      <c r="RA144" s="229"/>
      <c r="RB144" s="229"/>
      <c r="RC144" s="229"/>
      <c r="RD144" s="229"/>
      <c r="RE144" s="229"/>
      <c r="RF144" s="229"/>
      <c r="RG144" s="229"/>
      <c r="RH144" s="229"/>
      <c r="RI144" s="229"/>
      <c r="RJ144" s="229"/>
      <c r="RK144" s="229"/>
      <c r="RL144" s="229"/>
      <c r="RM144" s="229"/>
      <c r="RN144" s="229"/>
      <c r="RO144" s="229"/>
      <c r="RP144" s="229"/>
      <c r="RQ144" s="229"/>
      <c r="RR144" s="229"/>
      <c r="RS144" s="229"/>
      <c r="RT144" s="229"/>
      <c r="RU144" s="229"/>
      <c r="RV144" s="229"/>
      <c r="RW144" s="229"/>
      <c r="RX144" s="229"/>
      <c r="RY144" s="229"/>
      <c r="RZ144" s="229"/>
      <c r="SA144" s="229"/>
      <c r="SB144" s="229"/>
      <c r="SC144" s="229"/>
      <c r="SD144" s="229"/>
      <c r="SE144" s="229"/>
      <c r="SF144" s="229"/>
      <c r="SG144" s="229"/>
      <c r="SH144" s="229"/>
      <c r="SI144" s="229"/>
      <c r="SJ144" s="229"/>
      <c r="SK144" s="229"/>
      <c r="SL144" s="229"/>
      <c r="SM144" s="229"/>
      <c r="SN144" s="229"/>
      <c r="SO144" s="229"/>
      <c r="SP144" s="229"/>
      <c r="SQ144" s="229"/>
      <c r="SR144" s="229"/>
      <c r="SS144" s="229"/>
      <c r="ST144" s="229"/>
      <c r="SU144" s="229"/>
      <c r="SV144" s="229"/>
      <c r="SW144" s="229"/>
      <c r="SX144" s="229"/>
      <c r="SY144" s="229"/>
      <c r="SZ144" s="229"/>
      <c r="TA144" s="229"/>
      <c r="TB144" s="229"/>
      <c r="TC144" s="229"/>
      <c r="TD144" s="229"/>
      <c r="TE144" s="229"/>
      <c r="TF144" s="229"/>
      <c r="TG144" s="229"/>
      <c r="TH144" s="229"/>
      <c r="TI144" s="229"/>
      <c r="TJ144" s="229"/>
      <c r="TK144" s="229"/>
      <c r="TL144" s="229"/>
      <c r="TM144" s="229"/>
      <c r="TN144" s="229"/>
      <c r="TO144" s="229"/>
      <c r="TP144" s="229"/>
      <c r="TQ144" s="229"/>
      <c r="TR144" s="229"/>
      <c r="TS144" s="229"/>
      <c r="TT144" s="229"/>
      <c r="TU144" s="229"/>
      <c r="TV144" s="229"/>
      <c r="TW144" s="229"/>
      <c r="TX144" s="229"/>
      <c r="TY144" s="229"/>
      <c r="TZ144" s="229"/>
      <c r="UA144" s="229"/>
      <c r="UB144" s="229"/>
      <c r="UC144" s="229"/>
      <c r="UD144" s="229"/>
      <c r="UE144" s="229"/>
      <c r="UF144" s="229"/>
      <c r="UG144" s="229"/>
      <c r="UH144" s="229"/>
      <c r="UI144" s="229"/>
      <c r="UJ144" s="229"/>
      <c r="UK144" s="229"/>
      <c r="UL144" s="229"/>
      <c r="UM144" s="229"/>
      <c r="UN144" s="229"/>
      <c r="UO144" s="229"/>
      <c r="UP144" s="229"/>
      <c r="UQ144" s="229"/>
      <c r="UR144" s="229"/>
      <c r="US144" s="229"/>
      <c r="UT144" s="229"/>
      <c r="UU144" s="229"/>
      <c r="UV144" s="229"/>
      <c r="UW144" s="229"/>
      <c r="UX144" s="229"/>
      <c r="UY144" s="229"/>
      <c r="UZ144" s="229"/>
      <c r="VA144" s="229"/>
      <c r="VB144" s="229"/>
      <c r="VC144" s="229"/>
      <c r="VD144" s="229"/>
      <c r="VE144" s="229"/>
      <c r="VF144" s="229"/>
      <c r="VG144" s="229"/>
      <c r="VH144" s="229"/>
      <c r="VI144" s="229"/>
      <c r="VJ144" s="229"/>
      <c r="VK144" s="229"/>
      <c r="VL144" s="229"/>
      <c r="VM144" s="229"/>
      <c r="VN144" s="229"/>
      <c r="VO144" s="229"/>
      <c r="VP144" s="229"/>
      <c r="VQ144" s="229"/>
      <c r="VR144" s="229"/>
      <c r="VS144" s="229"/>
      <c r="VT144" s="229"/>
      <c r="VU144" s="229"/>
      <c r="VV144" s="229"/>
      <c r="VW144" s="229"/>
      <c r="VX144" s="229"/>
      <c r="VY144" s="229"/>
      <c r="VZ144" s="229"/>
      <c r="WA144" s="229"/>
      <c r="WB144" s="229"/>
      <c r="WC144" s="229"/>
      <c r="WD144" s="229"/>
      <c r="WE144" s="229"/>
      <c r="WF144" s="229"/>
      <c r="WG144" s="229"/>
      <c r="WH144" s="229"/>
      <c r="WI144" s="229"/>
      <c r="WJ144" s="229"/>
      <c r="WK144" s="229"/>
      <c r="WL144" s="229"/>
      <c r="WM144" s="229"/>
      <c r="WN144" s="229"/>
      <c r="WO144" s="229"/>
      <c r="WP144" s="229"/>
      <c r="WQ144" s="229"/>
      <c r="WR144" s="229"/>
      <c r="WS144" s="229"/>
      <c r="WT144" s="229"/>
      <c r="WU144" s="229"/>
      <c r="WV144" s="229"/>
      <c r="WW144" s="229"/>
      <c r="WX144" s="229"/>
      <c r="WY144" s="229"/>
      <c r="WZ144" s="229"/>
      <c r="XA144" s="229"/>
      <c r="XB144" s="229"/>
      <c r="XC144" s="229"/>
      <c r="XD144" s="229"/>
      <c r="XE144" s="229"/>
      <c r="XF144" s="229"/>
      <c r="XG144" s="229"/>
      <c r="XH144" s="229"/>
      <c r="XI144" s="229"/>
      <c r="XJ144" s="229"/>
      <c r="XK144" s="229"/>
      <c r="XL144" s="229"/>
      <c r="XM144" s="229"/>
      <c r="XN144" s="229"/>
      <c r="XO144" s="229"/>
      <c r="XP144" s="229"/>
      <c r="XQ144" s="229"/>
      <c r="XR144" s="229"/>
      <c r="XS144" s="229"/>
      <c r="XT144" s="229"/>
      <c r="XU144" s="229"/>
      <c r="XV144" s="229"/>
      <c r="XW144" s="229"/>
      <c r="XX144" s="229"/>
      <c r="XY144" s="229"/>
      <c r="XZ144" s="229"/>
      <c r="YA144" s="229"/>
      <c r="YB144" s="229"/>
      <c r="YC144" s="229"/>
      <c r="YD144" s="229"/>
      <c r="YE144" s="229"/>
      <c r="YF144" s="229"/>
      <c r="YG144" s="229"/>
      <c r="YH144" s="229"/>
      <c r="YI144" s="229"/>
      <c r="YJ144" s="229"/>
      <c r="YK144" s="229"/>
      <c r="YL144" s="229"/>
      <c r="YM144" s="229"/>
      <c r="YN144" s="229"/>
      <c r="YO144" s="229"/>
      <c r="YP144" s="229"/>
      <c r="YQ144" s="229"/>
      <c r="YR144" s="229"/>
      <c r="YS144" s="229"/>
      <c r="YT144" s="229"/>
      <c r="YU144" s="229"/>
      <c r="YV144" s="229"/>
      <c r="YW144" s="229"/>
      <c r="YX144" s="229"/>
      <c r="YY144" s="229"/>
      <c r="YZ144" s="229"/>
      <c r="ZA144" s="229"/>
      <c r="ZB144" s="229"/>
      <c r="ZC144" s="229"/>
      <c r="ZD144" s="229"/>
      <c r="ZE144" s="229"/>
      <c r="ZF144" s="229"/>
      <c r="ZG144" s="229"/>
      <c r="ZH144" s="229"/>
      <c r="ZI144" s="229"/>
      <c r="ZJ144" s="229"/>
      <c r="ZK144" s="229"/>
      <c r="ZL144" s="229"/>
      <c r="ZM144" s="229"/>
      <c r="ZN144" s="229"/>
      <c r="ZO144" s="229"/>
      <c r="ZP144" s="229"/>
      <c r="ZQ144" s="229"/>
      <c r="ZR144" s="229"/>
      <c r="ZS144" s="229"/>
      <c r="ZT144" s="229"/>
      <c r="ZU144" s="229"/>
      <c r="ZV144" s="229"/>
      <c r="ZW144" s="229"/>
      <c r="ZX144" s="229"/>
      <c r="ZY144" s="229"/>
      <c r="ZZ144" s="229"/>
      <c r="AAA144" s="229"/>
      <c r="AAB144" s="229"/>
      <c r="AAC144" s="229"/>
      <c r="AAD144" s="229"/>
      <c r="AAE144" s="229"/>
      <c r="AAF144" s="229"/>
      <c r="AAG144" s="229"/>
      <c r="AAH144" s="229"/>
      <c r="AAI144" s="229"/>
      <c r="AAJ144" s="229"/>
      <c r="AAK144" s="229"/>
      <c r="AAL144" s="229"/>
      <c r="AAM144" s="229"/>
      <c r="AAN144" s="229"/>
      <c r="AAO144" s="229"/>
      <c r="AAP144" s="229"/>
      <c r="AAQ144" s="229"/>
      <c r="AAR144" s="229"/>
      <c r="AAS144" s="229"/>
      <c r="AAT144" s="229"/>
      <c r="AAU144" s="229"/>
      <c r="AAV144" s="229"/>
      <c r="AAW144" s="229"/>
      <c r="AAX144" s="229"/>
      <c r="AAY144" s="229"/>
      <c r="AAZ144" s="229"/>
      <c r="ABA144" s="229"/>
      <c r="ABB144" s="229"/>
      <c r="ABC144" s="229"/>
      <c r="ABD144" s="229"/>
      <c r="ABE144" s="229"/>
      <c r="ABF144" s="229"/>
      <c r="ABG144" s="229"/>
      <c r="ABH144" s="229"/>
      <c r="ABI144" s="229"/>
      <c r="ABJ144" s="229"/>
      <c r="ABK144" s="229"/>
      <c r="ABL144" s="229"/>
      <c r="ABM144" s="229"/>
      <c r="ABN144" s="229"/>
      <c r="ABO144" s="229"/>
      <c r="ABP144" s="229"/>
      <c r="ABQ144" s="229"/>
      <c r="ABR144" s="229"/>
      <c r="ABS144" s="229"/>
      <c r="ABT144" s="229"/>
      <c r="ABU144" s="229"/>
      <c r="ABV144" s="229"/>
      <c r="ABW144" s="229"/>
      <c r="ABX144" s="229"/>
      <c r="ABY144" s="229"/>
      <c r="ABZ144" s="229"/>
      <c r="ACA144" s="229"/>
      <c r="ACB144" s="229"/>
      <c r="ACC144" s="229"/>
      <c r="ACD144" s="229"/>
      <c r="ACE144" s="229"/>
      <c r="ACF144" s="229"/>
      <c r="ACG144" s="229"/>
      <c r="ACH144" s="229"/>
      <c r="ACI144" s="229"/>
      <c r="ACJ144" s="229"/>
      <c r="ACK144" s="229"/>
      <c r="ACL144" s="229"/>
      <c r="ACM144" s="229"/>
      <c r="ACN144" s="229"/>
      <c r="ACO144" s="229"/>
      <c r="ACP144" s="229"/>
      <c r="ACQ144" s="229"/>
      <c r="ACR144" s="229"/>
      <c r="ACS144" s="229"/>
      <c r="ACT144" s="229"/>
      <c r="ACU144" s="229"/>
      <c r="ACV144" s="229"/>
      <c r="ACW144" s="229"/>
      <c r="ACX144" s="229"/>
      <c r="ACY144" s="229"/>
      <c r="ACZ144" s="229"/>
      <c r="ADA144" s="229"/>
      <c r="ADB144" s="229"/>
      <c r="ADC144" s="229"/>
      <c r="ADD144" s="229"/>
      <c r="ADE144" s="229"/>
      <c r="ADF144" s="229"/>
      <c r="ADG144" s="229"/>
      <c r="ADH144" s="229"/>
      <c r="ADI144" s="229"/>
      <c r="ADJ144" s="229"/>
      <c r="ADK144" s="229"/>
      <c r="ADL144" s="229"/>
      <c r="ADM144" s="229"/>
      <c r="ADN144" s="229"/>
      <c r="ADO144" s="229"/>
      <c r="ADP144" s="229"/>
      <c r="ADQ144" s="229"/>
      <c r="ADR144" s="229"/>
      <c r="ADS144" s="229"/>
      <c r="ADT144" s="229"/>
      <c r="ADU144" s="229"/>
      <c r="ADV144" s="229"/>
      <c r="ADW144" s="229"/>
      <c r="ADX144" s="229"/>
      <c r="ADY144" s="229"/>
      <c r="ADZ144" s="229"/>
      <c r="AEA144" s="229"/>
      <c r="AEB144" s="229"/>
      <c r="AEC144" s="229"/>
      <c r="AED144" s="229"/>
      <c r="AEE144" s="229"/>
      <c r="AEF144" s="229"/>
      <c r="AEG144" s="229"/>
      <c r="AEH144" s="229"/>
      <c r="AEI144" s="229"/>
      <c r="AEJ144" s="229"/>
      <c r="AEK144" s="229"/>
      <c r="AEL144" s="229"/>
      <c r="AEM144" s="229"/>
      <c r="AEN144" s="229"/>
      <c r="AEO144" s="229"/>
      <c r="AEP144" s="229"/>
      <c r="AEQ144" s="229"/>
      <c r="AER144" s="229"/>
      <c r="AES144" s="229"/>
      <c r="AET144" s="229"/>
      <c r="AEU144" s="229"/>
      <c r="AEV144" s="229"/>
      <c r="AEW144" s="229"/>
      <c r="AEX144" s="229"/>
      <c r="AEY144" s="229"/>
      <c r="AEZ144" s="229"/>
      <c r="AFA144" s="229"/>
      <c r="AFB144" s="229"/>
      <c r="AFC144" s="229"/>
      <c r="AFD144" s="229"/>
      <c r="AFE144" s="229"/>
      <c r="AFF144" s="229"/>
      <c r="AFG144" s="229"/>
      <c r="AFH144" s="229"/>
      <c r="AFI144" s="229"/>
      <c r="AFJ144" s="229"/>
      <c r="AFK144" s="229"/>
      <c r="AFL144" s="229"/>
      <c r="AFM144" s="229"/>
      <c r="AFN144" s="229"/>
      <c r="AFO144" s="229"/>
      <c r="AFP144" s="229"/>
      <c r="AFQ144" s="229"/>
      <c r="AFR144" s="229"/>
      <c r="AFS144" s="229"/>
      <c r="AFT144" s="229"/>
      <c r="AFU144" s="229"/>
      <c r="AFV144" s="229"/>
      <c r="AFW144" s="229"/>
      <c r="AFX144" s="229"/>
      <c r="AFY144" s="229"/>
      <c r="AFZ144" s="229"/>
      <c r="AGA144" s="229"/>
      <c r="AGB144" s="229"/>
      <c r="AGC144" s="229"/>
      <c r="AGD144" s="229"/>
      <c r="AGE144" s="229"/>
      <c r="AGF144" s="229"/>
      <c r="AGG144" s="229"/>
      <c r="AGH144" s="229"/>
      <c r="AGI144" s="229"/>
      <c r="AGJ144" s="229"/>
      <c r="AGK144" s="229"/>
      <c r="AGL144" s="229"/>
      <c r="AGM144" s="229"/>
      <c r="AGN144" s="229"/>
      <c r="AGO144" s="229"/>
      <c r="AGP144" s="229"/>
      <c r="AGQ144" s="229"/>
      <c r="AGR144" s="229"/>
      <c r="AGS144" s="229"/>
      <c r="AGT144" s="229"/>
      <c r="AGU144" s="229"/>
      <c r="AGV144" s="229"/>
      <c r="AGW144" s="229"/>
      <c r="AGX144" s="229"/>
      <c r="AGY144" s="229"/>
      <c r="AGZ144" s="229"/>
      <c r="AHA144" s="229"/>
      <c r="AHB144" s="229"/>
      <c r="AHC144" s="229"/>
      <c r="AHD144" s="229"/>
      <c r="AHE144" s="229"/>
      <c r="AHF144" s="229"/>
      <c r="AHG144" s="229"/>
      <c r="AHH144" s="229"/>
      <c r="AHI144" s="229"/>
      <c r="AHJ144" s="229"/>
      <c r="AHK144" s="229"/>
      <c r="AHL144" s="229"/>
      <c r="AHM144" s="229"/>
      <c r="AHN144" s="229"/>
      <c r="AHO144" s="229"/>
      <c r="AHP144" s="229"/>
      <c r="AHQ144" s="229"/>
      <c r="AHR144" s="229"/>
      <c r="AHS144" s="229"/>
      <c r="AHT144" s="229"/>
      <c r="AHU144" s="229"/>
      <c r="AHV144" s="229"/>
      <c r="AHW144" s="229"/>
      <c r="AHX144" s="229"/>
      <c r="AHY144" s="229"/>
      <c r="AHZ144" s="229"/>
      <c r="AIA144" s="229"/>
      <c r="AIB144" s="229"/>
      <c r="AIC144" s="229"/>
      <c r="AID144" s="229"/>
      <c r="AIE144" s="229"/>
      <c r="AIF144" s="229"/>
      <c r="AIG144" s="229"/>
      <c r="AIH144" s="229"/>
      <c r="AII144" s="229"/>
      <c r="AIJ144" s="229"/>
      <c r="AIK144" s="229"/>
      <c r="AIL144" s="229"/>
      <c r="AIM144" s="229"/>
      <c r="AIN144" s="229"/>
      <c r="AIO144" s="229"/>
      <c r="AIP144" s="229"/>
      <c r="AIQ144" s="229"/>
      <c r="AIR144" s="229"/>
      <c r="AIS144" s="229"/>
      <c r="AIT144" s="229"/>
      <c r="AIU144" s="229"/>
      <c r="AIV144" s="229"/>
      <c r="AIW144" s="229"/>
      <c r="AIX144" s="229"/>
      <c r="AIY144" s="229"/>
      <c r="AIZ144" s="229"/>
      <c r="AJA144" s="229"/>
      <c r="AJB144" s="229"/>
      <c r="AJC144" s="229"/>
      <c r="AJD144" s="229"/>
      <c r="AJE144" s="229"/>
      <c r="AJF144" s="229"/>
      <c r="AJG144" s="229"/>
      <c r="AJH144" s="229"/>
      <c r="AJI144" s="229"/>
      <c r="AJJ144" s="229"/>
      <c r="AJK144" s="229"/>
      <c r="AJL144" s="229"/>
      <c r="AJM144" s="229"/>
      <c r="AJN144" s="229"/>
      <c r="AJO144" s="229"/>
      <c r="AJP144" s="229"/>
      <c r="AJQ144" s="229"/>
      <c r="AJR144" s="229"/>
      <c r="AJS144" s="229"/>
      <c r="AJT144" s="229"/>
      <c r="AJU144" s="229"/>
      <c r="AJV144" s="229"/>
      <c r="AJW144" s="229"/>
      <c r="AJX144" s="229"/>
      <c r="AJY144" s="229"/>
      <c r="AJZ144" s="229"/>
      <c r="AKA144" s="229"/>
      <c r="AKB144" s="229"/>
      <c r="AKC144" s="229"/>
      <c r="AKD144" s="229"/>
      <c r="AKE144" s="229"/>
      <c r="AKF144" s="229"/>
      <c r="AKG144" s="229"/>
      <c r="AKH144" s="229"/>
      <c r="AKI144" s="229"/>
      <c r="AKJ144" s="229"/>
      <c r="AKK144" s="229"/>
      <c r="AKL144" s="229"/>
      <c r="AKM144" s="229"/>
      <c r="AKN144" s="229"/>
      <c r="AKO144" s="229"/>
      <c r="AKP144" s="229"/>
      <c r="AKQ144" s="229"/>
      <c r="AKR144" s="229"/>
      <c r="AKS144" s="229"/>
      <c r="AKT144" s="229"/>
      <c r="AKU144" s="229"/>
      <c r="AKV144" s="229"/>
      <c r="AKW144" s="229"/>
      <c r="AKX144" s="229"/>
      <c r="AKY144" s="229"/>
      <c r="AKZ144" s="229"/>
      <c r="ALA144" s="229"/>
      <c r="ALB144" s="229"/>
      <c r="ALC144" s="229"/>
      <c r="ALD144" s="229"/>
      <c r="ALE144" s="229"/>
      <c r="ALF144" s="229"/>
      <c r="ALG144" s="229"/>
      <c r="ALH144" s="229"/>
      <c r="ALI144" s="229"/>
      <c r="ALJ144" s="229"/>
      <c r="ALK144" s="229"/>
      <c r="ALL144" s="229"/>
      <c r="ALM144" s="229"/>
      <c r="ALN144" s="229"/>
      <c r="ALO144" s="229"/>
      <c r="ALP144" s="229"/>
      <c r="ALQ144" s="229"/>
      <c r="ALR144" s="229"/>
      <c r="ALS144" s="229"/>
      <c r="ALT144" s="229"/>
      <c r="ALU144" s="229"/>
      <c r="ALV144" s="229"/>
      <c r="ALW144" s="229"/>
      <c r="ALX144" s="229"/>
      <c r="ALY144" s="229"/>
      <c r="ALZ144" s="229"/>
      <c r="AMA144" s="229"/>
      <c r="AMB144" s="229"/>
      <c r="AMC144" s="229"/>
      <c r="AMD144" s="229"/>
      <c r="AME144" s="229"/>
      <c r="AMF144" s="229"/>
      <c r="AMG144" s="229"/>
      <c r="AMH144" s="229"/>
      <c r="AMI144" s="229"/>
      <c r="AMJ144" s="229"/>
      <c r="AMK144" s="229"/>
    </row>
    <row r="145" spans="1:1025" s="237" customFormat="1" ht="13.8" hidden="1" x14ac:dyDescent="0.25">
      <c r="A145" s="229"/>
      <c r="B145" s="230"/>
      <c r="C145" s="249"/>
      <c r="D145" s="246"/>
      <c r="E145" s="243"/>
      <c r="F145" s="243"/>
      <c r="G145" s="243"/>
      <c r="H145" s="243"/>
      <c r="I145" s="244"/>
      <c r="J145" s="244"/>
      <c r="K145" s="240"/>
      <c r="L145" s="241"/>
      <c r="M145" s="241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29"/>
      <c r="CS145" s="229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  <c r="EF145" s="229"/>
      <c r="EG145" s="229"/>
      <c r="EH145" s="229"/>
      <c r="EI145" s="229"/>
      <c r="EJ145" s="229"/>
      <c r="EK145" s="229"/>
      <c r="EL145" s="229"/>
      <c r="EM145" s="229"/>
      <c r="EN145" s="229"/>
      <c r="EO145" s="229"/>
      <c r="EP145" s="229"/>
      <c r="EQ145" s="229"/>
      <c r="ER145" s="229"/>
      <c r="ES145" s="229"/>
      <c r="ET145" s="229"/>
      <c r="EU145" s="229"/>
      <c r="EV145" s="229"/>
      <c r="EW145" s="229"/>
      <c r="EX145" s="229"/>
      <c r="EY145" s="229"/>
      <c r="EZ145" s="229"/>
      <c r="FA145" s="229"/>
      <c r="FB145" s="229"/>
      <c r="FC145" s="229"/>
      <c r="FD145" s="229"/>
      <c r="FE145" s="229"/>
      <c r="FF145" s="229"/>
      <c r="FG145" s="229"/>
      <c r="FH145" s="229"/>
      <c r="FI145" s="229"/>
      <c r="FJ145" s="229"/>
      <c r="FK145" s="229"/>
      <c r="FL145" s="229"/>
      <c r="FM145" s="229"/>
      <c r="FN145" s="229"/>
      <c r="FO145" s="229"/>
      <c r="FP145" s="229"/>
      <c r="FQ145" s="229"/>
      <c r="FR145" s="229"/>
      <c r="FS145" s="229"/>
      <c r="FT145" s="229"/>
      <c r="FU145" s="229"/>
      <c r="FV145" s="229"/>
      <c r="FW145" s="229"/>
      <c r="FX145" s="229"/>
      <c r="FY145" s="229"/>
      <c r="FZ145" s="229"/>
      <c r="GA145" s="229"/>
      <c r="GB145" s="229"/>
      <c r="GC145" s="229"/>
      <c r="GD145" s="229"/>
      <c r="GE145" s="229"/>
      <c r="GF145" s="229"/>
      <c r="GG145" s="229"/>
      <c r="GH145" s="229"/>
      <c r="GI145" s="229"/>
      <c r="GJ145" s="229"/>
      <c r="GK145" s="229"/>
      <c r="GL145" s="229"/>
      <c r="GM145" s="229"/>
      <c r="GN145" s="229"/>
      <c r="GO145" s="229"/>
      <c r="GP145" s="229"/>
      <c r="GQ145" s="229"/>
      <c r="GR145" s="229"/>
      <c r="GS145" s="229"/>
      <c r="GT145" s="229"/>
      <c r="GU145" s="229"/>
      <c r="GV145" s="229"/>
      <c r="GW145" s="229"/>
      <c r="GX145" s="229"/>
      <c r="GY145" s="229"/>
      <c r="GZ145" s="229"/>
      <c r="HA145" s="229"/>
      <c r="HB145" s="229"/>
      <c r="HC145" s="229"/>
      <c r="HD145" s="229"/>
      <c r="HE145" s="229"/>
      <c r="HF145" s="229"/>
      <c r="HG145" s="229"/>
      <c r="HH145" s="229"/>
      <c r="HI145" s="229"/>
      <c r="HJ145" s="229"/>
      <c r="HK145" s="229"/>
      <c r="HL145" s="229"/>
      <c r="HM145" s="229"/>
      <c r="HN145" s="229"/>
      <c r="HO145" s="229"/>
      <c r="HP145" s="229"/>
      <c r="HQ145" s="229"/>
      <c r="HR145" s="229"/>
      <c r="HS145" s="229"/>
      <c r="HT145" s="229"/>
      <c r="HU145" s="229"/>
      <c r="HV145" s="229"/>
      <c r="HW145" s="229"/>
      <c r="HX145" s="229"/>
      <c r="HY145" s="229"/>
      <c r="HZ145" s="229"/>
      <c r="IA145" s="229"/>
      <c r="IB145" s="229"/>
      <c r="IC145" s="229"/>
      <c r="ID145" s="229"/>
      <c r="IE145" s="229"/>
      <c r="IF145" s="229"/>
      <c r="IG145" s="229"/>
      <c r="IH145" s="229"/>
      <c r="II145" s="229"/>
      <c r="IJ145" s="229"/>
      <c r="IK145" s="229"/>
      <c r="IL145" s="229"/>
      <c r="IM145" s="229"/>
      <c r="IN145" s="229"/>
      <c r="IO145" s="229"/>
      <c r="IP145" s="229"/>
      <c r="IQ145" s="229"/>
      <c r="IR145" s="229"/>
      <c r="IS145" s="229"/>
      <c r="IT145" s="229"/>
      <c r="IU145" s="229"/>
      <c r="IV145" s="229"/>
      <c r="IW145" s="229"/>
      <c r="IX145" s="229"/>
      <c r="IY145" s="229"/>
      <c r="IZ145" s="229"/>
      <c r="JA145" s="229"/>
      <c r="JB145" s="229"/>
      <c r="JC145" s="229"/>
      <c r="JD145" s="229"/>
      <c r="JE145" s="229"/>
      <c r="JF145" s="229"/>
      <c r="JG145" s="229"/>
      <c r="JH145" s="229"/>
      <c r="JI145" s="229"/>
      <c r="JJ145" s="229"/>
      <c r="JK145" s="229"/>
      <c r="JL145" s="229"/>
      <c r="JM145" s="229"/>
      <c r="JN145" s="229"/>
      <c r="JO145" s="229"/>
      <c r="JP145" s="229"/>
      <c r="JQ145" s="229"/>
      <c r="JR145" s="229"/>
      <c r="JS145" s="229"/>
      <c r="JT145" s="229"/>
      <c r="JU145" s="229"/>
      <c r="JV145" s="229"/>
      <c r="JW145" s="229"/>
      <c r="JX145" s="229"/>
      <c r="JY145" s="229"/>
      <c r="JZ145" s="229"/>
      <c r="KA145" s="229"/>
      <c r="KB145" s="229"/>
      <c r="KC145" s="229"/>
      <c r="KD145" s="229"/>
      <c r="KE145" s="229"/>
      <c r="KF145" s="229"/>
      <c r="KG145" s="229"/>
      <c r="KH145" s="229"/>
      <c r="KI145" s="229"/>
      <c r="KJ145" s="229"/>
      <c r="KK145" s="229"/>
      <c r="KL145" s="229"/>
      <c r="KM145" s="229"/>
      <c r="KN145" s="229"/>
      <c r="KO145" s="229"/>
      <c r="KP145" s="229"/>
      <c r="KQ145" s="229"/>
      <c r="KR145" s="229"/>
      <c r="KS145" s="229"/>
      <c r="KT145" s="229"/>
      <c r="KU145" s="229"/>
      <c r="KV145" s="229"/>
      <c r="KW145" s="229"/>
      <c r="KX145" s="229"/>
      <c r="KY145" s="229"/>
      <c r="KZ145" s="229"/>
      <c r="LA145" s="229"/>
      <c r="LB145" s="229"/>
      <c r="LC145" s="229"/>
      <c r="LD145" s="229"/>
      <c r="LE145" s="229"/>
      <c r="LF145" s="229"/>
      <c r="LG145" s="229"/>
      <c r="LH145" s="229"/>
      <c r="LI145" s="229"/>
      <c r="LJ145" s="229"/>
      <c r="LK145" s="229"/>
      <c r="LL145" s="229"/>
      <c r="LM145" s="229"/>
      <c r="LN145" s="229"/>
      <c r="LO145" s="229"/>
      <c r="LP145" s="229"/>
      <c r="LQ145" s="229"/>
      <c r="LR145" s="229"/>
      <c r="LS145" s="229"/>
      <c r="LT145" s="229"/>
      <c r="LU145" s="229"/>
      <c r="LV145" s="229"/>
      <c r="LW145" s="229"/>
      <c r="LX145" s="229"/>
      <c r="LY145" s="229"/>
      <c r="LZ145" s="229"/>
      <c r="MA145" s="229"/>
      <c r="MB145" s="229"/>
      <c r="MC145" s="229"/>
      <c r="MD145" s="229"/>
      <c r="ME145" s="229"/>
      <c r="MF145" s="229"/>
      <c r="MG145" s="229"/>
      <c r="MH145" s="229"/>
      <c r="MI145" s="229"/>
      <c r="MJ145" s="229"/>
      <c r="MK145" s="229"/>
      <c r="ML145" s="229"/>
      <c r="MM145" s="229"/>
      <c r="MN145" s="229"/>
      <c r="MO145" s="229"/>
      <c r="MP145" s="229"/>
      <c r="MQ145" s="229"/>
      <c r="MR145" s="229"/>
      <c r="MS145" s="229"/>
      <c r="MT145" s="229"/>
      <c r="MU145" s="229"/>
      <c r="MV145" s="229"/>
      <c r="MW145" s="229"/>
      <c r="MX145" s="229"/>
      <c r="MY145" s="229"/>
      <c r="MZ145" s="229"/>
      <c r="NA145" s="229"/>
      <c r="NB145" s="229"/>
      <c r="NC145" s="229"/>
      <c r="ND145" s="229"/>
      <c r="NE145" s="229"/>
      <c r="NF145" s="229"/>
      <c r="NG145" s="229"/>
      <c r="NH145" s="229"/>
      <c r="NI145" s="229"/>
      <c r="NJ145" s="229"/>
      <c r="NK145" s="229"/>
      <c r="NL145" s="229"/>
      <c r="NM145" s="229"/>
      <c r="NN145" s="229"/>
      <c r="NO145" s="229"/>
      <c r="NP145" s="229"/>
      <c r="NQ145" s="229"/>
      <c r="NR145" s="229"/>
      <c r="NS145" s="229"/>
      <c r="NT145" s="229"/>
      <c r="NU145" s="229"/>
      <c r="NV145" s="229"/>
      <c r="NW145" s="229"/>
      <c r="NX145" s="229"/>
      <c r="NY145" s="229"/>
      <c r="NZ145" s="229"/>
      <c r="OA145" s="229"/>
      <c r="OB145" s="229"/>
      <c r="OC145" s="229"/>
      <c r="OD145" s="229"/>
      <c r="OE145" s="229"/>
      <c r="OF145" s="229"/>
      <c r="OG145" s="229"/>
      <c r="OH145" s="229"/>
      <c r="OI145" s="229"/>
      <c r="OJ145" s="229"/>
      <c r="OK145" s="229"/>
      <c r="OL145" s="229"/>
      <c r="OM145" s="229"/>
      <c r="ON145" s="229"/>
      <c r="OO145" s="229"/>
      <c r="OP145" s="229"/>
      <c r="OQ145" s="229"/>
      <c r="OR145" s="229"/>
      <c r="OS145" s="229"/>
      <c r="OT145" s="229"/>
      <c r="OU145" s="229"/>
      <c r="OV145" s="229"/>
      <c r="OW145" s="229"/>
      <c r="OX145" s="229"/>
      <c r="OY145" s="229"/>
      <c r="OZ145" s="229"/>
      <c r="PA145" s="229"/>
      <c r="PB145" s="229"/>
      <c r="PC145" s="229"/>
      <c r="PD145" s="229"/>
      <c r="PE145" s="229"/>
      <c r="PF145" s="229"/>
      <c r="PG145" s="229"/>
      <c r="PH145" s="229"/>
      <c r="PI145" s="229"/>
      <c r="PJ145" s="229"/>
      <c r="PK145" s="229"/>
      <c r="PL145" s="229"/>
      <c r="PM145" s="229"/>
      <c r="PN145" s="229"/>
      <c r="PO145" s="229"/>
      <c r="PP145" s="229"/>
      <c r="PQ145" s="229"/>
      <c r="PR145" s="229"/>
      <c r="PS145" s="229"/>
      <c r="PT145" s="229"/>
      <c r="PU145" s="229"/>
      <c r="PV145" s="229"/>
      <c r="PW145" s="229"/>
      <c r="PX145" s="229"/>
      <c r="PY145" s="229"/>
      <c r="PZ145" s="229"/>
      <c r="QA145" s="229"/>
      <c r="QB145" s="229"/>
      <c r="QC145" s="229"/>
      <c r="QD145" s="229"/>
      <c r="QE145" s="229"/>
      <c r="QF145" s="229"/>
      <c r="QG145" s="229"/>
      <c r="QH145" s="229"/>
      <c r="QI145" s="229"/>
      <c r="QJ145" s="229"/>
      <c r="QK145" s="229"/>
      <c r="QL145" s="229"/>
      <c r="QM145" s="229"/>
      <c r="QN145" s="229"/>
      <c r="QO145" s="229"/>
      <c r="QP145" s="229"/>
      <c r="QQ145" s="229"/>
      <c r="QR145" s="229"/>
      <c r="QS145" s="229"/>
      <c r="QT145" s="229"/>
      <c r="QU145" s="229"/>
      <c r="QV145" s="229"/>
      <c r="QW145" s="229"/>
      <c r="QX145" s="229"/>
      <c r="QY145" s="229"/>
      <c r="QZ145" s="229"/>
      <c r="RA145" s="229"/>
      <c r="RB145" s="229"/>
      <c r="RC145" s="229"/>
      <c r="RD145" s="229"/>
      <c r="RE145" s="229"/>
      <c r="RF145" s="229"/>
      <c r="RG145" s="229"/>
      <c r="RH145" s="229"/>
      <c r="RI145" s="229"/>
      <c r="RJ145" s="229"/>
      <c r="RK145" s="229"/>
      <c r="RL145" s="229"/>
      <c r="RM145" s="229"/>
      <c r="RN145" s="229"/>
      <c r="RO145" s="229"/>
      <c r="RP145" s="229"/>
      <c r="RQ145" s="229"/>
      <c r="RR145" s="229"/>
      <c r="RS145" s="229"/>
      <c r="RT145" s="229"/>
      <c r="RU145" s="229"/>
      <c r="RV145" s="229"/>
      <c r="RW145" s="229"/>
      <c r="RX145" s="229"/>
      <c r="RY145" s="229"/>
      <c r="RZ145" s="229"/>
      <c r="SA145" s="229"/>
      <c r="SB145" s="229"/>
      <c r="SC145" s="229"/>
      <c r="SD145" s="229"/>
      <c r="SE145" s="229"/>
      <c r="SF145" s="229"/>
      <c r="SG145" s="229"/>
      <c r="SH145" s="229"/>
      <c r="SI145" s="229"/>
      <c r="SJ145" s="229"/>
      <c r="SK145" s="229"/>
      <c r="SL145" s="229"/>
      <c r="SM145" s="229"/>
      <c r="SN145" s="229"/>
      <c r="SO145" s="229"/>
      <c r="SP145" s="229"/>
      <c r="SQ145" s="229"/>
      <c r="SR145" s="229"/>
      <c r="SS145" s="229"/>
      <c r="ST145" s="229"/>
      <c r="SU145" s="229"/>
      <c r="SV145" s="229"/>
      <c r="SW145" s="229"/>
      <c r="SX145" s="229"/>
      <c r="SY145" s="229"/>
      <c r="SZ145" s="229"/>
      <c r="TA145" s="229"/>
      <c r="TB145" s="229"/>
      <c r="TC145" s="229"/>
      <c r="TD145" s="229"/>
      <c r="TE145" s="229"/>
      <c r="TF145" s="229"/>
      <c r="TG145" s="229"/>
      <c r="TH145" s="229"/>
      <c r="TI145" s="229"/>
      <c r="TJ145" s="229"/>
      <c r="TK145" s="229"/>
      <c r="TL145" s="229"/>
      <c r="TM145" s="229"/>
      <c r="TN145" s="229"/>
      <c r="TO145" s="229"/>
      <c r="TP145" s="229"/>
      <c r="TQ145" s="229"/>
      <c r="TR145" s="229"/>
      <c r="TS145" s="229"/>
      <c r="TT145" s="229"/>
      <c r="TU145" s="229"/>
      <c r="TV145" s="229"/>
      <c r="TW145" s="229"/>
      <c r="TX145" s="229"/>
      <c r="TY145" s="229"/>
      <c r="TZ145" s="229"/>
      <c r="UA145" s="229"/>
      <c r="UB145" s="229"/>
      <c r="UC145" s="229"/>
      <c r="UD145" s="229"/>
      <c r="UE145" s="229"/>
      <c r="UF145" s="229"/>
      <c r="UG145" s="229"/>
      <c r="UH145" s="229"/>
      <c r="UI145" s="229"/>
      <c r="UJ145" s="229"/>
      <c r="UK145" s="229"/>
      <c r="UL145" s="229"/>
      <c r="UM145" s="229"/>
      <c r="UN145" s="229"/>
      <c r="UO145" s="229"/>
      <c r="UP145" s="229"/>
      <c r="UQ145" s="229"/>
      <c r="UR145" s="229"/>
      <c r="US145" s="229"/>
      <c r="UT145" s="229"/>
      <c r="UU145" s="229"/>
      <c r="UV145" s="229"/>
      <c r="UW145" s="229"/>
      <c r="UX145" s="229"/>
      <c r="UY145" s="229"/>
      <c r="UZ145" s="229"/>
      <c r="VA145" s="229"/>
      <c r="VB145" s="229"/>
      <c r="VC145" s="229"/>
      <c r="VD145" s="229"/>
      <c r="VE145" s="229"/>
      <c r="VF145" s="229"/>
      <c r="VG145" s="229"/>
      <c r="VH145" s="229"/>
      <c r="VI145" s="229"/>
      <c r="VJ145" s="229"/>
      <c r="VK145" s="229"/>
      <c r="VL145" s="229"/>
      <c r="VM145" s="229"/>
      <c r="VN145" s="229"/>
      <c r="VO145" s="229"/>
      <c r="VP145" s="229"/>
      <c r="VQ145" s="229"/>
      <c r="VR145" s="229"/>
      <c r="VS145" s="229"/>
      <c r="VT145" s="229"/>
      <c r="VU145" s="229"/>
      <c r="VV145" s="229"/>
      <c r="VW145" s="229"/>
      <c r="VX145" s="229"/>
      <c r="VY145" s="229"/>
      <c r="VZ145" s="229"/>
      <c r="WA145" s="229"/>
      <c r="WB145" s="229"/>
      <c r="WC145" s="229"/>
      <c r="WD145" s="229"/>
      <c r="WE145" s="229"/>
      <c r="WF145" s="229"/>
      <c r="WG145" s="229"/>
      <c r="WH145" s="229"/>
      <c r="WI145" s="229"/>
      <c r="WJ145" s="229"/>
      <c r="WK145" s="229"/>
      <c r="WL145" s="229"/>
      <c r="WM145" s="229"/>
      <c r="WN145" s="229"/>
      <c r="WO145" s="229"/>
      <c r="WP145" s="229"/>
      <c r="WQ145" s="229"/>
      <c r="WR145" s="229"/>
      <c r="WS145" s="229"/>
      <c r="WT145" s="229"/>
      <c r="WU145" s="229"/>
      <c r="WV145" s="229"/>
      <c r="WW145" s="229"/>
      <c r="WX145" s="229"/>
      <c r="WY145" s="229"/>
      <c r="WZ145" s="229"/>
      <c r="XA145" s="229"/>
      <c r="XB145" s="229"/>
      <c r="XC145" s="229"/>
      <c r="XD145" s="229"/>
      <c r="XE145" s="229"/>
      <c r="XF145" s="229"/>
      <c r="XG145" s="229"/>
      <c r="XH145" s="229"/>
      <c r="XI145" s="229"/>
      <c r="XJ145" s="229"/>
      <c r="XK145" s="229"/>
      <c r="XL145" s="229"/>
      <c r="XM145" s="229"/>
      <c r="XN145" s="229"/>
      <c r="XO145" s="229"/>
      <c r="XP145" s="229"/>
      <c r="XQ145" s="229"/>
      <c r="XR145" s="229"/>
      <c r="XS145" s="229"/>
      <c r="XT145" s="229"/>
      <c r="XU145" s="229"/>
      <c r="XV145" s="229"/>
      <c r="XW145" s="229"/>
      <c r="XX145" s="229"/>
      <c r="XY145" s="229"/>
      <c r="XZ145" s="229"/>
      <c r="YA145" s="229"/>
      <c r="YB145" s="229"/>
      <c r="YC145" s="229"/>
      <c r="YD145" s="229"/>
      <c r="YE145" s="229"/>
      <c r="YF145" s="229"/>
      <c r="YG145" s="229"/>
      <c r="YH145" s="229"/>
      <c r="YI145" s="229"/>
      <c r="YJ145" s="229"/>
      <c r="YK145" s="229"/>
      <c r="YL145" s="229"/>
      <c r="YM145" s="229"/>
      <c r="YN145" s="229"/>
      <c r="YO145" s="229"/>
      <c r="YP145" s="229"/>
      <c r="YQ145" s="229"/>
      <c r="YR145" s="229"/>
      <c r="YS145" s="229"/>
      <c r="YT145" s="229"/>
      <c r="YU145" s="229"/>
      <c r="YV145" s="229"/>
      <c r="YW145" s="229"/>
      <c r="YX145" s="229"/>
      <c r="YY145" s="229"/>
      <c r="YZ145" s="229"/>
      <c r="ZA145" s="229"/>
      <c r="ZB145" s="229"/>
      <c r="ZC145" s="229"/>
      <c r="ZD145" s="229"/>
      <c r="ZE145" s="229"/>
      <c r="ZF145" s="229"/>
      <c r="ZG145" s="229"/>
      <c r="ZH145" s="229"/>
      <c r="ZI145" s="229"/>
      <c r="ZJ145" s="229"/>
      <c r="ZK145" s="229"/>
      <c r="ZL145" s="229"/>
      <c r="ZM145" s="229"/>
      <c r="ZN145" s="229"/>
      <c r="ZO145" s="229"/>
      <c r="ZP145" s="229"/>
      <c r="ZQ145" s="229"/>
      <c r="ZR145" s="229"/>
      <c r="ZS145" s="229"/>
      <c r="ZT145" s="229"/>
      <c r="ZU145" s="229"/>
      <c r="ZV145" s="229"/>
      <c r="ZW145" s="229"/>
      <c r="ZX145" s="229"/>
      <c r="ZY145" s="229"/>
      <c r="ZZ145" s="229"/>
      <c r="AAA145" s="229"/>
      <c r="AAB145" s="229"/>
      <c r="AAC145" s="229"/>
      <c r="AAD145" s="229"/>
      <c r="AAE145" s="229"/>
      <c r="AAF145" s="229"/>
      <c r="AAG145" s="229"/>
      <c r="AAH145" s="229"/>
      <c r="AAI145" s="229"/>
      <c r="AAJ145" s="229"/>
      <c r="AAK145" s="229"/>
      <c r="AAL145" s="229"/>
      <c r="AAM145" s="229"/>
      <c r="AAN145" s="229"/>
      <c r="AAO145" s="229"/>
      <c r="AAP145" s="229"/>
      <c r="AAQ145" s="229"/>
      <c r="AAR145" s="229"/>
      <c r="AAS145" s="229"/>
      <c r="AAT145" s="229"/>
      <c r="AAU145" s="229"/>
      <c r="AAV145" s="229"/>
      <c r="AAW145" s="229"/>
      <c r="AAX145" s="229"/>
      <c r="AAY145" s="229"/>
      <c r="AAZ145" s="229"/>
      <c r="ABA145" s="229"/>
      <c r="ABB145" s="229"/>
      <c r="ABC145" s="229"/>
      <c r="ABD145" s="229"/>
      <c r="ABE145" s="229"/>
      <c r="ABF145" s="229"/>
      <c r="ABG145" s="229"/>
      <c r="ABH145" s="229"/>
      <c r="ABI145" s="229"/>
      <c r="ABJ145" s="229"/>
      <c r="ABK145" s="229"/>
      <c r="ABL145" s="229"/>
      <c r="ABM145" s="229"/>
      <c r="ABN145" s="229"/>
      <c r="ABO145" s="229"/>
      <c r="ABP145" s="229"/>
      <c r="ABQ145" s="229"/>
      <c r="ABR145" s="229"/>
      <c r="ABS145" s="229"/>
      <c r="ABT145" s="229"/>
      <c r="ABU145" s="229"/>
      <c r="ABV145" s="229"/>
      <c r="ABW145" s="229"/>
      <c r="ABX145" s="229"/>
      <c r="ABY145" s="229"/>
      <c r="ABZ145" s="229"/>
      <c r="ACA145" s="229"/>
      <c r="ACB145" s="229"/>
      <c r="ACC145" s="229"/>
      <c r="ACD145" s="229"/>
      <c r="ACE145" s="229"/>
      <c r="ACF145" s="229"/>
      <c r="ACG145" s="229"/>
      <c r="ACH145" s="229"/>
      <c r="ACI145" s="229"/>
      <c r="ACJ145" s="229"/>
      <c r="ACK145" s="229"/>
      <c r="ACL145" s="229"/>
      <c r="ACM145" s="229"/>
      <c r="ACN145" s="229"/>
      <c r="ACO145" s="229"/>
      <c r="ACP145" s="229"/>
      <c r="ACQ145" s="229"/>
      <c r="ACR145" s="229"/>
      <c r="ACS145" s="229"/>
      <c r="ACT145" s="229"/>
      <c r="ACU145" s="229"/>
      <c r="ACV145" s="229"/>
      <c r="ACW145" s="229"/>
      <c r="ACX145" s="229"/>
      <c r="ACY145" s="229"/>
      <c r="ACZ145" s="229"/>
      <c r="ADA145" s="229"/>
      <c r="ADB145" s="229"/>
      <c r="ADC145" s="229"/>
      <c r="ADD145" s="229"/>
      <c r="ADE145" s="229"/>
      <c r="ADF145" s="229"/>
      <c r="ADG145" s="229"/>
      <c r="ADH145" s="229"/>
      <c r="ADI145" s="229"/>
      <c r="ADJ145" s="229"/>
      <c r="ADK145" s="229"/>
      <c r="ADL145" s="229"/>
      <c r="ADM145" s="229"/>
      <c r="ADN145" s="229"/>
      <c r="ADO145" s="229"/>
      <c r="ADP145" s="229"/>
      <c r="ADQ145" s="229"/>
      <c r="ADR145" s="229"/>
      <c r="ADS145" s="229"/>
      <c r="ADT145" s="229"/>
      <c r="ADU145" s="229"/>
      <c r="ADV145" s="229"/>
      <c r="ADW145" s="229"/>
      <c r="ADX145" s="229"/>
      <c r="ADY145" s="229"/>
      <c r="ADZ145" s="229"/>
      <c r="AEA145" s="229"/>
      <c r="AEB145" s="229"/>
      <c r="AEC145" s="229"/>
      <c r="AED145" s="229"/>
      <c r="AEE145" s="229"/>
      <c r="AEF145" s="229"/>
      <c r="AEG145" s="229"/>
      <c r="AEH145" s="229"/>
      <c r="AEI145" s="229"/>
      <c r="AEJ145" s="229"/>
      <c r="AEK145" s="229"/>
      <c r="AEL145" s="229"/>
      <c r="AEM145" s="229"/>
      <c r="AEN145" s="229"/>
      <c r="AEO145" s="229"/>
      <c r="AEP145" s="229"/>
      <c r="AEQ145" s="229"/>
      <c r="AER145" s="229"/>
      <c r="AES145" s="229"/>
      <c r="AET145" s="229"/>
      <c r="AEU145" s="229"/>
      <c r="AEV145" s="229"/>
      <c r="AEW145" s="229"/>
      <c r="AEX145" s="229"/>
      <c r="AEY145" s="229"/>
      <c r="AEZ145" s="229"/>
      <c r="AFA145" s="229"/>
      <c r="AFB145" s="229"/>
      <c r="AFC145" s="229"/>
      <c r="AFD145" s="229"/>
      <c r="AFE145" s="229"/>
      <c r="AFF145" s="229"/>
      <c r="AFG145" s="229"/>
      <c r="AFH145" s="229"/>
      <c r="AFI145" s="229"/>
      <c r="AFJ145" s="229"/>
      <c r="AFK145" s="229"/>
      <c r="AFL145" s="229"/>
      <c r="AFM145" s="229"/>
      <c r="AFN145" s="229"/>
      <c r="AFO145" s="229"/>
      <c r="AFP145" s="229"/>
      <c r="AFQ145" s="229"/>
      <c r="AFR145" s="229"/>
      <c r="AFS145" s="229"/>
      <c r="AFT145" s="229"/>
      <c r="AFU145" s="229"/>
      <c r="AFV145" s="229"/>
      <c r="AFW145" s="229"/>
      <c r="AFX145" s="229"/>
      <c r="AFY145" s="229"/>
      <c r="AFZ145" s="229"/>
      <c r="AGA145" s="229"/>
      <c r="AGB145" s="229"/>
      <c r="AGC145" s="229"/>
      <c r="AGD145" s="229"/>
      <c r="AGE145" s="229"/>
      <c r="AGF145" s="229"/>
      <c r="AGG145" s="229"/>
      <c r="AGH145" s="229"/>
      <c r="AGI145" s="229"/>
      <c r="AGJ145" s="229"/>
      <c r="AGK145" s="229"/>
      <c r="AGL145" s="229"/>
      <c r="AGM145" s="229"/>
      <c r="AGN145" s="229"/>
      <c r="AGO145" s="229"/>
      <c r="AGP145" s="229"/>
      <c r="AGQ145" s="229"/>
      <c r="AGR145" s="229"/>
      <c r="AGS145" s="229"/>
      <c r="AGT145" s="229"/>
      <c r="AGU145" s="229"/>
      <c r="AGV145" s="229"/>
      <c r="AGW145" s="229"/>
      <c r="AGX145" s="229"/>
      <c r="AGY145" s="229"/>
      <c r="AGZ145" s="229"/>
      <c r="AHA145" s="229"/>
      <c r="AHB145" s="229"/>
      <c r="AHC145" s="229"/>
      <c r="AHD145" s="229"/>
      <c r="AHE145" s="229"/>
      <c r="AHF145" s="229"/>
      <c r="AHG145" s="229"/>
      <c r="AHH145" s="229"/>
      <c r="AHI145" s="229"/>
      <c r="AHJ145" s="229"/>
      <c r="AHK145" s="229"/>
      <c r="AHL145" s="229"/>
      <c r="AHM145" s="229"/>
      <c r="AHN145" s="229"/>
      <c r="AHO145" s="229"/>
      <c r="AHP145" s="229"/>
      <c r="AHQ145" s="229"/>
      <c r="AHR145" s="229"/>
      <c r="AHS145" s="229"/>
      <c r="AHT145" s="229"/>
      <c r="AHU145" s="229"/>
      <c r="AHV145" s="229"/>
      <c r="AHW145" s="229"/>
      <c r="AHX145" s="229"/>
      <c r="AHY145" s="229"/>
      <c r="AHZ145" s="229"/>
      <c r="AIA145" s="229"/>
      <c r="AIB145" s="229"/>
      <c r="AIC145" s="229"/>
      <c r="AID145" s="229"/>
      <c r="AIE145" s="229"/>
      <c r="AIF145" s="229"/>
      <c r="AIG145" s="229"/>
      <c r="AIH145" s="229"/>
      <c r="AII145" s="229"/>
      <c r="AIJ145" s="229"/>
      <c r="AIK145" s="229"/>
      <c r="AIL145" s="229"/>
      <c r="AIM145" s="229"/>
      <c r="AIN145" s="229"/>
      <c r="AIO145" s="229"/>
      <c r="AIP145" s="229"/>
      <c r="AIQ145" s="229"/>
      <c r="AIR145" s="229"/>
      <c r="AIS145" s="229"/>
      <c r="AIT145" s="229"/>
      <c r="AIU145" s="229"/>
      <c r="AIV145" s="229"/>
      <c r="AIW145" s="229"/>
      <c r="AIX145" s="229"/>
      <c r="AIY145" s="229"/>
      <c r="AIZ145" s="229"/>
      <c r="AJA145" s="229"/>
      <c r="AJB145" s="229"/>
      <c r="AJC145" s="229"/>
      <c r="AJD145" s="229"/>
      <c r="AJE145" s="229"/>
      <c r="AJF145" s="229"/>
      <c r="AJG145" s="229"/>
      <c r="AJH145" s="229"/>
      <c r="AJI145" s="229"/>
      <c r="AJJ145" s="229"/>
      <c r="AJK145" s="229"/>
      <c r="AJL145" s="229"/>
      <c r="AJM145" s="229"/>
      <c r="AJN145" s="229"/>
      <c r="AJO145" s="229"/>
      <c r="AJP145" s="229"/>
      <c r="AJQ145" s="229"/>
      <c r="AJR145" s="229"/>
      <c r="AJS145" s="229"/>
      <c r="AJT145" s="229"/>
      <c r="AJU145" s="229"/>
      <c r="AJV145" s="229"/>
      <c r="AJW145" s="229"/>
      <c r="AJX145" s="229"/>
      <c r="AJY145" s="229"/>
      <c r="AJZ145" s="229"/>
      <c r="AKA145" s="229"/>
      <c r="AKB145" s="229"/>
      <c r="AKC145" s="229"/>
      <c r="AKD145" s="229"/>
      <c r="AKE145" s="229"/>
      <c r="AKF145" s="229"/>
      <c r="AKG145" s="229"/>
      <c r="AKH145" s="229"/>
      <c r="AKI145" s="229"/>
      <c r="AKJ145" s="229"/>
      <c r="AKK145" s="229"/>
      <c r="AKL145" s="229"/>
      <c r="AKM145" s="229"/>
      <c r="AKN145" s="229"/>
      <c r="AKO145" s="229"/>
      <c r="AKP145" s="229"/>
      <c r="AKQ145" s="229"/>
      <c r="AKR145" s="229"/>
      <c r="AKS145" s="229"/>
      <c r="AKT145" s="229"/>
      <c r="AKU145" s="229"/>
      <c r="AKV145" s="229"/>
      <c r="AKW145" s="229"/>
      <c r="AKX145" s="229"/>
      <c r="AKY145" s="229"/>
      <c r="AKZ145" s="229"/>
      <c r="ALA145" s="229"/>
      <c r="ALB145" s="229"/>
      <c r="ALC145" s="229"/>
      <c r="ALD145" s="229"/>
      <c r="ALE145" s="229"/>
      <c r="ALF145" s="229"/>
      <c r="ALG145" s="229"/>
      <c r="ALH145" s="229"/>
      <c r="ALI145" s="229"/>
      <c r="ALJ145" s="229"/>
      <c r="ALK145" s="229"/>
      <c r="ALL145" s="229"/>
      <c r="ALM145" s="229"/>
      <c r="ALN145" s="229"/>
      <c r="ALO145" s="229"/>
      <c r="ALP145" s="229"/>
      <c r="ALQ145" s="229"/>
      <c r="ALR145" s="229"/>
      <c r="ALS145" s="229"/>
      <c r="ALT145" s="229"/>
      <c r="ALU145" s="229"/>
      <c r="ALV145" s="229"/>
      <c r="ALW145" s="229"/>
      <c r="ALX145" s="229"/>
      <c r="ALY145" s="229"/>
      <c r="ALZ145" s="229"/>
      <c r="AMA145" s="229"/>
      <c r="AMB145" s="229"/>
      <c r="AMC145" s="229"/>
      <c r="AMD145" s="229"/>
      <c r="AME145" s="229"/>
      <c r="AMF145" s="229"/>
      <c r="AMG145" s="229"/>
      <c r="AMH145" s="229"/>
      <c r="AMI145" s="229"/>
      <c r="AMJ145" s="229"/>
      <c r="AMK145" s="229"/>
    </row>
    <row r="146" spans="1:1025" s="237" customFormat="1" ht="12.75" hidden="1" customHeight="1" x14ac:dyDescent="0.25">
      <c r="A146" s="229"/>
      <c r="B146" s="230"/>
      <c r="C146" s="238"/>
      <c r="D146" s="232"/>
      <c r="E146" s="233"/>
      <c r="F146" s="233"/>
      <c r="G146" s="233"/>
      <c r="H146" s="233"/>
      <c r="I146" s="235"/>
      <c r="J146" s="235"/>
      <c r="K146" s="240"/>
      <c r="L146" s="241"/>
      <c r="M146" s="241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  <c r="BW146" s="229"/>
      <c r="BX146" s="229"/>
      <c r="BY146" s="229"/>
      <c r="BZ146" s="229"/>
      <c r="CA146" s="229"/>
      <c r="CB146" s="229"/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29"/>
      <c r="CM146" s="229"/>
      <c r="CN146" s="229"/>
      <c r="CO146" s="229"/>
      <c r="CP146" s="229"/>
      <c r="CQ146" s="229"/>
      <c r="CR146" s="229"/>
      <c r="CS146" s="229"/>
      <c r="CT146" s="229"/>
      <c r="CU146" s="229"/>
      <c r="CV146" s="229"/>
      <c r="CW146" s="229"/>
      <c r="CX146" s="229"/>
      <c r="CY146" s="229"/>
      <c r="CZ146" s="229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  <c r="EF146" s="229"/>
      <c r="EG146" s="229"/>
      <c r="EH146" s="229"/>
      <c r="EI146" s="229"/>
      <c r="EJ146" s="229"/>
      <c r="EK146" s="229"/>
      <c r="EL146" s="229"/>
      <c r="EM146" s="229"/>
      <c r="EN146" s="229"/>
      <c r="EO146" s="229"/>
      <c r="EP146" s="229"/>
      <c r="EQ146" s="229"/>
      <c r="ER146" s="229"/>
      <c r="ES146" s="229"/>
      <c r="ET146" s="229"/>
      <c r="EU146" s="229"/>
      <c r="EV146" s="229"/>
      <c r="EW146" s="229"/>
      <c r="EX146" s="229"/>
      <c r="EY146" s="229"/>
      <c r="EZ146" s="229"/>
      <c r="FA146" s="229"/>
      <c r="FB146" s="229"/>
      <c r="FC146" s="229"/>
      <c r="FD146" s="229"/>
      <c r="FE146" s="229"/>
      <c r="FF146" s="229"/>
      <c r="FG146" s="229"/>
      <c r="FH146" s="229"/>
      <c r="FI146" s="229"/>
      <c r="FJ146" s="229"/>
      <c r="FK146" s="229"/>
      <c r="FL146" s="229"/>
      <c r="FM146" s="229"/>
      <c r="FN146" s="229"/>
      <c r="FO146" s="229"/>
      <c r="FP146" s="229"/>
      <c r="FQ146" s="229"/>
      <c r="FR146" s="229"/>
      <c r="FS146" s="229"/>
      <c r="FT146" s="229"/>
      <c r="FU146" s="229"/>
      <c r="FV146" s="229"/>
      <c r="FW146" s="229"/>
      <c r="FX146" s="229"/>
      <c r="FY146" s="229"/>
      <c r="FZ146" s="229"/>
      <c r="GA146" s="229"/>
      <c r="GB146" s="229"/>
      <c r="GC146" s="229"/>
      <c r="GD146" s="229"/>
      <c r="GE146" s="229"/>
      <c r="GF146" s="229"/>
      <c r="GG146" s="229"/>
      <c r="GH146" s="229"/>
      <c r="GI146" s="229"/>
      <c r="GJ146" s="229"/>
      <c r="GK146" s="229"/>
      <c r="GL146" s="229"/>
      <c r="GM146" s="229"/>
      <c r="GN146" s="229"/>
      <c r="GO146" s="229"/>
      <c r="GP146" s="229"/>
      <c r="GQ146" s="229"/>
      <c r="GR146" s="229"/>
      <c r="GS146" s="229"/>
      <c r="GT146" s="229"/>
      <c r="GU146" s="229"/>
      <c r="GV146" s="229"/>
      <c r="GW146" s="229"/>
      <c r="GX146" s="229"/>
      <c r="GY146" s="229"/>
      <c r="GZ146" s="229"/>
      <c r="HA146" s="229"/>
      <c r="HB146" s="229"/>
      <c r="HC146" s="229"/>
      <c r="HD146" s="229"/>
      <c r="HE146" s="229"/>
      <c r="HF146" s="229"/>
      <c r="HG146" s="229"/>
      <c r="HH146" s="229"/>
      <c r="HI146" s="229"/>
      <c r="HJ146" s="229"/>
      <c r="HK146" s="229"/>
      <c r="HL146" s="229"/>
      <c r="HM146" s="229"/>
      <c r="HN146" s="229"/>
      <c r="HO146" s="229"/>
      <c r="HP146" s="229"/>
      <c r="HQ146" s="229"/>
      <c r="HR146" s="229"/>
      <c r="HS146" s="229"/>
      <c r="HT146" s="229"/>
      <c r="HU146" s="229"/>
      <c r="HV146" s="229"/>
      <c r="HW146" s="229"/>
      <c r="HX146" s="229"/>
      <c r="HY146" s="229"/>
      <c r="HZ146" s="229"/>
      <c r="IA146" s="229"/>
      <c r="IB146" s="229"/>
      <c r="IC146" s="229"/>
      <c r="ID146" s="229"/>
      <c r="IE146" s="229"/>
      <c r="IF146" s="229"/>
      <c r="IG146" s="229"/>
      <c r="IH146" s="229"/>
      <c r="II146" s="229"/>
      <c r="IJ146" s="229"/>
      <c r="IK146" s="229"/>
      <c r="IL146" s="229"/>
      <c r="IM146" s="229"/>
      <c r="IN146" s="229"/>
      <c r="IO146" s="229"/>
      <c r="IP146" s="229"/>
      <c r="IQ146" s="229"/>
      <c r="IR146" s="229"/>
      <c r="IS146" s="229"/>
      <c r="IT146" s="229"/>
      <c r="IU146" s="229"/>
      <c r="IV146" s="229"/>
      <c r="IW146" s="229"/>
      <c r="IX146" s="229"/>
      <c r="IY146" s="229"/>
      <c r="IZ146" s="229"/>
      <c r="JA146" s="229"/>
      <c r="JB146" s="229"/>
      <c r="JC146" s="229"/>
      <c r="JD146" s="229"/>
      <c r="JE146" s="229"/>
      <c r="JF146" s="229"/>
      <c r="JG146" s="229"/>
      <c r="JH146" s="229"/>
      <c r="JI146" s="229"/>
      <c r="JJ146" s="229"/>
      <c r="JK146" s="229"/>
      <c r="JL146" s="229"/>
      <c r="JM146" s="229"/>
      <c r="JN146" s="229"/>
      <c r="JO146" s="229"/>
      <c r="JP146" s="229"/>
      <c r="JQ146" s="229"/>
      <c r="JR146" s="229"/>
      <c r="JS146" s="229"/>
      <c r="JT146" s="229"/>
      <c r="JU146" s="229"/>
      <c r="JV146" s="229"/>
      <c r="JW146" s="229"/>
      <c r="JX146" s="229"/>
      <c r="JY146" s="229"/>
      <c r="JZ146" s="229"/>
      <c r="KA146" s="229"/>
      <c r="KB146" s="229"/>
      <c r="KC146" s="229"/>
      <c r="KD146" s="229"/>
      <c r="KE146" s="229"/>
      <c r="KF146" s="229"/>
      <c r="KG146" s="229"/>
      <c r="KH146" s="229"/>
      <c r="KI146" s="229"/>
      <c r="KJ146" s="229"/>
      <c r="KK146" s="229"/>
      <c r="KL146" s="229"/>
      <c r="KM146" s="229"/>
      <c r="KN146" s="229"/>
      <c r="KO146" s="229"/>
      <c r="KP146" s="229"/>
      <c r="KQ146" s="229"/>
      <c r="KR146" s="229"/>
      <c r="KS146" s="229"/>
      <c r="KT146" s="229"/>
      <c r="KU146" s="229"/>
      <c r="KV146" s="229"/>
      <c r="KW146" s="229"/>
      <c r="KX146" s="229"/>
      <c r="KY146" s="229"/>
      <c r="KZ146" s="229"/>
      <c r="LA146" s="229"/>
      <c r="LB146" s="229"/>
      <c r="LC146" s="229"/>
      <c r="LD146" s="229"/>
      <c r="LE146" s="229"/>
      <c r="LF146" s="229"/>
      <c r="LG146" s="229"/>
      <c r="LH146" s="229"/>
      <c r="LI146" s="229"/>
      <c r="LJ146" s="229"/>
      <c r="LK146" s="229"/>
      <c r="LL146" s="229"/>
      <c r="LM146" s="229"/>
      <c r="LN146" s="229"/>
      <c r="LO146" s="229"/>
      <c r="LP146" s="229"/>
      <c r="LQ146" s="229"/>
      <c r="LR146" s="229"/>
      <c r="LS146" s="229"/>
      <c r="LT146" s="229"/>
      <c r="LU146" s="229"/>
      <c r="LV146" s="229"/>
      <c r="LW146" s="229"/>
      <c r="LX146" s="229"/>
      <c r="LY146" s="229"/>
      <c r="LZ146" s="229"/>
      <c r="MA146" s="229"/>
      <c r="MB146" s="229"/>
      <c r="MC146" s="229"/>
      <c r="MD146" s="229"/>
      <c r="ME146" s="229"/>
      <c r="MF146" s="229"/>
      <c r="MG146" s="229"/>
      <c r="MH146" s="229"/>
      <c r="MI146" s="229"/>
      <c r="MJ146" s="229"/>
      <c r="MK146" s="229"/>
      <c r="ML146" s="229"/>
      <c r="MM146" s="229"/>
      <c r="MN146" s="229"/>
      <c r="MO146" s="229"/>
      <c r="MP146" s="229"/>
      <c r="MQ146" s="229"/>
      <c r="MR146" s="229"/>
      <c r="MS146" s="229"/>
      <c r="MT146" s="229"/>
      <c r="MU146" s="229"/>
      <c r="MV146" s="229"/>
      <c r="MW146" s="229"/>
      <c r="MX146" s="229"/>
      <c r="MY146" s="229"/>
      <c r="MZ146" s="229"/>
      <c r="NA146" s="229"/>
      <c r="NB146" s="229"/>
      <c r="NC146" s="229"/>
      <c r="ND146" s="229"/>
      <c r="NE146" s="229"/>
      <c r="NF146" s="229"/>
      <c r="NG146" s="229"/>
      <c r="NH146" s="229"/>
      <c r="NI146" s="229"/>
      <c r="NJ146" s="229"/>
      <c r="NK146" s="229"/>
      <c r="NL146" s="229"/>
      <c r="NM146" s="229"/>
      <c r="NN146" s="229"/>
      <c r="NO146" s="229"/>
      <c r="NP146" s="229"/>
      <c r="NQ146" s="229"/>
      <c r="NR146" s="229"/>
      <c r="NS146" s="229"/>
      <c r="NT146" s="229"/>
      <c r="NU146" s="229"/>
      <c r="NV146" s="229"/>
      <c r="NW146" s="229"/>
      <c r="NX146" s="229"/>
      <c r="NY146" s="229"/>
      <c r="NZ146" s="229"/>
      <c r="OA146" s="229"/>
      <c r="OB146" s="229"/>
      <c r="OC146" s="229"/>
      <c r="OD146" s="229"/>
      <c r="OE146" s="229"/>
      <c r="OF146" s="229"/>
      <c r="OG146" s="229"/>
      <c r="OH146" s="229"/>
      <c r="OI146" s="229"/>
      <c r="OJ146" s="229"/>
      <c r="OK146" s="229"/>
      <c r="OL146" s="229"/>
      <c r="OM146" s="229"/>
      <c r="ON146" s="229"/>
      <c r="OO146" s="229"/>
      <c r="OP146" s="229"/>
      <c r="OQ146" s="229"/>
      <c r="OR146" s="229"/>
      <c r="OS146" s="229"/>
      <c r="OT146" s="229"/>
      <c r="OU146" s="229"/>
      <c r="OV146" s="229"/>
      <c r="OW146" s="229"/>
      <c r="OX146" s="229"/>
      <c r="OY146" s="229"/>
      <c r="OZ146" s="229"/>
      <c r="PA146" s="229"/>
      <c r="PB146" s="229"/>
      <c r="PC146" s="229"/>
      <c r="PD146" s="229"/>
      <c r="PE146" s="229"/>
      <c r="PF146" s="229"/>
      <c r="PG146" s="229"/>
      <c r="PH146" s="229"/>
      <c r="PI146" s="229"/>
      <c r="PJ146" s="229"/>
      <c r="PK146" s="229"/>
      <c r="PL146" s="229"/>
      <c r="PM146" s="229"/>
      <c r="PN146" s="229"/>
      <c r="PO146" s="229"/>
      <c r="PP146" s="229"/>
      <c r="PQ146" s="229"/>
      <c r="PR146" s="229"/>
      <c r="PS146" s="229"/>
      <c r="PT146" s="229"/>
      <c r="PU146" s="229"/>
      <c r="PV146" s="229"/>
      <c r="PW146" s="229"/>
      <c r="PX146" s="229"/>
      <c r="PY146" s="229"/>
      <c r="PZ146" s="229"/>
      <c r="QA146" s="229"/>
      <c r="QB146" s="229"/>
      <c r="QC146" s="229"/>
      <c r="QD146" s="229"/>
      <c r="QE146" s="229"/>
      <c r="QF146" s="229"/>
      <c r="QG146" s="229"/>
      <c r="QH146" s="229"/>
      <c r="QI146" s="229"/>
      <c r="QJ146" s="229"/>
      <c r="QK146" s="229"/>
      <c r="QL146" s="229"/>
      <c r="QM146" s="229"/>
      <c r="QN146" s="229"/>
      <c r="QO146" s="229"/>
      <c r="QP146" s="229"/>
      <c r="QQ146" s="229"/>
      <c r="QR146" s="229"/>
      <c r="QS146" s="229"/>
      <c r="QT146" s="229"/>
      <c r="QU146" s="229"/>
      <c r="QV146" s="229"/>
      <c r="QW146" s="229"/>
      <c r="QX146" s="229"/>
      <c r="QY146" s="229"/>
      <c r="QZ146" s="229"/>
      <c r="RA146" s="229"/>
      <c r="RB146" s="229"/>
      <c r="RC146" s="229"/>
      <c r="RD146" s="229"/>
      <c r="RE146" s="229"/>
      <c r="RF146" s="229"/>
      <c r="RG146" s="229"/>
      <c r="RH146" s="229"/>
      <c r="RI146" s="229"/>
      <c r="RJ146" s="229"/>
      <c r="RK146" s="229"/>
      <c r="RL146" s="229"/>
      <c r="RM146" s="229"/>
      <c r="RN146" s="229"/>
      <c r="RO146" s="229"/>
      <c r="RP146" s="229"/>
      <c r="RQ146" s="229"/>
      <c r="RR146" s="229"/>
      <c r="RS146" s="229"/>
      <c r="RT146" s="229"/>
      <c r="RU146" s="229"/>
      <c r="RV146" s="229"/>
      <c r="RW146" s="229"/>
      <c r="RX146" s="229"/>
      <c r="RY146" s="229"/>
      <c r="RZ146" s="229"/>
      <c r="SA146" s="229"/>
      <c r="SB146" s="229"/>
      <c r="SC146" s="229"/>
      <c r="SD146" s="229"/>
      <c r="SE146" s="229"/>
      <c r="SF146" s="229"/>
      <c r="SG146" s="229"/>
      <c r="SH146" s="229"/>
      <c r="SI146" s="229"/>
      <c r="SJ146" s="229"/>
      <c r="SK146" s="229"/>
      <c r="SL146" s="229"/>
      <c r="SM146" s="229"/>
      <c r="SN146" s="229"/>
      <c r="SO146" s="229"/>
      <c r="SP146" s="229"/>
      <c r="SQ146" s="229"/>
      <c r="SR146" s="229"/>
      <c r="SS146" s="229"/>
      <c r="ST146" s="229"/>
      <c r="SU146" s="229"/>
      <c r="SV146" s="229"/>
      <c r="SW146" s="229"/>
      <c r="SX146" s="229"/>
      <c r="SY146" s="229"/>
      <c r="SZ146" s="229"/>
      <c r="TA146" s="229"/>
      <c r="TB146" s="229"/>
      <c r="TC146" s="229"/>
      <c r="TD146" s="229"/>
      <c r="TE146" s="229"/>
      <c r="TF146" s="229"/>
      <c r="TG146" s="229"/>
      <c r="TH146" s="229"/>
      <c r="TI146" s="229"/>
      <c r="TJ146" s="229"/>
      <c r="TK146" s="229"/>
      <c r="TL146" s="229"/>
      <c r="TM146" s="229"/>
      <c r="TN146" s="229"/>
      <c r="TO146" s="229"/>
      <c r="TP146" s="229"/>
      <c r="TQ146" s="229"/>
      <c r="TR146" s="229"/>
      <c r="TS146" s="229"/>
      <c r="TT146" s="229"/>
      <c r="TU146" s="229"/>
      <c r="TV146" s="229"/>
      <c r="TW146" s="229"/>
      <c r="TX146" s="229"/>
      <c r="TY146" s="229"/>
      <c r="TZ146" s="229"/>
      <c r="UA146" s="229"/>
      <c r="UB146" s="229"/>
      <c r="UC146" s="229"/>
      <c r="UD146" s="229"/>
      <c r="UE146" s="229"/>
      <c r="UF146" s="229"/>
      <c r="UG146" s="229"/>
      <c r="UH146" s="229"/>
      <c r="UI146" s="229"/>
      <c r="UJ146" s="229"/>
      <c r="UK146" s="229"/>
      <c r="UL146" s="229"/>
      <c r="UM146" s="229"/>
      <c r="UN146" s="229"/>
      <c r="UO146" s="229"/>
      <c r="UP146" s="229"/>
      <c r="UQ146" s="229"/>
      <c r="UR146" s="229"/>
      <c r="US146" s="229"/>
      <c r="UT146" s="229"/>
      <c r="UU146" s="229"/>
      <c r="UV146" s="229"/>
      <c r="UW146" s="229"/>
      <c r="UX146" s="229"/>
      <c r="UY146" s="229"/>
      <c r="UZ146" s="229"/>
      <c r="VA146" s="229"/>
      <c r="VB146" s="229"/>
      <c r="VC146" s="229"/>
      <c r="VD146" s="229"/>
      <c r="VE146" s="229"/>
      <c r="VF146" s="229"/>
      <c r="VG146" s="229"/>
      <c r="VH146" s="229"/>
      <c r="VI146" s="229"/>
      <c r="VJ146" s="229"/>
      <c r="VK146" s="229"/>
      <c r="VL146" s="229"/>
      <c r="VM146" s="229"/>
      <c r="VN146" s="229"/>
      <c r="VO146" s="229"/>
      <c r="VP146" s="229"/>
      <c r="VQ146" s="229"/>
      <c r="VR146" s="229"/>
      <c r="VS146" s="229"/>
      <c r="VT146" s="229"/>
      <c r="VU146" s="229"/>
      <c r="VV146" s="229"/>
      <c r="VW146" s="229"/>
      <c r="VX146" s="229"/>
      <c r="VY146" s="229"/>
      <c r="VZ146" s="229"/>
      <c r="WA146" s="229"/>
      <c r="WB146" s="229"/>
      <c r="WC146" s="229"/>
      <c r="WD146" s="229"/>
      <c r="WE146" s="229"/>
      <c r="WF146" s="229"/>
      <c r="WG146" s="229"/>
      <c r="WH146" s="229"/>
      <c r="WI146" s="229"/>
      <c r="WJ146" s="229"/>
      <c r="WK146" s="229"/>
      <c r="WL146" s="229"/>
      <c r="WM146" s="229"/>
      <c r="WN146" s="229"/>
      <c r="WO146" s="229"/>
      <c r="WP146" s="229"/>
      <c r="WQ146" s="229"/>
      <c r="WR146" s="229"/>
      <c r="WS146" s="229"/>
      <c r="WT146" s="229"/>
      <c r="WU146" s="229"/>
      <c r="WV146" s="229"/>
      <c r="WW146" s="229"/>
      <c r="WX146" s="229"/>
      <c r="WY146" s="229"/>
      <c r="WZ146" s="229"/>
      <c r="XA146" s="229"/>
      <c r="XB146" s="229"/>
      <c r="XC146" s="229"/>
      <c r="XD146" s="229"/>
      <c r="XE146" s="229"/>
      <c r="XF146" s="229"/>
      <c r="XG146" s="229"/>
      <c r="XH146" s="229"/>
      <c r="XI146" s="229"/>
      <c r="XJ146" s="229"/>
      <c r="XK146" s="229"/>
      <c r="XL146" s="229"/>
      <c r="XM146" s="229"/>
      <c r="XN146" s="229"/>
      <c r="XO146" s="229"/>
      <c r="XP146" s="229"/>
      <c r="XQ146" s="229"/>
      <c r="XR146" s="229"/>
      <c r="XS146" s="229"/>
      <c r="XT146" s="229"/>
      <c r="XU146" s="229"/>
      <c r="XV146" s="229"/>
      <c r="XW146" s="229"/>
      <c r="XX146" s="229"/>
      <c r="XY146" s="229"/>
      <c r="XZ146" s="229"/>
      <c r="YA146" s="229"/>
      <c r="YB146" s="229"/>
      <c r="YC146" s="229"/>
      <c r="YD146" s="229"/>
      <c r="YE146" s="229"/>
      <c r="YF146" s="229"/>
      <c r="YG146" s="229"/>
      <c r="YH146" s="229"/>
      <c r="YI146" s="229"/>
      <c r="YJ146" s="229"/>
      <c r="YK146" s="229"/>
      <c r="YL146" s="229"/>
      <c r="YM146" s="229"/>
      <c r="YN146" s="229"/>
      <c r="YO146" s="229"/>
      <c r="YP146" s="229"/>
      <c r="YQ146" s="229"/>
      <c r="YR146" s="229"/>
      <c r="YS146" s="229"/>
      <c r="YT146" s="229"/>
      <c r="YU146" s="229"/>
      <c r="YV146" s="229"/>
      <c r="YW146" s="229"/>
      <c r="YX146" s="229"/>
      <c r="YY146" s="229"/>
      <c r="YZ146" s="229"/>
      <c r="ZA146" s="229"/>
      <c r="ZB146" s="229"/>
      <c r="ZC146" s="229"/>
      <c r="ZD146" s="229"/>
      <c r="ZE146" s="229"/>
      <c r="ZF146" s="229"/>
      <c r="ZG146" s="229"/>
      <c r="ZH146" s="229"/>
      <c r="ZI146" s="229"/>
      <c r="ZJ146" s="229"/>
      <c r="ZK146" s="229"/>
      <c r="ZL146" s="229"/>
      <c r="ZM146" s="229"/>
      <c r="ZN146" s="229"/>
      <c r="ZO146" s="229"/>
      <c r="ZP146" s="229"/>
      <c r="ZQ146" s="229"/>
      <c r="ZR146" s="229"/>
      <c r="ZS146" s="229"/>
      <c r="ZT146" s="229"/>
      <c r="ZU146" s="229"/>
      <c r="ZV146" s="229"/>
      <c r="ZW146" s="229"/>
      <c r="ZX146" s="229"/>
      <c r="ZY146" s="229"/>
      <c r="ZZ146" s="229"/>
      <c r="AAA146" s="229"/>
      <c r="AAB146" s="229"/>
      <c r="AAC146" s="229"/>
      <c r="AAD146" s="229"/>
      <c r="AAE146" s="229"/>
      <c r="AAF146" s="229"/>
      <c r="AAG146" s="229"/>
      <c r="AAH146" s="229"/>
      <c r="AAI146" s="229"/>
      <c r="AAJ146" s="229"/>
      <c r="AAK146" s="229"/>
      <c r="AAL146" s="229"/>
      <c r="AAM146" s="229"/>
      <c r="AAN146" s="229"/>
      <c r="AAO146" s="229"/>
      <c r="AAP146" s="229"/>
      <c r="AAQ146" s="229"/>
      <c r="AAR146" s="229"/>
      <c r="AAS146" s="229"/>
      <c r="AAT146" s="229"/>
      <c r="AAU146" s="229"/>
      <c r="AAV146" s="229"/>
      <c r="AAW146" s="229"/>
      <c r="AAX146" s="229"/>
      <c r="AAY146" s="229"/>
      <c r="AAZ146" s="229"/>
      <c r="ABA146" s="229"/>
      <c r="ABB146" s="229"/>
      <c r="ABC146" s="229"/>
      <c r="ABD146" s="229"/>
      <c r="ABE146" s="229"/>
      <c r="ABF146" s="229"/>
      <c r="ABG146" s="229"/>
      <c r="ABH146" s="229"/>
      <c r="ABI146" s="229"/>
      <c r="ABJ146" s="229"/>
      <c r="ABK146" s="229"/>
      <c r="ABL146" s="229"/>
      <c r="ABM146" s="229"/>
      <c r="ABN146" s="229"/>
      <c r="ABO146" s="229"/>
      <c r="ABP146" s="229"/>
      <c r="ABQ146" s="229"/>
      <c r="ABR146" s="229"/>
      <c r="ABS146" s="229"/>
      <c r="ABT146" s="229"/>
      <c r="ABU146" s="229"/>
      <c r="ABV146" s="229"/>
      <c r="ABW146" s="229"/>
      <c r="ABX146" s="229"/>
      <c r="ABY146" s="229"/>
      <c r="ABZ146" s="229"/>
      <c r="ACA146" s="229"/>
      <c r="ACB146" s="229"/>
      <c r="ACC146" s="229"/>
      <c r="ACD146" s="229"/>
      <c r="ACE146" s="229"/>
      <c r="ACF146" s="229"/>
      <c r="ACG146" s="229"/>
      <c r="ACH146" s="229"/>
      <c r="ACI146" s="229"/>
      <c r="ACJ146" s="229"/>
      <c r="ACK146" s="229"/>
      <c r="ACL146" s="229"/>
      <c r="ACM146" s="229"/>
      <c r="ACN146" s="229"/>
      <c r="ACO146" s="229"/>
      <c r="ACP146" s="229"/>
      <c r="ACQ146" s="229"/>
      <c r="ACR146" s="229"/>
      <c r="ACS146" s="229"/>
      <c r="ACT146" s="229"/>
      <c r="ACU146" s="229"/>
      <c r="ACV146" s="229"/>
      <c r="ACW146" s="229"/>
      <c r="ACX146" s="229"/>
      <c r="ACY146" s="229"/>
      <c r="ACZ146" s="229"/>
      <c r="ADA146" s="229"/>
      <c r="ADB146" s="229"/>
      <c r="ADC146" s="229"/>
      <c r="ADD146" s="229"/>
      <c r="ADE146" s="229"/>
      <c r="ADF146" s="229"/>
      <c r="ADG146" s="229"/>
      <c r="ADH146" s="229"/>
      <c r="ADI146" s="229"/>
      <c r="ADJ146" s="229"/>
      <c r="ADK146" s="229"/>
      <c r="ADL146" s="229"/>
      <c r="ADM146" s="229"/>
      <c r="ADN146" s="229"/>
      <c r="ADO146" s="229"/>
      <c r="ADP146" s="229"/>
      <c r="ADQ146" s="229"/>
      <c r="ADR146" s="229"/>
      <c r="ADS146" s="229"/>
      <c r="ADT146" s="229"/>
      <c r="ADU146" s="229"/>
      <c r="ADV146" s="229"/>
      <c r="ADW146" s="229"/>
      <c r="ADX146" s="229"/>
      <c r="ADY146" s="229"/>
      <c r="ADZ146" s="229"/>
      <c r="AEA146" s="229"/>
      <c r="AEB146" s="229"/>
      <c r="AEC146" s="229"/>
      <c r="AED146" s="229"/>
      <c r="AEE146" s="229"/>
      <c r="AEF146" s="229"/>
      <c r="AEG146" s="229"/>
      <c r="AEH146" s="229"/>
      <c r="AEI146" s="229"/>
      <c r="AEJ146" s="229"/>
      <c r="AEK146" s="229"/>
      <c r="AEL146" s="229"/>
      <c r="AEM146" s="229"/>
      <c r="AEN146" s="229"/>
      <c r="AEO146" s="229"/>
      <c r="AEP146" s="229"/>
      <c r="AEQ146" s="229"/>
      <c r="AER146" s="229"/>
      <c r="AES146" s="229"/>
      <c r="AET146" s="229"/>
      <c r="AEU146" s="229"/>
      <c r="AEV146" s="229"/>
      <c r="AEW146" s="229"/>
      <c r="AEX146" s="229"/>
      <c r="AEY146" s="229"/>
      <c r="AEZ146" s="229"/>
      <c r="AFA146" s="229"/>
      <c r="AFB146" s="229"/>
      <c r="AFC146" s="229"/>
      <c r="AFD146" s="229"/>
      <c r="AFE146" s="229"/>
      <c r="AFF146" s="229"/>
      <c r="AFG146" s="229"/>
      <c r="AFH146" s="229"/>
      <c r="AFI146" s="229"/>
      <c r="AFJ146" s="229"/>
      <c r="AFK146" s="229"/>
      <c r="AFL146" s="229"/>
      <c r="AFM146" s="229"/>
      <c r="AFN146" s="229"/>
      <c r="AFO146" s="229"/>
      <c r="AFP146" s="229"/>
      <c r="AFQ146" s="229"/>
      <c r="AFR146" s="229"/>
      <c r="AFS146" s="229"/>
      <c r="AFT146" s="229"/>
      <c r="AFU146" s="229"/>
      <c r="AFV146" s="229"/>
      <c r="AFW146" s="229"/>
      <c r="AFX146" s="229"/>
      <c r="AFY146" s="229"/>
      <c r="AFZ146" s="229"/>
      <c r="AGA146" s="229"/>
      <c r="AGB146" s="229"/>
      <c r="AGC146" s="229"/>
      <c r="AGD146" s="229"/>
      <c r="AGE146" s="229"/>
      <c r="AGF146" s="229"/>
      <c r="AGG146" s="229"/>
      <c r="AGH146" s="229"/>
      <c r="AGI146" s="229"/>
      <c r="AGJ146" s="229"/>
      <c r="AGK146" s="229"/>
      <c r="AGL146" s="229"/>
      <c r="AGM146" s="229"/>
      <c r="AGN146" s="229"/>
      <c r="AGO146" s="229"/>
      <c r="AGP146" s="229"/>
      <c r="AGQ146" s="229"/>
      <c r="AGR146" s="229"/>
      <c r="AGS146" s="229"/>
      <c r="AGT146" s="229"/>
      <c r="AGU146" s="229"/>
      <c r="AGV146" s="229"/>
      <c r="AGW146" s="229"/>
      <c r="AGX146" s="229"/>
      <c r="AGY146" s="229"/>
      <c r="AGZ146" s="229"/>
      <c r="AHA146" s="229"/>
      <c r="AHB146" s="229"/>
      <c r="AHC146" s="229"/>
      <c r="AHD146" s="229"/>
      <c r="AHE146" s="229"/>
      <c r="AHF146" s="229"/>
      <c r="AHG146" s="229"/>
      <c r="AHH146" s="229"/>
      <c r="AHI146" s="229"/>
      <c r="AHJ146" s="229"/>
      <c r="AHK146" s="229"/>
      <c r="AHL146" s="229"/>
      <c r="AHM146" s="229"/>
      <c r="AHN146" s="229"/>
      <c r="AHO146" s="229"/>
      <c r="AHP146" s="229"/>
      <c r="AHQ146" s="229"/>
      <c r="AHR146" s="229"/>
      <c r="AHS146" s="229"/>
      <c r="AHT146" s="229"/>
      <c r="AHU146" s="229"/>
      <c r="AHV146" s="229"/>
      <c r="AHW146" s="229"/>
      <c r="AHX146" s="229"/>
      <c r="AHY146" s="229"/>
      <c r="AHZ146" s="229"/>
      <c r="AIA146" s="229"/>
      <c r="AIB146" s="229"/>
      <c r="AIC146" s="229"/>
      <c r="AID146" s="229"/>
      <c r="AIE146" s="229"/>
      <c r="AIF146" s="229"/>
      <c r="AIG146" s="229"/>
      <c r="AIH146" s="229"/>
      <c r="AII146" s="229"/>
      <c r="AIJ146" s="229"/>
      <c r="AIK146" s="229"/>
      <c r="AIL146" s="229"/>
      <c r="AIM146" s="229"/>
      <c r="AIN146" s="229"/>
      <c r="AIO146" s="229"/>
      <c r="AIP146" s="229"/>
      <c r="AIQ146" s="229"/>
      <c r="AIR146" s="229"/>
      <c r="AIS146" s="229"/>
      <c r="AIT146" s="229"/>
      <c r="AIU146" s="229"/>
      <c r="AIV146" s="229"/>
      <c r="AIW146" s="229"/>
      <c r="AIX146" s="229"/>
      <c r="AIY146" s="229"/>
      <c r="AIZ146" s="229"/>
      <c r="AJA146" s="229"/>
      <c r="AJB146" s="229"/>
      <c r="AJC146" s="229"/>
      <c r="AJD146" s="229"/>
      <c r="AJE146" s="229"/>
      <c r="AJF146" s="229"/>
      <c r="AJG146" s="229"/>
      <c r="AJH146" s="229"/>
      <c r="AJI146" s="229"/>
      <c r="AJJ146" s="229"/>
      <c r="AJK146" s="229"/>
      <c r="AJL146" s="229"/>
      <c r="AJM146" s="229"/>
      <c r="AJN146" s="229"/>
      <c r="AJO146" s="229"/>
      <c r="AJP146" s="229"/>
      <c r="AJQ146" s="229"/>
      <c r="AJR146" s="229"/>
      <c r="AJS146" s="229"/>
      <c r="AJT146" s="229"/>
      <c r="AJU146" s="229"/>
      <c r="AJV146" s="229"/>
      <c r="AJW146" s="229"/>
      <c r="AJX146" s="229"/>
      <c r="AJY146" s="229"/>
      <c r="AJZ146" s="229"/>
      <c r="AKA146" s="229"/>
      <c r="AKB146" s="229"/>
      <c r="AKC146" s="229"/>
      <c r="AKD146" s="229"/>
      <c r="AKE146" s="229"/>
      <c r="AKF146" s="229"/>
      <c r="AKG146" s="229"/>
      <c r="AKH146" s="229"/>
      <c r="AKI146" s="229"/>
      <c r="AKJ146" s="229"/>
      <c r="AKK146" s="229"/>
      <c r="AKL146" s="229"/>
      <c r="AKM146" s="229"/>
      <c r="AKN146" s="229"/>
      <c r="AKO146" s="229"/>
      <c r="AKP146" s="229"/>
      <c r="AKQ146" s="229"/>
      <c r="AKR146" s="229"/>
      <c r="AKS146" s="229"/>
      <c r="AKT146" s="229"/>
      <c r="AKU146" s="229"/>
      <c r="AKV146" s="229"/>
      <c r="AKW146" s="229"/>
      <c r="AKX146" s="229"/>
      <c r="AKY146" s="229"/>
      <c r="AKZ146" s="229"/>
      <c r="ALA146" s="229"/>
      <c r="ALB146" s="229"/>
      <c r="ALC146" s="229"/>
      <c r="ALD146" s="229"/>
      <c r="ALE146" s="229"/>
      <c r="ALF146" s="229"/>
      <c r="ALG146" s="229"/>
      <c r="ALH146" s="229"/>
      <c r="ALI146" s="229"/>
      <c r="ALJ146" s="229"/>
      <c r="ALK146" s="229"/>
      <c r="ALL146" s="229"/>
      <c r="ALM146" s="229"/>
      <c r="ALN146" s="229"/>
      <c r="ALO146" s="229"/>
      <c r="ALP146" s="229"/>
      <c r="ALQ146" s="229"/>
      <c r="ALR146" s="229"/>
      <c r="ALS146" s="229"/>
      <c r="ALT146" s="229"/>
      <c r="ALU146" s="229"/>
      <c r="ALV146" s="229"/>
      <c r="ALW146" s="229"/>
      <c r="ALX146" s="229"/>
      <c r="ALY146" s="229"/>
      <c r="ALZ146" s="229"/>
      <c r="AMA146" s="229"/>
      <c r="AMB146" s="229"/>
      <c r="AMC146" s="229"/>
      <c r="AMD146" s="229"/>
      <c r="AME146" s="229"/>
      <c r="AMF146" s="229"/>
      <c r="AMG146" s="229"/>
      <c r="AMH146" s="229"/>
      <c r="AMI146" s="229"/>
      <c r="AMJ146" s="229"/>
      <c r="AMK146" s="229"/>
    </row>
    <row r="147" spans="1:1025" s="237" customFormat="1" ht="12.75" hidden="1" customHeight="1" x14ac:dyDescent="0.25">
      <c r="A147" s="229"/>
      <c r="B147" s="230"/>
      <c r="C147" s="238"/>
      <c r="D147" s="232"/>
      <c r="E147" s="233"/>
      <c r="F147" s="233"/>
      <c r="G147" s="233"/>
      <c r="H147" s="233"/>
      <c r="I147" s="235"/>
      <c r="J147" s="235"/>
      <c r="K147" s="240"/>
      <c r="L147" s="241"/>
      <c r="M147" s="241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  <c r="BW147" s="229"/>
      <c r="BX147" s="229"/>
      <c r="BY147" s="229"/>
      <c r="BZ147" s="229"/>
      <c r="CA147" s="229"/>
      <c r="CB147" s="229"/>
      <c r="CC147" s="229"/>
      <c r="CD147" s="229"/>
      <c r="CE147" s="229"/>
      <c r="CF147" s="229"/>
      <c r="CG147" s="229"/>
      <c r="CH147" s="229"/>
      <c r="CI147" s="229"/>
      <c r="CJ147" s="229"/>
      <c r="CK147" s="229"/>
      <c r="CL147" s="229"/>
      <c r="CM147" s="229"/>
      <c r="CN147" s="229"/>
      <c r="CO147" s="229"/>
      <c r="CP147" s="229"/>
      <c r="CQ147" s="229"/>
      <c r="CR147" s="229"/>
      <c r="CS147" s="229"/>
      <c r="CT147" s="229"/>
      <c r="CU147" s="229"/>
      <c r="CV147" s="229"/>
      <c r="CW147" s="229"/>
      <c r="CX147" s="229"/>
      <c r="CY147" s="229"/>
      <c r="CZ147" s="229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  <c r="EF147" s="229"/>
      <c r="EG147" s="229"/>
      <c r="EH147" s="229"/>
      <c r="EI147" s="229"/>
      <c r="EJ147" s="229"/>
      <c r="EK147" s="229"/>
      <c r="EL147" s="229"/>
      <c r="EM147" s="229"/>
      <c r="EN147" s="229"/>
      <c r="EO147" s="229"/>
      <c r="EP147" s="229"/>
      <c r="EQ147" s="229"/>
      <c r="ER147" s="229"/>
      <c r="ES147" s="229"/>
      <c r="ET147" s="229"/>
      <c r="EU147" s="229"/>
      <c r="EV147" s="229"/>
      <c r="EW147" s="229"/>
      <c r="EX147" s="229"/>
      <c r="EY147" s="229"/>
      <c r="EZ147" s="229"/>
      <c r="FA147" s="229"/>
      <c r="FB147" s="229"/>
      <c r="FC147" s="229"/>
      <c r="FD147" s="229"/>
      <c r="FE147" s="229"/>
      <c r="FF147" s="229"/>
      <c r="FG147" s="229"/>
      <c r="FH147" s="229"/>
      <c r="FI147" s="229"/>
      <c r="FJ147" s="229"/>
      <c r="FK147" s="229"/>
      <c r="FL147" s="229"/>
      <c r="FM147" s="229"/>
      <c r="FN147" s="229"/>
      <c r="FO147" s="229"/>
      <c r="FP147" s="229"/>
      <c r="FQ147" s="229"/>
      <c r="FR147" s="229"/>
      <c r="FS147" s="229"/>
      <c r="FT147" s="229"/>
      <c r="FU147" s="229"/>
      <c r="FV147" s="229"/>
      <c r="FW147" s="229"/>
      <c r="FX147" s="229"/>
      <c r="FY147" s="229"/>
      <c r="FZ147" s="229"/>
      <c r="GA147" s="229"/>
      <c r="GB147" s="229"/>
      <c r="GC147" s="229"/>
      <c r="GD147" s="229"/>
      <c r="GE147" s="229"/>
      <c r="GF147" s="229"/>
      <c r="GG147" s="229"/>
      <c r="GH147" s="229"/>
      <c r="GI147" s="229"/>
      <c r="GJ147" s="229"/>
      <c r="GK147" s="229"/>
      <c r="GL147" s="229"/>
      <c r="GM147" s="229"/>
      <c r="GN147" s="229"/>
      <c r="GO147" s="229"/>
      <c r="GP147" s="229"/>
      <c r="GQ147" s="229"/>
      <c r="GR147" s="229"/>
      <c r="GS147" s="229"/>
      <c r="GT147" s="229"/>
      <c r="GU147" s="229"/>
      <c r="GV147" s="229"/>
      <c r="GW147" s="229"/>
      <c r="GX147" s="229"/>
      <c r="GY147" s="229"/>
      <c r="GZ147" s="229"/>
      <c r="HA147" s="229"/>
      <c r="HB147" s="229"/>
      <c r="HC147" s="229"/>
      <c r="HD147" s="229"/>
      <c r="HE147" s="229"/>
      <c r="HF147" s="229"/>
      <c r="HG147" s="229"/>
      <c r="HH147" s="229"/>
      <c r="HI147" s="229"/>
      <c r="HJ147" s="229"/>
      <c r="HK147" s="229"/>
      <c r="HL147" s="229"/>
      <c r="HM147" s="229"/>
      <c r="HN147" s="229"/>
      <c r="HO147" s="229"/>
      <c r="HP147" s="229"/>
      <c r="HQ147" s="229"/>
      <c r="HR147" s="229"/>
      <c r="HS147" s="229"/>
      <c r="HT147" s="229"/>
      <c r="HU147" s="229"/>
      <c r="HV147" s="229"/>
      <c r="HW147" s="229"/>
      <c r="HX147" s="229"/>
      <c r="HY147" s="229"/>
      <c r="HZ147" s="229"/>
      <c r="IA147" s="229"/>
      <c r="IB147" s="229"/>
      <c r="IC147" s="229"/>
      <c r="ID147" s="229"/>
      <c r="IE147" s="229"/>
      <c r="IF147" s="229"/>
      <c r="IG147" s="229"/>
      <c r="IH147" s="229"/>
      <c r="II147" s="229"/>
      <c r="IJ147" s="229"/>
      <c r="IK147" s="229"/>
      <c r="IL147" s="229"/>
      <c r="IM147" s="229"/>
      <c r="IN147" s="229"/>
      <c r="IO147" s="229"/>
      <c r="IP147" s="229"/>
      <c r="IQ147" s="229"/>
      <c r="IR147" s="229"/>
      <c r="IS147" s="229"/>
      <c r="IT147" s="229"/>
      <c r="IU147" s="229"/>
      <c r="IV147" s="229"/>
      <c r="IW147" s="229"/>
      <c r="IX147" s="229"/>
      <c r="IY147" s="229"/>
      <c r="IZ147" s="229"/>
      <c r="JA147" s="229"/>
      <c r="JB147" s="229"/>
      <c r="JC147" s="229"/>
      <c r="JD147" s="229"/>
      <c r="JE147" s="229"/>
      <c r="JF147" s="229"/>
      <c r="JG147" s="229"/>
      <c r="JH147" s="229"/>
      <c r="JI147" s="229"/>
      <c r="JJ147" s="229"/>
      <c r="JK147" s="229"/>
      <c r="JL147" s="229"/>
      <c r="JM147" s="229"/>
      <c r="JN147" s="229"/>
      <c r="JO147" s="229"/>
      <c r="JP147" s="229"/>
      <c r="JQ147" s="229"/>
      <c r="JR147" s="229"/>
      <c r="JS147" s="229"/>
      <c r="JT147" s="229"/>
      <c r="JU147" s="229"/>
      <c r="JV147" s="229"/>
      <c r="JW147" s="229"/>
      <c r="JX147" s="229"/>
      <c r="JY147" s="229"/>
      <c r="JZ147" s="229"/>
      <c r="KA147" s="229"/>
      <c r="KB147" s="229"/>
      <c r="KC147" s="229"/>
      <c r="KD147" s="229"/>
      <c r="KE147" s="229"/>
      <c r="KF147" s="229"/>
      <c r="KG147" s="229"/>
      <c r="KH147" s="229"/>
      <c r="KI147" s="229"/>
      <c r="KJ147" s="229"/>
      <c r="KK147" s="229"/>
      <c r="KL147" s="229"/>
      <c r="KM147" s="229"/>
      <c r="KN147" s="229"/>
      <c r="KO147" s="229"/>
      <c r="KP147" s="229"/>
      <c r="KQ147" s="229"/>
      <c r="KR147" s="229"/>
      <c r="KS147" s="229"/>
      <c r="KT147" s="229"/>
      <c r="KU147" s="229"/>
      <c r="KV147" s="229"/>
      <c r="KW147" s="229"/>
      <c r="KX147" s="229"/>
      <c r="KY147" s="229"/>
      <c r="KZ147" s="229"/>
      <c r="LA147" s="229"/>
      <c r="LB147" s="229"/>
      <c r="LC147" s="229"/>
      <c r="LD147" s="229"/>
      <c r="LE147" s="229"/>
      <c r="LF147" s="229"/>
      <c r="LG147" s="229"/>
      <c r="LH147" s="229"/>
      <c r="LI147" s="229"/>
      <c r="LJ147" s="229"/>
      <c r="LK147" s="229"/>
      <c r="LL147" s="229"/>
      <c r="LM147" s="229"/>
      <c r="LN147" s="229"/>
      <c r="LO147" s="229"/>
      <c r="LP147" s="229"/>
      <c r="LQ147" s="229"/>
      <c r="LR147" s="229"/>
      <c r="LS147" s="229"/>
      <c r="LT147" s="229"/>
      <c r="LU147" s="229"/>
      <c r="LV147" s="229"/>
      <c r="LW147" s="229"/>
      <c r="LX147" s="229"/>
      <c r="LY147" s="229"/>
      <c r="LZ147" s="229"/>
      <c r="MA147" s="229"/>
      <c r="MB147" s="229"/>
      <c r="MC147" s="229"/>
      <c r="MD147" s="229"/>
      <c r="ME147" s="229"/>
      <c r="MF147" s="229"/>
      <c r="MG147" s="229"/>
      <c r="MH147" s="229"/>
      <c r="MI147" s="229"/>
      <c r="MJ147" s="229"/>
      <c r="MK147" s="229"/>
      <c r="ML147" s="229"/>
      <c r="MM147" s="229"/>
      <c r="MN147" s="229"/>
      <c r="MO147" s="229"/>
      <c r="MP147" s="229"/>
      <c r="MQ147" s="229"/>
      <c r="MR147" s="229"/>
      <c r="MS147" s="229"/>
      <c r="MT147" s="229"/>
      <c r="MU147" s="229"/>
      <c r="MV147" s="229"/>
      <c r="MW147" s="229"/>
      <c r="MX147" s="229"/>
      <c r="MY147" s="229"/>
      <c r="MZ147" s="229"/>
      <c r="NA147" s="229"/>
      <c r="NB147" s="229"/>
      <c r="NC147" s="229"/>
      <c r="ND147" s="229"/>
      <c r="NE147" s="229"/>
      <c r="NF147" s="229"/>
      <c r="NG147" s="229"/>
      <c r="NH147" s="229"/>
      <c r="NI147" s="229"/>
      <c r="NJ147" s="229"/>
      <c r="NK147" s="229"/>
      <c r="NL147" s="229"/>
      <c r="NM147" s="229"/>
      <c r="NN147" s="229"/>
      <c r="NO147" s="229"/>
      <c r="NP147" s="229"/>
      <c r="NQ147" s="229"/>
      <c r="NR147" s="229"/>
      <c r="NS147" s="229"/>
      <c r="NT147" s="229"/>
      <c r="NU147" s="229"/>
      <c r="NV147" s="229"/>
      <c r="NW147" s="229"/>
      <c r="NX147" s="229"/>
      <c r="NY147" s="229"/>
      <c r="NZ147" s="229"/>
      <c r="OA147" s="229"/>
      <c r="OB147" s="229"/>
      <c r="OC147" s="229"/>
      <c r="OD147" s="229"/>
      <c r="OE147" s="229"/>
      <c r="OF147" s="229"/>
      <c r="OG147" s="229"/>
      <c r="OH147" s="229"/>
      <c r="OI147" s="229"/>
      <c r="OJ147" s="229"/>
      <c r="OK147" s="229"/>
      <c r="OL147" s="229"/>
      <c r="OM147" s="229"/>
      <c r="ON147" s="229"/>
      <c r="OO147" s="229"/>
      <c r="OP147" s="229"/>
      <c r="OQ147" s="229"/>
      <c r="OR147" s="229"/>
      <c r="OS147" s="229"/>
      <c r="OT147" s="229"/>
      <c r="OU147" s="229"/>
      <c r="OV147" s="229"/>
      <c r="OW147" s="229"/>
      <c r="OX147" s="229"/>
      <c r="OY147" s="229"/>
      <c r="OZ147" s="229"/>
      <c r="PA147" s="229"/>
      <c r="PB147" s="229"/>
      <c r="PC147" s="229"/>
      <c r="PD147" s="229"/>
      <c r="PE147" s="229"/>
      <c r="PF147" s="229"/>
      <c r="PG147" s="229"/>
      <c r="PH147" s="229"/>
      <c r="PI147" s="229"/>
      <c r="PJ147" s="229"/>
      <c r="PK147" s="229"/>
      <c r="PL147" s="229"/>
      <c r="PM147" s="229"/>
      <c r="PN147" s="229"/>
      <c r="PO147" s="229"/>
      <c r="PP147" s="229"/>
      <c r="PQ147" s="229"/>
      <c r="PR147" s="229"/>
      <c r="PS147" s="229"/>
      <c r="PT147" s="229"/>
      <c r="PU147" s="229"/>
      <c r="PV147" s="229"/>
      <c r="PW147" s="229"/>
      <c r="PX147" s="229"/>
      <c r="PY147" s="229"/>
      <c r="PZ147" s="229"/>
      <c r="QA147" s="229"/>
      <c r="QB147" s="229"/>
      <c r="QC147" s="229"/>
      <c r="QD147" s="229"/>
      <c r="QE147" s="229"/>
      <c r="QF147" s="229"/>
      <c r="QG147" s="229"/>
      <c r="QH147" s="229"/>
      <c r="QI147" s="229"/>
      <c r="QJ147" s="229"/>
      <c r="QK147" s="229"/>
      <c r="QL147" s="229"/>
      <c r="QM147" s="229"/>
      <c r="QN147" s="229"/>
      <c r="QO147" s="229"/>
      <c r="QP147" s="229"/>
      <c r="QQ147" s="229"/>
      <c r="QR147" s="229"/>
      <c r="QS147" s="229"/>
      <c r="QT147" s="229"/>
      <c r="QU147" s="229"/>
      <c r="QV147" s="229"/>
      <c r="QW147" s="229"/>
      <c r="QX147" s="229"/>
      <c r="QY147" s="229"/>
      <c r="QZ147" s="229"/>
      <c r="RA147" s="229"/>
      <c r="RB147" s="229"/>
      <c r="RC147" s="229"/>
      <c r="RD147" s="229"/>
      <c r="RE147" s="229"/>
      <c r="RF147" s="229"/>
      <c r="RG147" s="229"/>
      <c r="RH147" s="229"/>
      <c r="RI147" s="229"/>
      <c r="RJ147" s="229"/>
      <c r="RK147" s="229"/>
      <c r="RL147" s="229"/>
      <c r="RM147" s="229"/>
      <c r="RN147" s="229"/>
      <c r="RO147" s="229"/>
      <c r="RP147" s="229"/>
      <c r="RQ147" s="229"/>
      <c r="RR147" s="229"/>
      <c r="RS147" s="229"/>
      <c r="RT147" s="229"/>
      <c r="RU147" s="229"/>
      <c r="RV147" s="229"/>
      <c r="RW147" s="229"/>
      <c r="RX147" s="229"/>
      <c r="RY147" s="229"/>
      <c r="RZ147" s="229"/>
      <c r="SA147" s="229"/>
      <c r="SB147" s="229"/>
      <c r="SC147" s="229"/>
      <c r="SD147" s="229"/>
      <c r="SE147" s="229"/>
      <c r="SF147" s="229"/>
      <c r="SG147" s="229"/>
      <c r="SH147" s="229"/>
      <c r="SI147" s="229"/>
      <c r="SJ147" s="229"/>
      <c r="SK147" s="229"/>
      <c r="SL147" s="229"/>
      <c r="SM147" s="229"/>
      <c r="SN147" s="229"/>
      <c r="SO147" s="229"/>
      <c r="SP147" s="229"/>
      <c r="SQ147" s="229"/>
      <c r="SR147" s="229"/>
      <c r="SS147" s="229"/>
      <c r="ST147" s="229"/>
      <c r="SU147" s="229"/>
      <c r="SV147" s="229"/>
      <c r="SW147" s="229"/>
      <c r="SX147" s="229"/>
      <c r="SY147" s="229"/>
      <c r="SZ147" s="229"/>
      <c r="TA147" s="229"/>
      <c r="TB147" s="229"/>
      <c r="TC147" s="229"/>
      <c r="TD147" s="229"/>
      <c r="TE147" s="229"/>
      <c r="TF147" s="229"/>
      <c r="TG147" s="229"/>
      <c r="TH147" s="229"/>
      <c r="TI147" s="229"/>
      <c r="TJ147" s="229"/>
      <c r="TK147" s="229"/>
      <c r="TL147" s="229"/>
      <c r="TM147" s="229"/>
      <c r="TN147" s="229"/>
      <c r="TO147" s="229"/>
      <c r="TP147" s="229"/>
      <c r="TQ147" s="229"/>
      <c r="TR147" s="229"/>
      <c r="TS147" s="229"/>
      <c r="TT147" s="229"/>
      <c r="TU147" s="229"/>
      <c r="TV147" s="229"/>
      <c r="TW147" s="229"/>
      <c r="TX147" s="229"/>
      <c r="TY147" s="229"/>
      <c r="TZ147" s="229"/>
      <c r="UA147" s="229"/>
      <c r="UB147" s="229"/>
      <c r="UC147" s="229"/>
      <c r="UD147" s="229"/>
      <c r="UE147" s="229"/>
      <c r="UF147" s="229"/>
      <c r="UG147" s="229"/>
      <c r="UH147" s="229"/>
      <c r="UI147" s="229"/>
      <c r="UJ147" s="229"/>
      <c r="UK147" s="229"/>
      <c r="UL147" s="229"/>
      <c r="UM147" s="229"/>
      <c r="UN147" s="229"/>
      <c r="UO147" s="229"/>
      <c r="UP147" s="229"/>
      <c r="UQ147" s="229"/>
      <c r="UR147" s="229"/>
      <c r="US147" s="229"/>
      <c r="UT147" s="229"/>
      <c r="UU147" s="229"/>
      <c r="UV147" s="229"/>
      <c r="UW147" s="229"/>
      <c r="UX147" s="229"/>
      <c r="UY147" s="229"/>
      <c r="UZ147" s="229"/>
      <c r="VA147" s="229"/>
      <c r="VB147" s="229"/>
      <c r="VC147" s="229"/>
      <c r="VD147" s="229"/>
      <c r="VE147" s="229"/>
      <c r="VF147" s="229"/>
      <c r="VG147" s="229"/>
      <c r="VH147" s="229"/>
      <c r="VI147" s="229"/>
      <c r="VJ147" s="229"/>
      <c r="VK147" s="229"/>
      <c r="VL147" s="229"/>
      <c r="VM147" s="229"/>
      <c r="VN147" s="229"/>
      <c r="VO147" s="229"/>
      <c r="VP147" s="229"/>
      <c r="VQ147" s="229"/>
      <c r="VR147" s="229"/>
      <c r="VS147" s="229"/>
      <c r="VT147" s="229"/>
      <c r="VU147" s="229"/>
      <c r="VV147" s="229"/>
      <c r="VW147" s="229"/>
      <c r="VX147" s="229"/>
      <c r="VY147" s="229"/>
      <c r="VZ147" s="229"/>
      <c r="WA147" s="229"/>
      <c r="WB147" s="229"/>
      <c r="WC147" s="229"/>
      <c r="WD147" s="229"/>
      <c r="WE147" s="229"/>
      <c r="WF147" s="229"/>
      <c r="WG147" s="229"/>
      <c r="WH147" s="229"/>
      <c r="WI147" s="229"/>
      <c r="WJ147" s="229"/>
      <c r="WK147" s="229"/>
      <c r="WL147" s="229"/>
      <c r="WM147" s="229"/>
      <c r="WN147" s="229"/>
      <c r="WO147" s="229"/>
      <c r="WP147" s="229"/>
      <c r="WQ147" s="229"/>
      <c r="WR147" s="229"/>
      <c r="WS147" s="229"/>
      <c r="WT147" s="229"/>
      <c r="WU147" s="229"/>
      <c r="WV147" s="229"/>
      <c r="WW147" s="229"/>
      <c r="WX147" s="229"/>
      <c r="WY147" s="229"/>
      <c r="WZ147" s="229"/>
      <c r="XA147" s="229"/>
      <c r="XB147" s="229"/>
      <c r="XC147" s="229"/>
      <c r="XD147" s="229"/>
      <c r="XE147" s="229"/>
      <c r="XF147" s="229"/>
      <c r="XG147" s="229"/>
      <c r="XH147" s="229"/>
      <c r="XI147" s="229"/>
      <c r="XJ147" s="229"/>
      <c r="XK147" s="229"/>
      <c r="XL147" s="229"/>
      <c r="XM147" s="229"/>
      <c r="XN147" s="229"/>
      <c r="XO147" s="229"/>
      <c r="XP147" s="229"/>
      <c r="XQ147" s="229"/>
      <c r="XR147" s="229"/>
      <c r="XS147" s="229"/>
      <c r="XT147" s="229"/>
      <c r="XU147" s="229"/>
      <c r="XV147" s="229"/>
      <c r="XW147" s="229"/>
      <c r="XX147" s="229"/>
      <c r="XY147" s="229"/>
      <c r="XZ147" s="229"/>
      <c r="YA147" s="229"/>
      <c r="YB147" s="229"/>
      <c r="YC147" s="229"/>
      <c r="YD147" s="229"/>
      <c r="YE147" s="229"/>
      <c r="YF147" s="229"/>
      <c r="YG147" s="229"/>
      <c r="YH147" s="229"/>
      <c r="YI147" s="229"/>
      <c r="YJ147" s="229"/>
      <c r="YK147" s="229"/>
      <c r="YL147" s="229"/>
      <c r="YM147" s="229"/>
      <c r="YN147" s="229"/>
      <c r="YO147" s="229"/>
      <c r="YP147" s="229"/>
      <c r="YQ147" s="229"/>
      <c r="YR147" s="229"/>
      <c r="YS147" s="229"/>
      <c r="YT147" s="229"/>
      <c r="YU147" s="229"/>
      <c r="YV147" s="229"/>
      <c r="YW147" s="229"/>
      <c r="YX147" s="229"/>
      <c r="YY147" s="229"/>
      <c r="YZ147" s="229"/>
      <c r="ZA147" s="229"/>
      <c r="ZB147" s="229"/>
      <c r="ZC147" s="229"/>
      <c r="ZD147" s="229"/>
      <c r="ZE147" s="229"/>
      <c r="ZF147" s="229"/>
      <c r="ZG147" s="229"/>
      <c r="ZH147" s="229"/>
      <c r="ZI147" s="229"/>
      <c r="ZJ147" s="229"/>
      <c r="ZK147" s="229"/>
      <c r="ZL147" s="229"/>
      <c r="ZM147" s="229"/>
      <c r="ZN147" s="229"/>
      <c r="ZO147" s="229"/>
      <c r="ZP147" s="229"/>
      <c r="ZQ147" s="229"/>
      <c r="ZR147" s="229"/>
      <c r="ZS147" s="229"/>
      <c r="ZT147" s="229"/>
      <c r="ZU147" s="229"/>
      <c r="ZV147" s="229"/>
      <c r="ZW147" s="229"/>
      <c r="ZX147" s="229"/>
      <c r="ZY147" s="229"/>
      <c r="ZZ147" s="229"/>
      <c r="AAA147" s="229"/>
      <c r="AAB147" s="229"/>
      <c r="AAC147" s="229"/>
      <c r="AAD147" s="229"/>
      <c r="AAE147" s="229"/>
      <c r="AAF147" s="229"/>
      <c r="AAG147" s="229"/>
      <c r="AAH147" s="229"/>
      <c r="AAI147" s="229"/>
      <c r="AAJ147" s="229"/>
      <c r="AAK147" s="229"/>
      <c r="AAL147" s="229"/>
      <c r="AAM147" s="229"/>
      <c r="AAN147" s="229"/>
      <c r="AAO147" s="229"/>
      <c r="AAP147" s="229"/>
      <c r="AAQ147" s="229"/>
      <c r="AAR147" s="229"/>
      <c r="AAS147" s="229"/>
      <c r="AAT147" s="229"/>
      <c r="AAU147" s="229"/>
      <c r="AAV147" s="229"/>
      <c r="AAW147" s="229"/>
      <c r="AAX147" s="229"/>
      <c r="AAY147" s="229"/>
      <c r="AAZ147" s="229"/>
      <c r="ABA147" s="229"/>
      <c r="ABB147" s="229"/>
      <c r="ABC147" s="229"/>
      <c r="ABD147" s="229"/>
      <c r="ABE147" s="229"/>
      <c r="ABF147" s="229"/>
      <c r="ABG147" s="229"/>
      <c r="ABH147" s="229"/>
      <c r="ABI147" s="229"/>
      <c r="ABJ147" s="229"/>
      <c r="ABK147" s="229"/>
      <c r="ABL147" s="229"/>
      <c r="ABM147" s="229"/>
      <c r="ABN147" s="229"/>
      <c r="ABO147" s="229"/>
      <c r="ABP147" s="229"/>
      <c r="ABQ147" s="229"/>
      <c r="ABR147" s="229"/>
      <c r="ABS147" s="229"/>
      <c r="ABT147" s="229"/>
      <c r="ABU147" s="229"/>
      <c r="ABV147" s="229"/>
      <c r="ABW147" s="229"/>
      <c r="ABX147" s="229"/>
      <c r="ABY147" s="229"/>
      <c r="ABZ147" s="229"/>
      <c r="ACA147" s="229"/>
      <c r="ACB147" s="229"/>
      <c r="ACC147" s="229"/>
      <c r="ACD147" s="229"/>
      <c r="ACE147" s="229"/>
      <c r="ACF147" s="229"/>
      <c r="ACG147" s="229"/>
      <c r="ACH147" s="229"/>
      <c r="ACI147" s="229"/>
      <c r="ACJ147" s="229"/>
      <c r="ACK147" s="229"/>
      <c r="ACL147" s="229"/>
      <c r="ACM147" s="229"/>
      <c r="ACN147" s="229"/>
      <c r="ACO147" s="229"/>
      <c r="ACP147" s="229"/>
      <c r="ACQ147" s="229"/>
      <c r="ACR147" s="229"/>
      <c r="ACS147" s="229"/>
      <c r="ACT147" s="229"/>
      <c r="ACU147" s="229"/>
      <c r="ACV147" s="229"/>
      <c r="ACW147" s="229"/>
      <c r="ACX147" s="229"/>
      <c r="ACY147" s="229"/>
      <c r="ACZ147" s="229"/>
      <c r="ADA147" s="229"/>
      <c r="ADB147" s="229"/>
      <c r="ADC147" s="229"/>
      <c r="ADD147" s="229"/>
      <c r="ADE147" s="229"/>
      <c r="ADF147" s="229"/>
      <c r="ADG147" s="229"/>
      <c r="ADH147" s="229"/>
      <c r="ADI147" s="229"/>
      <c r="ADJ147" s="229"/>
      <c r="ADK147" s="229"/>
      <c r="ADL147" s="229"/>
      <c r="ADM147" s="229"/>
      <c r="ADN147" s="229"/>
      <c r="ADO147" s="229"/>
      <c r="ADP147" s="229"/>
      <c r="ADQ147" s="229"/>
      <c r="ADR147" s="229"/>
      <c r="ADS147" s="229"/>
      <c r="ADT147" s="229"/>
      <c r="ADU147" s="229"/>
      <c r="ADV147" s="229"/>
      <c r="ADW147" s="229"/>
      <c r="ADX147" s="229"/>
      <c r="ADY147" s="229"/>
      <c r="ADZ147" s="229"/>
      <c r="AEA147" s="229"/>
      <c r="AEB147" s="229"/>
      <c r="AEC147" s="229"/>
      <c r="AED147" s="229"/>
      <c r="AEE147" s="229"/>
      <c r="AEF147" s="229"/>
      <c r="AEG147" s="229"/>
      <c r="AEH147" s="229"/>
      <c r="AEI147" s="229"/>
      <c r="AEJ147" s="229"/>
      <c r="AEK147" s="229"/>
      <c r="AEL147" s="229"/>
      <c r="AEM147" s="229"/>
      <c r="AEN147" s="229"/>
      <c r="AEO147" s="229"/>
      <c r="AEP147" s="229"/>
      <c r="AEQ147" s="229"/>
      <c r="AER147" s="229"/>
      <c r="AES147" s="229"/>
      <c r="AET147" s="229"/>
      <c r="AEU147" s="229"/>
      <c r="AEV147" s="229"/>
      <c r="AEW147" s="229"/>
      <c r="AEX147" s="229"/>
      <c r="AEY147" s="229"/>
      <c r="AEZ147" s="229"/>
      <c r="AFA147" s="229"/>
      <c r="AFB147" s="229"/>
      <c r="AFC147" s="229"/>
      <c r="AFD147" s="229"/>
      <c r="AFE147" s="229"/>
      <c r="AFF147" s="229"/>
      <c r="AFG147" s="229"/>
      <c r="AFH147" s="229"/>
      <c r="AFI147" s="229"/>
      <c r="AFJ147" s="229"/>
      <c r="AFK147" s="229"/>
      <c r="AFL147" s="229"/>
      <c r="AFM147" s="229"/>
      <c r="AFN147" s="229"/>
      <c r="AFO147" s="229"/>
      <c r="AFP147" s="229"/>
      <c r="AFQ147" s="229"/>
      <c r="AFR147" s="229"/>
      <c r="AFS147" s="229"/>
      <c r="AFT147" s="229"/>
      <c r="AFU147" s="229"/>
      <c r="AFV147" s="229"/>
      <c r="AFW147" s="229"/>
      <c r="AFX147" s="229"/>
      <c r="AFY147" s="229"/>
      <c r="AFZ147" s="229"/>
      <c r="AGA147" s="229"/>
      <c r="AGB147" s="229"/>
      <c r="AGC147" s="229"/>
      <c r="AGD147" s="229"/>
      <c r="AGE147" s="229"/>
      <c r="AGF147" s="229"/>
      <c r="AGG147" s="229"/>
      <c r="AGH147" s="229"/>
      <c r="AGI147" s="229"/>
      <c r="AGJ147" s="229"/>
      <c r="AGK147" s="229"/>
      <c r="AGL147" s="229"/>
      <c r="AGM147" s="229"/>
      <c r="AGN147" s="229"/>
      <c r="AGO147" s="229"/>
      <c r="AGP147" s="229"/>
      <c r="AGQ147" s="229"/>
      <c r="AGR147" s="229"/>
      <c r="AGS147" s="229"/>
      <c r="AGT147" s="229"/>
      <c r="AGU147" s="229"/>
      <c r="AGV147" s="229"/>
      <c r="AGW147" s="229"/>
      <c r="AGX147" s="229"/>
      <c r="AGY147" s="229"/>
      <c r="AGZ147" s="229"/>
      <c r="AHA147" s="229"/>
      <c r="AHB147" s="229"/>
      <c r="AHC147" s="229"/>
      <c r="AHD147" s="229"/>
      <c r="AHE147" s="229"/>
      <c r="AHF147" s="229"/>
      <c r="AHG147" s="229"/>
      <c r="AHH147" s="229"/>
      <c r="AHI147" s="229"/>
      <c r="AHJ147" s="229"/>
      <c r="AHK147" s="229"/>
      <c r="AHL147" s="229"/>
      <c r="AHM147" s="229"/>
      <c r="AHN147" s="229"/>
      <c r="AHO147" s="229"/>
      <c r="AHP147" s="229"/>
      <c r="AHQ147" s="229"/>
      <c r="AHR147" s="229"/>
      <c r="AHS147" s="229"/>
      <c r="AHT147" s="229"/>
      <c r="AHU147" s="229"/>
      <c r="AHV147" s="229"/>
      <c r="AHW147" s="229"/>
      <c r="AHX147" s="229"/>
      <c r="AHY147" s="229"/>
      <c r="AHZ147" s="229"/>
      <c r="AIA147" s="229"/>
      <c r="AIB147" s="229"/>
      <c r="AIC147" s="229"/>
      <c r="AID147" s="229"/>
      <c r="AIE147" s="229"/>
      <c r="AIF147" s="229"/>
      <c r="AIG147" s="229"/>
      <c r="AIH147" s="229"/>
      <c r="AII147" s="229"/>
      <c r="AIJ147" s="229"/>
      <c r="AIK147" s="229"/>
      <c r="AIL147" s="229"/>
      <c r="AIM147" s="229"/>
      <c r="AIN147" s="229"/>
      <c r="AIO147" s="229"/>
      <c r="AIP147" s="229"/>
      <c r="AIQ147" s="229"/>
      <c r="AIR147" s="229"/>
      <c r="AIS147" s="229"/>
      <c r="AIT147" s="229"/>
      <c r="AIU147" s="229"/>
      <c r="AIV147" s="229"/>
      <c r="AIW147" s="229"/>
      <c r="AIX147" s="229"/>
      <c r="AIY147" s="229"/>
      <c r="AIZ147" s="229"/>
      <c r="AJA147" s="229"/>
      <c r="AJB147" s="229"/>
      <c r="AJC147" s="229"/>
      <c r="AJD147" s="229"/>
      <c r="AJE147" s="229"/>
      <c r="AJF147" s="229"/>
      <c r="AJG147" s="229"/>
      <c r="AJH147" s="229"/>
      <c r="AJI147" s="229"/>
      <c r="AJJ147" s="229"/>
      <c r="AJK147" s="229"/>
      <c r="AJL147" s="229"/>
      <c r="AJM147" s="229"/>
      <c r="AJN147" s="229"/>
      <c r="AJO147" s="229"/>
      <c r="AJP147" s="229"/>
      <c r="AJQ147" s="229"/>
      <c r="AJR147" s="229"/>
      <c r="AJS147" s="229"/>
      <c r="AJT147" s="229"/>
      <c r="AJU147" s="229"/>
      <c r="AJV147" s="229"/>
      <c r="AJW147" s="229"/>
      <c r="AJX147" s="229"/>
      <c r="AJY147" s="229"/>
      <c r="AJZ147" s="229"/>
      <c r="AKA147" s="229"/>
      <c r="AKB147" s="229"/>
      <c r="AKC147" s="229"/>
      <c r="AKD147" s="229"/>
      <c r="AKE147" s="229"/>
      <c r="AKF147" s="229"/>
      <c r="AKG147" s="229"/>
      <c r="AKH147" s="229"/>
      <c r="AKI147" s="229"/>
      <c r="AKJ147" s="229"/>
      <c r="AKK147" s="229"/>
      <c r="AKL147" s="229"/>
      <c r="AKM147" s="229"/>
      <c r="AKN147" s="229"/>
      <c r="AKO147" s="229"/>
      <c r="AKP147" s="229"/>
      <c r="AKQ147" s="229"/>
      <c r="AKR147" s="229"/>
      <c r="AKS147" s="229"/>
      <c r="AKT147" s="229"/>
      <c r="AKU147" s="229"/>
      <c r="AKV147" s="229"/>
      <c r="AKW147" s="229"/>
      <c r="AKX147" s="229"/>
      <c r="AKY147" s="229"/>
      <c r="AKZ147" s="229"/>
      <c r="ALA147" s="229"/>
      <c r="ALB147" s="229"/>
      <c r="ALC147" s="229"/>
      <c r="ALD147" s="229"/>
      <c r="ALE147" s="229"/>
      <c r="ALF147" s="229"/>
      <c r="ALG147" s="229"/>
      <c r="ALH147" s="229"/>
      <c r="ALI147" s="229"/>
      <c r="ALJ147" s="229"/>
      <c r="ALK147" s="229"/>
      <c r="ALL147" s="229"/>
      <c r="ALM147" s="229"/>
      <c r="ALN147" s="229"/>
      <c r="ALO147" s="229"/>
      <c r="ALP147" s="229"/>
      <c r="ALQ147" s="229"/>
      <c r="ALR147" s="229"/>
      <c r="ALS147" s="229"/>
      <c r="ALT147" s="229"/>
      <c r="ALU147" s="229"/>
      <c r="ALV147" s="229"/>
      <c r="ALW147" s="229"/>
      <c r="ALX147" s="229"/>
      <c r="ALY147" s="229"/>
      <c r="ALZ147" s="229"/>
      <c r="AMA147" s="229"/>
      <c r="AMB147" s="229"/>
      <c r="AMC147" s="229"/>
      <c r="AMD147" s="229"/>
      <c r="AME147" s="229"/>
      <c r="AMF147" s="229"/>
      <c r="AMG147" s="229"/>
      <c r="AMH147" s="229"/>
      <c r="AMI147" s="229"/>
      <c r="AMJ147" s="229"/>
      <c r="AMK147" s="229"/>
    </row>
    <row r="148" spans="1:1025" s="237" customFormat="1" ht="12.75" hidden="1" customHeight="1" x14ac:dyDescent="0.25">
      <c r="A148" s="229"/>
      <c r="B148" s="230"/>
      <c r="C148" s="238"/>
      <c r="D148" s="232"/>
      <c r="E148" s="233"/>
      <c r="F148" s="233"/>
      <c r="G148" s="233"/>
      <c r="H148" s="233"/>
      <c r="I148" s="235"/>
      <c r="J148" s="235"/>
      <c r="K148" s="240"/>
      <c r="L148" s="241"/>
      <c r="M148" s="241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  <c r="BW148" s="229"/>
      <c r="BX148" s="229"/>
      <c r="BY148" s="229"/>
      <c r="BZ148" s="229"/>
      <c r="CA148" s="229"/>
      <c r="CB148" s="229"/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  <c r="CM148" s="229"/>
      <c r="CN148" s="229"/>
      <c r="CO148" s="229"/>
      <c r="CP148" s="229"/>
      <c r="CQ148" s="229"/>
      <c r="CR148" s="229"/>
      <c r="CS148" s="229"/>
      <c r="CT148" s="229"/>
      <c r="CU148" s="229"/>
      <c r="CV148" s="229"/>
      <c r="CW148" s="229"/>
      <c r="CX148" s="229"/>
      <c r="CY148" s="229"/>
      <c r="CZ148" s="229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  <c r="EF148" s="229"/>
      <c r="EG148" s="229"/>
      <c r="EH148" s="229"/>
      <c r="EI148" s="229"/>
      <c r="EJ148" s="229"/>
      <c r="EK148" s="229"/>
      <c r="EL148" s="229"/>
      <c r="EM148" s="229"/>
      <c r="EN148" s="229"/>
      <c r="EO148" s="229"/>
      <c r="EP148" s="229"/>
      <c r="EQ148" s="229"/>
      <c r="ER148" s="229"/>
      <c r="ES148" s="229"/>
      <c r="ET148" s="229"/>
      <c r="EU148" s="229"/>
      <c r="EV148" s="229"/>
      <c r="EW148" s="229"/>
      <c r="EX148" s="229"/>
      <c r="EY148" s="229"/>
      <c r="EZ148" s="229"/>
      <c r="FA148" s="229"/>
      <c r="FB148" s="229"/>
      <c r="FC148" s="229"/>
      <c r="FD148" s="229"/>
      <c r="FE148" s="229"/>
      <c r="FF148" s="229"/>
      <c r="FG148" s="229"/>
      <c r="FH148" s="229"/>
      <c r="FI148" s="229"/>
      <c r="FJ148" s="229"/>
      <c r="FK148" s="229"/>
      <c r="FL148" s="229"/>
      <c r="FM148" s="229"/>
      <c r="FN148" s="229"/>
      <c r="FO148" s="229"/>
      <c r="FP148" s="229"/>
      <c r="FQ148" s="229"/>
      <c r="FR148" s="229"/>
      <c r="FS148" s="229"/>
      <c r="FT148" s="229"/>
      <c r="FU148" s="229"/>
      <c r="FV148" s="229"/>
      <c r="FW148" s="229"/>
      <c r="FX148" s="229"/>
      <c r="FY148" s="229"/>
      <c r="FZ148" s="229"/>
      <c r="GA148" s="229"/>
      <c r="GB148" s="229"/>
      <c r="GC148" s="229"/>
      <c r="GD148" s="229"/>
      <c r="GE148" s="229"/>
      <c r="GF148" s="229"/>
      <c r="GG148" s="229"/>
      <c r="GH148" s="229"/>
      <c r="GI148" s="229"/>
      <c r="GJ148" s="229"/>
      <c r="GK148" s="229"/>
      <c r="GL148" s="229"/>
      <c r="GM148" s="229"/>
      <c r="GN148" s="229"/>
      <c r="GO148" s="229"/>
      <c r="GP148" s="229"/>
      <c r="GQ148" s="229"/>
      <c r="GR148" s="229"/>
      <c r="GS148" s="229"/>
      <c r="GT148" s="229"/>
      <c r="GU148" s="229"/>
      <c r="GV148" s="229"/>
      <c r="GW148" s="229"/>
      <c r="GX148" s="229"/>
      <c r="GY148" s="229"/>
      <c r="GZ148" s="229"/>
      <c r="HA148" s="229"/>
      <c r="HB148" s="229"/>
      <c r="HC148" s="229"/>
      <c r="HD148" s="229"/>
      <c r="HE148" s="229"/>
      <c r="HF148" s="229"/>
      <c r="HG148" s="229"/>
      <c r="HH148" s="229"/>
      <c r="HI148" s="229"/>
      <c r="HJ148" s="229"/>
      <c r="HK148" s="229"/>
      <c r="HL148" s="229"/>
      <c r="HM148" s="229"/>
      <c r="HN148" s="229"/>
      <c r="HO148" s="229"/>
      <c r="HP148" s="229"/>
      <c r="HQ148" s="229"/>
      <c r="HR148" s="229"/>
      <c r="HS148" s="229"/>
      <c r="HT148" s="229"/>
      <c r="HU148" s="229"/>
      <c r="HV148" s="229"/>
      <c r="HW148" s="229"/>
      <c r="HX148" s="229"/>
      <c r="HY148" s="229"/>
      <c r="HZ148" s="229"/>
      <c r="IA148" s="229"/>
      <c r="IB148" s="229"/>
      <c r="IC148" s="229"/>
      <c r="ID148" s="229"/>
      <c r="IE148" s="229"/>
      <c r="IF148" s="229"/>
      <c r="IG148" s="229"/>
      <c r="IH148" s="229"/>
      <c r="II148" s="229"/>
      <c r="IJ148" s="229"/>
      <c r="IK148" s="229"/>
      <c r="IL148" s="229"/>
      <c r="IM148" s="229"/>
      <c r="IN148" s="229"/>
      <c r="IO148" s="229"/>
      <c r="IP148" s="229"/>
      <c r="IQ148" s="229"/>
      <c r="IR148" s="229"/>
      <c r="IS148" s="229"/>
      <c r="IT148" s="229"/>
      <c r="IU148" s="229"/>
      <c r="IV148" s="229"/>
      <c r="IW148" s="229"/>
      <c r="IX148" s="229"/>
      <c r="IY148" s="229"/>
      <c r="IZ148" s="229"/>
      <c r="JA148" s="229"/>
      <c r="JB148" s="229"/>
      <c r="JC148" s="229"/>
      <c r="JD148" s="229"/>
      <c r="JE148" s="229"/>
      <c r="JF148" s="229"/>
      <c r="JG148" s="229"/>
      <c r="JH148" s="229"/>
      <c r="JI148" s="229"/>
      <c r="JJ148" s="229"/>
      <c r="JK148" s="229"/>
      <c r="JL148" s="229"/>
      <c r="JM148" s="229"/>
      <c r="JN148" s="229"/>
      <c r="JO148" s="229"/>
      <c r="JP148" s="229"/>
      <c r="JQ148" s="229"/>
      <c r="JR148" s="229"/>
      <c r="JS148" s="229"/>
      <c r="JT148" s="229"/>
      <c r="JU148" s="229"/>
      <c r="JV148" s="229"/>
      <c r="JW148" s="229"/>
      <c r="JX148" s="229"/>
      <c r="JY148" s="229"/>
      <c r="JZ148" s="229"/>
      <c r="KA148" s="229"/>
      <c r="KB148" s="229"/>
      <c r="KC148" s="229"/>
      <c r="KD148" s="229"/>
      <c r="KE148" s="229"/>
      <c r="KF148" s="229"/>
      <c r="KG148" s="229"/>
      <c r="KH148" s="229"/>
      <c r="KI148" s="229"/>
      <c r="KJ148" s="229"/>
      <c r="KK148" s="229"/>
      <c r="KL148" s="229"/>
      <c r="KM148" s="229"/>
      <c r="KN148" s="229"/>
      <c r="KO148" s="229"/>
      <c r="KP148" s="229"/>
      <c r="KQ148" s="229"/>
      <c r="KR148" s="229"/>
      <c r="KS148" s="229"/>
      <c r="KT148" s="229"/>
      <c r="KU148" s="229"/>
      <c r="KV148" s="229"/>
      <c r="KW148" s="229"/>
      <c r="KX148" s="229"/>
      <c r="KY148" s="229"/>
      <c r="KZ148" s="229"/>
      <c r="LA148" s="229"/>
      <c r="LB148" s="229"/>
      <c r="LC148" s="229"/>
      <c r="LD148" s="229"/>
      <c r="LE148" s="229"/>
      <c r="LF148" s="229"/>
      <c r="LG148" s="229"/>
      <c r="LH148" s="229"/>
      <c r="LI148" s="229"/>
      <c r="LJ148" s="229"/>
      <c r="LK148" s="229"/>
      <c r="LL148" s="229"/>
      <c r="LM148" s="229"/>
      <c r="LN148" s="229"/>
      <c r="LO148" s="229"/>
      <c r="LP148" s="229"/>
      <c r="LQ148" s="229"/>
      <c r="LR148" s="229"/>
      <c r="LS148" s="229"/>
      <c r="LT148" s="229"/>
      <c r="LU148" s="229"/>
      <c r="LV148" s="229"/>
      <c r="LW148" s="229"/>
      <c r="LX148" s="229"/>
      <c r="LY148" s="229"/>
      <c r="LZ148" s="229"/>
      <c r="MA148" s="229"/>
      <c r="MB148" s="229"/>
      <c r="MC148" s="229"/>
      <c r="MD148" s="229"/>
      <c r="ME148" s="229"/>
      <c r="MF148" s="229"/>
      <c r="MG148" s="229"/>
      <c r="MH148" s="229"/>
      <c r="MI148" s="229"/>
      <c r="MJ148" s="229"/>
      <c r="MK148" s="229"/>
      <c r="ML148" s="229"/>
      <c r="MM148" s="229"/>
      <c r="MN148" s="229"/>
      <c r="MO148" s="229"/>
      <c r="MP148" s="229"/>
      <c r="MQ148" s="229"/>
      <c r="MR148" s="229"/>
      <c r="MS148" s="229"/>
      <c r="MT148" s="229"/>
      <c r="MU148" s="229"/>
      <c r="MV148" s="229"/>
      <c r="MW148" s="229"/>
      <c r="MX148" s="229"/>
      <c r="MY148" s="229"/>
      <c r="MZ148" s="229"/>
      <c r="NA148" s="229"/>
      <c r="NB148" s="229"/>
      <c r="NC148" s="229"/>
      <c r="ND148" s="229"/>
      <c r="NE148" s="229"/>
      <c r="NF148" s="229"/>
      <c r="NG148" s="229"/>
      <c r="NH148" s="229"/>
      <c r="NI148" s="229"/>
      <c r="NJ148" s="229"/>
      <c r="NK148" s="229"/>
      <c r="NL148" s="229"/>
      <c r="NM148" s="229"/>
      <c r="NN148" s="229"/>
      <c r="NO148" s="229"/>
      <c r="NP148" s="229"/>
      <c r="NQ148" s="229"/>
      <c r="NR148" s="229"/>
      <c r="NS148" s="229"/>
      <c r="NT148" s="229"/>
      <c r="NU148" s="229"/>
      <c r="NV148" s="229"/>
      <c r="NW148" s="229"/>
      <c r="NX148" s="229"/>
      <c r="NY148" s="229"/>
      <c r="NZ148" s="229"/>
      <c r="OA148" s="229"/>
      <c r="OB148" s="229"/>
      <c r="OC148" s="229"/>
      <c r="OD148" s="229"/>
      <c r="OE148" s="229"/>
      <c r="OF148" s="229"/>
      <c r="OG148" s="229"/>
      <c r="OH148" s="229"/>
      <c r="OI148" s="229"/>
      <c r="OJ148" s="229"/>
      <c r="OK148" s="229"/>
      <c r="OL148" s="229"/>
      <c r="OM148" s="229"/>
      <c r="ON148" s="229"/>
      <c r="OO148" s="229"/>
      <c r="OP148" s="229"/>
      <c r="OQ148" s="229"/>
      <c r="OR148" s="229"/>
      <c r="OS148" s="229"/>
      <c r="OT148" s="229"/>
      <c r="OU148" s="229"/>
      <c r="OV148" s="229"/>
      <c r="OW148" s="229"/>
      <c r="OX148" s="229"/>
      <c r="OY148" s="229"/>
      <c r="OZ148" s="229"/>
      <c r="PA148" s="229"/>
      <c r="PB148" s="229"/>
      <c r="PC148" s="229"/>
      <c r="PD148" s="229"/>
      <c r="PE148" s="229"/>
      <c r="PF148" s="229"/>
      <c r="PG148" s="229"/>
      <c r="PH148" s="229"/>
      <c r="PI148" s="229"/>
      <c r="PJ148" s="229"/>
      <c r="PK148" s="229"/>
      <c r="PL148" s="229"/>
      <c r="PM148" s="229"/>
      <c r="PN148" s="229"/>
      <c r="PO148" s="229"/>
      <c r="PP148" s="229"/>
      <c r="PQ148" s="229"/>
      <c r="PR148" s="229"/>
      <c r="PS148" s="229"/>
      <c r="PT148" s="229"/>
      <c r="PU148" s="229"/>
      <c r="PV148" s="229"/>
      <c r="PW148" s="229"/>
      <c r="PX148" s="229"/>
      <c r="PY148" s="229"/>
      <c r="PZ148" s="229"/>
      <c r="QA148" s="229"/>
      <c r="QB148" s="229"/>
      <c r="QC148" s="229"/>
      <c r="QD148" s="229"/>
      <c r="QE148" s="229"/>
      <c r="QF148" s="229"/>
      <c r="QG148" s="229"/>
      <c r="QH148" s="229"/>
      <c r="QI148" s="229"/>
      <c r="QJ148" s="229"/>
      <c r="QK148" s="229"/>
      <c r="QL148" s="229"/>
      <c r="QM148" s="229"/>
      <c r="QN148" s="229"/>
      <c r="QO148" s="229"/>
      <c r="QP148" s="229"/>
      <c r="QQ148" s="229"/>
      <c r="QR148" s="229"/>
      <c r="QS148" s="229"/>
      <c r="QT148" s="229"/>
      <c r="QU148" s="229"/>
      <c r="QV148" s="229"/>
      <c r="QW148" s="229"/>
      <c r="QX148" s="229"/>
      <c r="QY148" s="229"/>
      <c r="QZ148" s="229"/>
      <c r="RA148" s="229"/>
      <c r="RB148" s="229"/>
      <c r="RC148" s="229"/>
      <c r="RD148" s="229"/>
      <c r="RE148" s="229"/>
      <c r="RF148" s="229"/>
      <c r="RG148" s="229"/>
      <c r="RH148" s="229"/>
      <c r="RI148" s="229"/>
      <c r="RJ148" s="229"/>
      <c r="RK148" s="229"/>
      <c r="RL148" s="229"/>
      <c r="RM148" s="229"/>
      <c r="RN148" s="229"/>
      <c r="RO148" s="229"/>
      <c r="RP148" s="229"/>
      <c r="RQ148" s="229"/>
      <c r="RR148" s="229"/>
      <c r="RS148" s="229"/>
      <c r="RT148" s="229"/>
      <c r="RU148" s="229"/>
      <c r="RV148" s="229"/>
      <c r="RW148" s="229"/>
      <c r="RX148" s="229"/>
      <c r="RY148" s="229"/>
      <c r="RZ148" s="229"/>
      <c r="SA148" s="229"/>
      <c r="SB148" s="229"/>
      <c r="SC148" s="229"/>
      <c r="SD148" s="229"/>
      <c r="SE148" s="229"/>
      <c r="SF148" s="229"/>
      <c r="SG148" s="229"/>
      <c r="SH148" s="229"/>
      <c r="SI148" s="229"/>
      <c r="SJ148" s="229"/>
      <c r="SK148" s="229"/>
      <c r="SL148" s="229"/>
      <c r="SM148" s="229"/>
      <c r="SN148" s="229"/>
      <c r="SO148" s="229"/>
      <c r="SP148" s="229"/>
      <c r="SQ148" s="229"/>
      <c r="SR148" s="229"/>
      <c r="SS148" s="229"/>
      <c r="ST148" s="229"/>
      <c r="SU148" s="229"/>
      <c r="SV148" s="229"/>
      <c r="SW148" s="229"/>
      <c r="SX148" s="229"/>
      <c r="SY148" s="229"/>
      <c r="SZ148" s="229"/>
      <c r="TA148" s="229"/>
      <c r="TB148" s="229"/>
      <c r="TC148" s="229"/>
      <c r="TD148" s="229"/>
      <c r="TE148" s="229"/>
      <c r="TF148" s="229"/>
      <c r="TG148" s="229"/>
      <c r="TH148" s="229"/>
      <c r="TI148" s="229"/>
      <c r="TJ148" s="229"/>
      <c r="TK148" s="229"/>
      <c r="TL148" s="229"/>
      <c r="TM148" s="229"/>
      <c r="TN148" s="229"/>
      <c r="TO148" s="229"/>
      <c r="TP148" s="229"/>
      <c r="TQ148" s="229"/>
      <c r="TR148" s="229"/>
      <c r="TS148" s="229"/>
      <c r="TT148" s="229"/>
      <c r="TU148" s="229"/>
      <c r="TV148" s="229"/>
      <c r="TW148" s="229"/>
      <c r="TX148" s="229"/>
      <c r="TY148" s="229"/>
      <c r="TZ148" s="229"/>
      <c r="UA148" s="229"/>
      <c r="UB148" s="229"/>
      <c r="UC148" s="229"/>
      <c r="UD148" s="229"/>
      <c r="UE148" s="229"/>
      <c r="UF148" s="229"/>
      <c r="UG148" s="229"/>
      <c r="UH148" s="229"/>
      <c r="UI148" s="229"/>
      <c r="UJ148" s="229"/>
      <c r="UK148" s="229"/>
      <c r="UL148" s="229"/>
      <c r="UM148" s="229"/>
      <c r="UN148" s="229"/>
      <c r="UO148" s="229"/>
      <c r="UP148" s="229"/>
      <c r="UQ148" s="229"/>
      <c r="UR148" s="229"/>
      <c r="US148" s="229"/>
      <c r="UT148" s="229"/>
      <c r="UU148" s="229"/>
      <c r="UV148" s="229"/>
      <c r="UW148" s="229"/>
      <c r="UX148" s="229"/>
      <c r="UY148" s="229"/>
      <c r="UZ148" s="229"/>
      <c r="VA148" s="229"/>
      <c r="VB148" s="229"/>
      <c r="VC148" s="229"/>
      <c r="VD148" s="229"/>
      <c r="VE148" s="229"/>
      <c r="VF148" s="229"/>
      <c r="VG148" s="229"/>
      <c r="VH148" s="229"/>
      <c r="VI148" s="229"/>
      <c r="VJ148" s="229"/>
      <c r="VK148" s="229"/>
      <c r="VL148" s="229"/>
      <c r="VM148" s="229"/>
      <c r="VN148" s="229"/>
      <c r="VO148" s="229"/>
      <c r="VP148" s="229"/>
      <c r="VQ148" s="229"/>
      <c r="VR148" s="229"/>
      <c r="VS148" s="229"/>
      <c r="VT148" s="229"/>
      <c r="VU148" s="229"/>
      <c r="VV148" s="229"/>
      <c r="VW148" s="229"/>
      <c r="VX148" s="229"/>
      <c r="VY148" s="229"/>
      <c r="VZ148" s="229"/>
      <c r="WA148" s="229"/>
      <c r="WB148" s="229"/>
      <c r="WC148" s="229"/>
      <c r="WD148" s="229"/>
      <c r="WE148" s="229"/>
      <c r="WF148" s="229"/>
      <c r="WG148" s="229"/>
      <c r="WH148" s="229"/>
      <c r="WI148" s="229"/>
      <c r="WJ148" s="229"/>
      <c r="WK148" s="229"/>
      <c r="WL148" s="229"/>
      <c r="WM148" s="229"/>
      <c r="WN148" s="229"/>
      <c r="WO148" s="229"/>
      <c r="WP148" s="229"/>
      <c r="WQ148" s="229"/>
      <c r="WR148" s="229"/>
      <c r="WS148" s="229"/>
      <c r="WT148" s="229"/>
      <c r="WU148" s="229"/>
      <c r="WV148" s="229"/>
      <c r="WW148" s="229"/>
      <c r="WX148" s="229"/>
      <c r="WY148" s="229"/>
      <c r="WZ148" s="229"/>
      <c r="XA148" s="229"/>
      <c r="XB148" s="229"/>
      <c r="XC148" s="229"/>
      <c r="XD148" s="229"/>
      <c r="XE148" s="229"/>
      <c r="XF148" s="229"/>
      <c r="XG148" s="229"/>
      <c r="XH148" s="229"/>
      <c r="XI148" s="229"/>
      <c r="XJ148" s="229"/>
      <c r="XK148" s="229"/>
      <c r="XL148" s="229"/>
      <c r="XM148" s="229"/>
      <c r="XN148" s="229"/>
      <c r="XO148" s="229"/>
      <c r="XP148" s="229"/>
      <c r="XQ148" s="229"/>
      <c r="XR148" s="229"/>
      <c r="XS148" s="229"/>
      <c r="XT148" s="229"/>
      <c r="XU148" s="229"/>
      <c r="XV148" s="229"/>
      <c r="XW148" s="229"/>
      <c r="XX148" s="229"/>
      <c r="XY148" s="229"/>
      <c r="XZ148" s="229"/>
      <c r="YA148" s="229"/>
      <c r="YB148" s="229"/>
      <c r="YC148" s="229"/>
      <c r="YD148" s="229"/>
      <c r="YE148" s="229"/>
      <c r="YF148" s="229"/>
      <c r="YG148" s="229"/>
      <c r="YH148" s="229"/>
      <c r="YI148" s="229"/>
      <c r="YJ148" s="229"/>
      <c r="YK148" s="229"/>
      <c r="YL148" s="229"/>
      <c r="YM148" s="229"/>
      <c r="YN148" s="229"/>
      <c r="YO148" s="229"/>
      <c r="YP148" s="229"/>
      <c r="YQ148" s="229"/>
      <c r="YR148" s="229"/>
      <c r="YS148" s="229"/>
      <c r="YT148" s="229"/>
      <c r="YU148" s="229"/>
      <c r="YV148" s="229"/>
      <c r="YW148" s="229"/>
      <c r="YX148" s="229"/>
      <c r="YY148" s="229"/>
      <c r="YZ148" s="229"/>
      <c r="ZA148" s="229"/>
      <c r="ZB148" s="229"/>
      <c r="ZC148" s="229"/>
      <c r="ZD148" s="229"/>
      <c r="ZE148" s="229"/>
      <c r="ZF148" s="229"/>
      <c r="ZG148" s="229"/>
      <c r="ZH148" s="229"/>
      <c r="ZI148" s="229"/>
      <c r="ZJ148" s="229"/>
      <c r="ZK148" s="229"/>
      <c r="ZL148" s="229"/>
      <c r="ZM148" s="229"/>
      <c r="ZN148" s="229"/>
      <c r="ZO148" s="229"/>
      <c r="ZP148" s="229"/>
      <c r="ZQ148" s="229"/>
      <c r="ZR148" s="229"/>
      <c r="ZS148" s="229"/>
      <c r="ZT148" s="229"/>
      <c r="ZU148" s="229"/>
      <c r="ZV148" s="229"/>
      <c r="ZW148" s="229"/>
      <c r="ZX148" s="229"/>
      <c r="ZY148" s="229"/>
      <c r="ZZ148" s="229"/>
      <c r="AAA148" s="229"/>
      <c r="AAB148" s="229"/>
      <c r="AAC148" s="229"/>
      <c r="AAD148" s="229"/>
      <c r="AAE148" s="229"/>
      <c r="AAF148" s="229"/>
      <c r="AAG148" s="229"/>
      <c r="AAH148" s="229"/>
      <c r="AAI148" s="229"/>
      <c r="AAJ148" s="229"/>
      <c r="AAK148" s="229"/>
      <c r="AAL148" s="229"/>
      <c r="AAM148" s="229"/>
      <c r="AAN148" s="229"/>
      <c r="AAO148" s="229"/>
      <c r="AAP148" s="229"/>
      <c r="AAQ148" s="229"/>
      <c r="AAR148" s="229"/>
      <c r="AAS148" s="229"/>
      <c r="AAT148" s="229"/>
      <c r="AAU148" s="229"/>
      <c r="AAV148" s="229"/>
      <c r="AAW148" s="229"/>
      <c r="AAX148" s="229"/>
      <c r="AAY148" s="229"/>
      <c r="AAZ148" s="229"/>
      <c r="ABA148" s="229"/>
      <c r="ABB148" s="229"/>
      <c r="ABC148" s="229"/>
      <c r="ABD148" s="229"/>
      <c r="ABE148" s="229"/>
      <c r="ABF148" s="229"/>
      <c r="ABG148" s="229"/>
      <c r="ABH148" s="229"/>
      <c r="ABI148" s="229"/>
      <c r="ABJ148" s="229"/>
      <c r="ABK148" s="229"/>
      <c r="ABL148" s="229"/>
      <c r="ABM148" s="229"/>
      <c r="ABN148" s="229"/>
      <c r="ABO148" s="229"/>
      <c r="ABP148" s="229"/>
      <c r="ABQ148" s="229"/>
      <c r="ABR148" s="229"/>
      <c r="ABS148" s="229"/>
      <c r="ABT148" s="229"/>
      <c r="ABU148" s="229"/>
      <c r="ABV148" s="229"/>
      <c r="ABW148" s="229"/>
      <c r="ABX148" s="229"/>
      <c r="ABY148" s="229"/>
      <c r="ABZ148" s="229"/>
      <c r="ACA148" s="229"/>
      <c r="ACB148" s="229"/>
      <c r="ACC148" s="229"/>
      <c r="ACD148" s="229"/>
      <c r="ACE148" s="229"/>
      <c r="ACF148" s="229"/>
      <c r="ACG148" s="229"/>
      <c r="ACH148" s="229"/>
      <c r="ACI148" s="229"/>
      <c r="ACJ148" s="229"/>
      <c r="ACK148" s="229"/>
      <c r="ACL148" s="229"/>
      <c r="ACM148" s="229"/>
      <c r="ACN148" s="229"/>
      <c r="ACO148" s="229"/>
      <c r="ACP148" s="229"/>
      <c r="ACQ148" s="229"/>
      <c r="ACR148" s="229"/>
      <c r="ACS148" s="229"/>
      <c r="ACT148" s="229"/>
      <c r="ACU148" s="229"/>
      <c r="ACV148" s="229"/>
      <c r="ACW148" s="229"/>
      <c r="ACX148" s="229"/>
      <c r="ACY148" s="229"/>
      <c r="ACZ148" s="229"/>
      <c r="ADA148" s="229"/>
      <c r="ADB148" s="229"/>
      <c r="ADC148" s="229"/>
      <c r="ADD148" s="229"/>
      <c r="ADE148" s="229"/>
      <c r="ADF148" s="229"/>
      <c r="ADG148" s="229"/>
      <c r="ADH148" s="229"/>
      <c r="ADI148" s="229"/>
      <c r="ADJ148" s="229"/>
      <c r="ADK148" s="229"/>
      <c r="ADL148" s="229"/>
      <c r="ADM148" s="229"/>
      <c r="ADN148" s="229"/>
      <c r="ADO148" s="229"/>
      <c r="ADP148" s="229"/>
      <c r="ADQ148" s="229"/>
      <c r="ADR148" s="229"/>
      <c r="ADS148" s="229"/>
      <c r="ADT148" s="229"/>
      <c r="ADU148" s="229"/>
      <c r="ADV148" s="229"/>
      <c r="ADW148" s="229"/>
      <c r="ADX148" s="229"/>
      <c r="ADY148" s="229"/>
      <c r="ADZ148" s="229"/>
      <c r="AEA148" s="229"/>
      <c r="AEB148" s="229"/>
      <c r="AEC148" s="229"/>
      <c r="AED148" s="229"/>
      <c r="AEE148" s="229"/>
      <c r="AEF148" s="229"/>
      <c r="AEG148" s="229"/>
      <c r="AEH148" s="229"/>
      <c r="AEI148" s="229"/>
      <c r="AEJ148" s="229"/>
      <c r="AEK148" s="229"/>
      <c r="AEL148" s="229"/>
      <c r="AEM148" s="229"/>
      <c r="AEN148" s="229"/>
      <c r="AEO148" s="229"/>
      <c r="AEP148" s="229"/>
      <c r="AEQ148" s="229"/>
      <c r="AER148" s="229"/>
      <c r="AES148" s="229"/>
      <c r="AET148" s="229"/>
      <c r="AEU148" s="229"/>
      <c r="AEV148" s="229"/>
      <c r="AEW148" s="229"/>
      <c r="AEX148" s="229"/>
      <c r="AEY148" s="229"/>
      <c r="AEZ148" s="229"/>
      <c r="AFA148" s="229"/>
      <c r="AFB148" s="229"/>
      <c r="AFC148" s="229"/>
      <c r="AFD148" s="229"/>
      <c r="AFE148" s="229"/>
      <c r="AFF148" s="229"/>
      <c r="AFG148" s="229"/>
      <c r="AFH148" s="229"/>
      <c r="AFI148" s="229"/>
      <c r="AFJ148" s="229"/>
      <c r="AFK148" s="229"/>
      <c r="AFL148" s="229"/>
      <c r="AFM148" s="229"/>
      <c r="AFN148" s="229"/>
      <c r="AFO148" s="229"/>
      <c r="AFP148" s="229"/>
      <c r="AFQ148" s="229"/>
      <c r="AFR148" s="229"/>
      <c r="AFS148" s="229"/>
      <c r="AFT148" s="229"/>
      <c r="AFU148" s="229"/>
      <c r="AFV148" s="229"/>
      <c r="AFW148" s="229"/>
      <c r="AFX148" s="229"/>
      <c r="AFY148" s="229"/>
      <c r="AFZ148" s="229"/>
      <c r="AGA148" s="229"/>
      <c r="AGB148" s="229"/>
      <c r="AGC148" s="229"/>
      <c r="AGD148" s="229"/>
      <c r="AGE148" s="229"/>
      <c r="AGF148" s="229"/>
      <c r="AGG148" s="229"/>
      <c r="AGH148" s="229"/>
      <c r="AGI148" s="229"/>
      <c r="AGJ148" s="229"/>
      <c r="AGK148" s="229"/>
      <c r="AGL148" s="229"/>
      <c r="AGM148" s="229"/>
      <c r="AGN148" s="229"/>
      <c r="AGO148" s="229"/>
      <c r="AGP148" s="229"/>
      <c r="AGQ148" s="229"/>
      <c r="AGR148" s="229"/>
      <c r="AGS148" s="229"/>
      <c r="AGT148" s="229"/>
      <c r="AGU148" s="229"/>
      <c r="AGV148" s="229"/>
      <c r="AGW148" s="229"/>
      <c r="AGX148" s="229"/>
      <c r="AGY148" s="229"/>
      <c r="AGZ148" s="229"/>
      <c r="AHA148" s="229"/>
      <c r="AHB148" s="229"/>
      <c r="AHC148" s="229"/>
      <c r="AHD148" s="229"/>
      <c r="AHE148" s="229"/>
      <c r="AHF148" s="229"/>
      <c r="AHG148" s="229"/>
      <c r="AHH148" s="229"/>
      <c r="AHI148" s="229"/>
      <c r="AHJ148" s="229"/>
      <c r="AHK148" s="229"/>
      <c r="AHL148" s="229"/>
      <c r="AHM148" s="229"/>
      <c r="AHN148" s="229"/>
      <c r="AHO148" s="229"/>
      <c r="AHP148" s="229"/>
      <c r="AHQ148" s="229"/>
      <c r="AHR148" s="229"/>
      <c r="AHS148" s="229"/>
      <c r="AHT148" s="229"/>
      <c r="AHU148" s="229"/>
      <c r="AHV148" s="229"/>
      <c r="AHW148" s="229"/>
      <c r="AHX148" s="229"/>
      <c r="AHY148" s="229"/>
      <c r="AHZ148" s="229"/>
      <c r="AIA148" s="229"/>
      <c r="AIB148" s="229"/>
      <c r="AIC148" s="229"/>
      <c r="AID148" s="229"/>
      <c r="AIE148" s="229"/>
      <c r="AIF148" s="229"/>
      <c r="AIG148" s="229"/>
      <c r="AIH148" s="229"/>
      <c r="AII148" s="229"/>
      <c r="AIJ148" s="229"/>
      <c r="AIK148" s="229"/>
      <c r="AIL148" s="229"/>
      <c r="AIM148" s="229"/>
      <c r="AIN148" s="229"/>
      <c r="AIO148" s="229"/>
      <c r="AIP148" s="229"/>
      <c r="AIQ148" s="229"/>
      <c r="AIR148" s="229"/>
      <c r="AIS148" s="229"/>
      <c r="AIT148" s="229"/>
      <c r="AIU148" s="229"/>
      <c r="AIV148" s="229"/>
      <c r="AIW148" s="229"/>
      <c r="AIX148" s="229"/>
      <c r="AIY148" s="229"/>
      <c r="AIZ148" s="229"/>
      <c r="AJA148" s="229"/>
      <c r="AJB148" s="229"/>
      <c r="AJC148" s="229"/>
      <c r="AJD148" s="229"/>
      <c r="AJE148" s="229"/>
      <c r="AJF148" s="229"/>
      <c r="AJG148" s="229"/>
      <c r="AJH148" s="229"/>
      <c r="AJI148" s="229"/>
      <c r="AJJ148" s="229"/>
      <c r="AJK148" s="229"/>
      <c r="AJL148" s="229"/>
      <c r="AJM148" s="229"/>
      <c r="AJN148" s="229"/>
      <c r="AJO148" s="229"/>
      <c r="AJP148" s="229"/>
      <c r="AJQ148" s="229"/>
      <c r="AJR148" s="229"/>
      <c r="AJS148" s="229"/>
      <c r="AJT148" s="229"/>
      <c r="AJU148" s="229"/>
      <c r="AJV148" s="229"/>
      <c r="AJW148" s="229"/>
      <c r="AJX148" s="229"/>
      <c r="AJY148" s="229"/>
      <c r="AJZ148" s="229"/>
      <c r="AKA148" s="229"/>
      <c r="AKB148" s="229"/>
      <c r="AKC148" s="229"/>
      <c r="AKD148" s="229"/>
      <c r="AKE148" s="229"/>
      <c r="AKF148" s="229"/>
      <c r="AKG148" s="229"/>
      <c r="AKH148" s="229"/>
      <c r="AKI148" s="229"/>
      <c r="AKJ148" s="229"/>
      <c r="AKK148" s="229"/>
      <c r="AKL148" s="229"/>
      <c r="AKM148" s="229"/>
      <c r="AKN148" s="229"/>
      <c r="AKO148" s="229"/>
      <c r="AKP148" s="229"/>
      <c r="AKQ148" s="229"/>
      <c r="AKR148" s="229"/>
      <c r="AKS148" s="229"/>
      <c r="AKT148" s="229"/>
      <c r="AKU148" s="229"/>
      <c r="AKV148" s="229"/>
      <c r="AKW148" s="229"/>
      <c r="AKX148" s="229"/>
      <c r="AKY148" s="229"/>
      <c r="AKZ148" s="229"/>
      <c r="ALA148" s="229"/>
      <c r="ALB148" s="229"/>
      <c r="ALC148" s="229"/>
      <c r="ALD148" s="229"/>
      <c r="ALE148" s="229"/>
      <c r="ALF148" s="229"/>
      <c r="ALG148" s="229"/>
      <c r="ALH148" s="229"/>
      <c r="ALI148" s="229"/>
      <c r="ALJ148" s="229"/>
      <c r="ALK148" s="229"/>
      <c r="ALL148" s="229"/>
      <c r="ALM148" s="229"/>
      <c r="ALN148" s="229"/>
      <c r="ALO148" s="229"/>
      <c r="ALP148" s="229"/>
      <c r="ALQ148" s="229"/>
      <c r="ALR148" s="229"/>
      <c r="ALS148" s="229"/>
      <c r="ALT148" s="229"/>
      <c r="ALU148" s="229"/>
      <c r="ALV148" s="229"/>
      <c r="ALW148" s="229"/>
      <c r="ALX148" s="229"/>
      <c r="ALY148" s="229"/>
      <c r="ALZ148" s="229"/>
      <c r="AMA148" s="229"/>
      <c r="AMB148" s="229"/>
      <c r="AMC148" s="229"/>
      <c r="AMD148" s="229"/>
      <c r="AME148" s="229"/>
      <c r="AMF148" s="229"/>
      <c r="AMG148" s="229"/>
      <c r="AMH148" s="229"/>
      <c r="AMI148" s="229"/>
      <c r="AMJ148" s="229"/>
      <c r="AMK148" s="229"/>
    </row>
    <row r="149" spans="1:1025" s="237" customFormat="1" ht="12.75" hidden="1" customHeight="1" x14ac:dyDescent="0.25">
      <c r="A149" s="229"/>
      <c r="B149" s="230"/>
      <c r="C149" s="238"/>
      <c r="D149" s="232"/>
      <c r="E149" s="233"/>
      <c r="F149" s="233"/>
      <c r="G149" s="233"/>
      <c r="H149" s="233"/>
      <c r="I149" s="235"/>
      <c r="J149" s="235"/>
      <c r="K149" s="240"/>
      <c r="L149" s="241"/>
      <c r="M149" s="241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29"/>
      <c r="CO149" s="229"/>
      <c r="CP149" s="229"/>
      <c r="CQ149" s="229"/>
      <c r="CR149" s="229"/>
      <c r="CS149" s="229"/>
      <c r="CT149" s="229"/>
      <c r="CU149" s="229"/>
      <c r="CV149" s="229"/>
      <c r="CW149" s="229"/>
      <c r="CX149" s="229"/>
      <c r="CY149" s="229"/>
      <c r="CZ149" s="229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  <c r="EF149" s="229"/>
      <c r="EG149" s="229"/>
      <c r="EH149" s="229"/>
      <c r="EI149" s="229"/>
      <c r="EJ149" s="229"/>
      <c r="EK149" s="229"/>
      <c r="EL149" s="229"/>
      <c r="EM149" s="229"/>
      <c r="EN149" s="229"/>
      <c r="EO149" s="229"/>
      <c r="EP149" s="229"/>
      <c r="EQ149" s="229"/>
      <c r="ER149" s="229"/>
      <c r="ES149" s="229"/>
      <c r="ET149" s="229"/>
      <c r="EU149" s="229"/>
      <c r="EV149" s="229"/>
      <c r="EW149" s="229"/>
      <c r="EX149" s="229"/>
      <c r="EY149" s="229"/>
      <c r="EZ149" s="229"/>
      <c r="FA149" s="229"/>
      <c r="FB149" s="229"/>
      <c r="FC149" s="229"/>
      <c r="FD149" s="229"/>
      <c r="FE149" s="229"/>
      <c r="FF149" s="229"/>
      <c r="FG149" s="229"/>
      <c r="FH149" s="229"/>
      <c r="FI149" s="229"/>
      <c r="FJ149" s="229"/>
      <c r="FK149" s="229"/>
      <c r="FL149" s="229"/>
      <c r="FM149" s="229"/>
      <c r="FN149" s="229"/>
      <c r="FO149" s="229"/>
      <c r="FP149" s="229"/>
      <c r="FQ149" s="229"/>
      <c r="FR149" s="229"/>
      <c r="FS149" s="229"/>
      <c r="FT149" s="229"/>
      <c r="FU149" s="229"/>
      <c r="FV149" s="229"/>
      <c r="FW149" s="229"/>
      <c r="FX149" s="229"/>
      <c r="FY149" s="229"/>
      <c r="FZ149" s="229"/>
      <c r="GA149" s="229"/>
      <c r="GB149" s="229"/>
      <c r="GC149" s="229"/>
      <c r="GD149" s="229"/>
      <c r="GE149" s="229"/>
      <c r="GF149" s="229"/>
      <c r="GG149" s="229"/>
      <c r="GH149" s="229"/>
      <c r="GI149" s="229"/>
      <c r="GJ149" s="229"/>
      <c r="GK149" s="229"/>
      <c r="GL149" s="229"/>
      <c r="GM149" s="229"/>
      <c r="GN149" s="229"/>
      <c r="GO149" s="229"/>
      <c r="GP149" s="229"/>
      <c r="GQ149" s="229"/>
      <c r="GR149" s="229"/>
      <c r="GS149" s="229"/>
      <c r="GT149" s="229"/>
      <c r="GU149" s="229"/>
      <c r="GV149" s="229"/>
      <c r="GW149" s="229"/>
      <c r="GX149" s="229"/>
      <c r="GY149" s="229"/>
      <c r="GZ149" s="229"/>
      <c r="HA149" s="229"/>
      <c r="HB149" s="229"/>
      <c r="HC149" s="229"/>
      <c r="HD149" s="229"/>
      <c r="HE149" s="229"/>
      <c r="HF149" s="229"/>
      <c r="HG149" s="229"/>
      <c r="HH149" s="229"/>
      <c r="HI149" s="229"/>
      <c r="HJ149" s="229"/>
      <c r="HK149" s="229"/>
      <c r="HL149" s="229"/>
      <c r="HM149" s="229"/>
      <c r="HN149" s="229"/>
      <c r="HO149" s="229"/>
      <c r="HP149" s="229"/>
      <c r="HQ149" s="229"/>
      <c r="HR149" s="229"/>
      <c r="HS149" s="229"/>
      <c r="HT149" s="229"/>
      <c r="HU149" s="229"/>
      <c r="HV149" s="229"/>
      <c r="HW149" s="229"/>
      <c r="HX149" s="229"/>
      <c r="HY149" s="229"/>
      <c r="HZ149" s="229"/>
      <c r="IA149" s="229"/>
      <c r="IB149" s="229"/>
      <c r="IC149" s="229"/>
      <c r="ID149" s="229"/>
      <c r="IE149" s="229"/>
      <c r="IF149" s="229"/>
      <c r="IG149" s="229"/>
      <c r="IH149" s="229"/>
      <c r="II149" s="229"/>
      <c r="IJ149" s="229"/>
      <c r="IK149" s="229"/>
      <c r="IL149" s="229"/>
      <c r="IM149" s="229"/>
      <c r="IN149" s="229"/>
      <c r="IO149" s="229"/>
      <c r="IP149" s="229"/>
      <c r="IQ149" s="229"/>
      <c r="IR149" s="229"/>
      <c r="IS149" s="229"/>
      <c r="IT149" s="229"/>
      <c r="IU149" s="229"/>
      <c r="IV149" s="229"/>
      <c r="IW149" s="229"/>
      <c r="IX149" s="229"/>
      <c r="IY149" s="229"/>
      <c r="IZ149" s="229"/>
      <c r="JA149" s="229"/>
      <c r="JB149" s="229"/>
      <c r="JC149" s="229"/>
      <c r="JD149" s="229"/>
      <c r="JE149" s="229"/>
      <c r="JF149" s="229"/>
      <c r="JG149" s="229"/>
      <c r="JH149" s="229"/>
      <c r="JI149" s="229"/>
      <c r="JJ149" s="229"/>
      <c r="JK149" s="229"/>
      <c r="JL149" s="229"/>
      <c r="JM149" s="229"/>
      <c r="JN149" s="229"/>
      <c r="JO149" s="229"/>
      <c r="JP149" s="229"/>
      <c r="JQ149" s="229"/>
      <c r="JR149" s="229"/>
      <c r="JS149" s="229"/>
      <c r="JT149" s="229"/>
      <c r="JU149" s="229"/>
      <c r="JV149" s="229"/>
      <c r="JW149" s="229"/>
      <c r="JX149" s="229"/>
      <c r="JY149" s="229"/>
      <c r="JZ149" s="229"/>
      <c r="KA149" s="229"/>
      <c r="KB149" s="229"/>
      <c r="KC149" s="229"/>
      <c r="KD149" s="229"/>
      <c r="KE149" s="229"/>
      <c r="KF149" s="229"/>
      <c r="KG149" s="229"/>
      <c r="KH149" s="229"/>
      <c r="KI149" s="229"/>
      <c r="KJ149" s="229"/>
      <c r="KK149" s="229"/>
      <c r="KL149" s="229"/>
      <c r="KM149" s="229"/>
      <c r="KN149" s="229"/>
      <c r="KO149" s="229"/>
      <c r="KP149" s="229"/>
      <c r="KQ149" s="229"/>
      <c r="KR149" s="229"/>
      <c r="KS149" s="229"/>
      <c r="KT149" s="229"/>
      <c r="KU149" s="229"/>
      <c r="KV149" s="229"/>
      <c r="KW149" s="229"/>
      <c r="KX149" s="229"/>
      <c r="KY149" s="229"/>
      <c r="KZ149" s="229"/>
      <c r="LA149" s="229"/>
      <c r="LB149" s="229"/>
      <c r="LC149" s="229"/>
      <c r="LD149" s="229"/>
      <c r="LE149" s="229"/>
      <c r="LF149" s="229"/>
      <c r="LG149" s="229"/>
      <c r="LH149" s="229"/>
      <c r="LI149" s="229"/>
      <c r="LJ149" s="229"/>
      <c r="LK149" s="229"/>
      <c r="LL149" s="229"/>
      <c r="LM149" s="229"/>
      <c r="LN149" s="229"/>
      <c r="LO149" s="229"/>
      <c r="LP149" s="229"/>
      <c r="LQ149" s="229"/>
      <c r="LR149" s="229"/>
      <c r="LS149" s="229"/>
      <c r="LT149" s="229"/>
      <c r="LU149" s="229"/>
      <c r="LV149" s="229"/>
      <c r="LW149" s="229"/>
      <c r="LX149" s="229"/>
      <c r="LY149" s="229"/>
      <c r="LZ149" s="229"/>
      <c r="MA149" s="229"/>
      <c r="MB149" s="229"/>
      <c r="MC149" s="229"/>
      <c r="MD149" s="229"/>
      <c r="ME149" s="229"/>
      <c r="MF149" s="229"/>
      <c r="MG149" s="229"/>
      <c r="MH149" s="229"/>
      <c r="MI149" s="229"/>
      <c r="MJ149" s="229"/>
      <c r="MK149" s="229"/>
      <c r="ML149" s="229"/>
      <c r="MM149" s="229"/>
      <c r="MN149" s="229"/>
      <c r="MO149" s="229"/>
      <c r="MP149" s="229"/>
      <c r="MQ149" s="229"/>
      <c r="MR149" s="229"/>
      <c r="MS149" s="229"/>
      <c r="MT149" s="229"/>
      <c r="MU149" s="229"/>
      <c r="MV149" s="229"/>
      <c r="MW149" s="229"/>
      <c r="MX149" s="229"/>
      <c r="MY149" s="229"/>
      <c r="MZ149" s="229"/>
      <c r="NA149" s="229"/>
      <c r="NB149" s="229"/>
      <c r="NC149" s="229"/>
      <c r="ND149" s="229"/>
      <c r="NE149" s="229"/>
      <c r="NF149" s="229"/>
      <c r="NG149" s="229"/>
      <c r="NH149" s="229"/>
      <c r="NI149" s="229"/>
      <c r="NJ149" s="229"/>
      <c r="NK149" s="229"/>
      <c r="NL149" s="229"/>
      <c r="NM149" s="229"/>
      <c r="NN149" s="229"/>
      <c r="NO149" s="229"/>
      <c r="NP149" s="229"/>
      <c r="NQ149" s="229"/>
      <c r="NR149" s="229"/>
      <c r="NS149" s="229"/>
      <c r="NT149" s="229"/>
      <c r="NU149" s="229"/>
      <c r="NV149" s="229"/>
      <c r="NW149" s="229"/>
      <c r="NX149" s="229"/>
      <c r="NY149" s="229"/>
      <c r="NZ149" s="229"/>
      <c r="OA149" s="229"/>
      <c r="OB149" s="229"/>
      <c r="OC149" s="229"/>
      <c r="OD149" s="229"/>
      <c r="OE149" s="229"/>
      <c r="OF149" s="229"/>
      <c r="OG149" s="229"/>
      <c r="OH149" s="229"/>
      <c r="OI149" s="229"/>
      <c r="OJ149" s="229"/>
      <c r="OK149" s="229"/>
      <c r="OL149" s="229"/>
      <c r="OM149" s="229"/>
      <c r="ON149" s="229"/>
      <c r="OO149" s="229"/>
      <c r="OP149" s="229"/>
      <c r="OQ149" s="229"/>
      <c r="OR149" s="229"/>
      <c r="OS149" s="229"/>
      <c r="OT149" s="229"/>
      <c r="OU149" s="229"/>
      <c r="OV149" s="229"/>
      <c r="OW149" s="229"/>
      <c r="OX149" s="229"/>
      <c r="OY149" s="229"/>
      <c r="OZ149" s="229"/>
      <c r="PA149" s="229"/>
      <c r="PB149" s="229"/>
      <c r="PC149" s="229"/>
      <c r="PD149" s="229"/>
      <c r="PE149" s="229"/>
      <c r="PF149" s="229"/>
      <c r="PG149" s="229"/>
      <c r="PH149" s="229"/>
      <c r="PI149" s="229"/>
      <c r="PJ149" s="229"/>
      <c r="PK149" s="229"/>
      <c r="PL149" s="229"/>
      <c r="PM149" s="229"/>
      <c r="PN149" s="229"/>
      <c r="PO149" s="229"/>
      <c r="PP149" s="229"/>
      <c r="PQ149" s="229"/>
      <c r="PR149" s="229"/>
      <c r="PS149" s="229"/>
      <c r="PT149" s="229"/>
      <c r="PU149" s="229"/>
      <c r="PV149" s="229"/>
      <c r="PW149" s="229"/>
      <c r="PX149" s="229"/>
      <c r="PY149" s="229"/>
      <c r="PZ149" s="229"/>
      <c r="QA149" s="229"/>
      <c r="QB149" s="229"/>
      <c r="QC149" s="229"/>
      <c r="QD149" s="229"/>
      <c r="QE149" s="229"/>
      <c r="QF149" s="229"/>
      <c r="QG149" s="229"/>
      <c r="QH149" s="229"/>
      <c r="QI149" s="229"/>
      <c r="QJ149" s="229"/>
      <c r="QK149" s="229"/>
      <c r="QL149" s="229"/>
      <c r="QM149" s="229"/>
      <c r="QN149" s="229"/>
      <c r="QO149" s="229"/>
      <c r="QP149" s="229"/>
      <c r="QQ149" s="229"/>
      <c r="QR149" s="229"/>
      <c r="QS149" s="229"/>
      <c r="QT149" s="229"/>
      <c r="QU149" s="229"/>
      <c r="QV149" s="229"/>
      <c r="QW149" s="229"/>
      <c r="QX149" s="229"/>
      <c r="QY149" s="229"/>
      <c r="QZ149" s="229"/>
      <c r="RA149" s="229"/>
      <c r="RB149" s="229"/>
      <c r="RC149" s="229"/>
      <c r="RD149" s="229"/>
      <c r="RE149" s="229"/>
      <c r="RF149" s="229"/>
      <c r="RG149" s="229"/>
      <c r="RH149" s="229"/>
      <c r="RI149" s="229"/>
      <c r="RJ149" s="229"/>
      <c r="RK149" s="229"/>
      <c r="RL149" s="229"/>
      <c r="RM149" s="229"/>
      <c r="RN149" s="229"/>
      <c r="RO149" s="229"/>
      <c r="RP149" s="229"/>
      <c r="RQ149" s="229"/>
      <c r="RR149" s="229"/>
      <c r="RS149" s="229"/>
      <c r="RT149" s="229"/>
      <c r="RU149" s="229"/>
      <c r="RV149" s="229"/>
      <c r="RW149" s="229"/>
      <c r="RX149" s="229"/>
      <c r="RY149" s="229"/>
      <c r="RZ149" s="229"/>
      <c r="SA149" s="229"/>
      <c r="SB149" s="229"/>
      <c r="SC149" s="229"/>
      <c r="SD149" s="229"/>
      <c r="SE149" s="229"/>
      <c r="SF149" s="229"/>
      <c r="SG149" s="229"/>
      <c r="SH149" s="229"/>
      <c r="SI149" s="229"/>
      <c r="SJ149" s="229"/>
      <c r="SK149" s="229"/>
      <c r="SL149" s="229"/>
      <c r="SM149" s="229"/>
      <c r="SN149" s="229"/>
      <c r="SO149" s="229"/>
      <c r="SP149" s="229"/>
      <c r="SQ149" s="229"/>
      <c r="SR149" s="229"/>
      <c r="SS149" s="229"/>
      <c r="ST149" s="229"/>
      <c r="SU149" s="229"/>
      <c r="SV149" s="229"/>
      <c r="SW149" s="229"/>
      <c r="SX149" s="229"/>
      <c r="SY149" s="229"/>
      <c r="SZ149" s="229"/>
      <c r="TA149" s="229"/>
      <c r="TB149" s="229"/>
      <c r="TC149" s="229"/>
      <c r="TD149" s="229"/>
      <c r="TE149" s="229"/>
      <c r="TF149" s="229"/>
      <c r="TG149" s="229"/>
      <c r="TH149" s="229"/>
      <c r="TI149" s="229"/>
      <c r="TJ149" s="229"/>
      <c r="TK149" s="229"/>
      <c r="TL149" s="229"/>
      <c r="TM149" s="229"/>
      <c r="TN149" s="229"/>
      <c r="TO149" s="229"/>
      <c r="TP149" s="229"/>
      <c r="TQ149" s="229"/>
      <c r="TR149" s="229"/>
      <c r="TS149" s="229"/>
      <c r="TT149" s="229"/>
      <c r="TU149" s="229"/>
      <c r="TV149" s="229"/>
      <c r="TW149" s="229"/>
      <c r="TX149" s="229"/>
      <c r="TY149" s="229"/>
      <c r="TZ149" s="229"/>
      <c r="UA149" s="229"/>
      <c r="UB149" s="229"/>
      <c r="UC149" s="229"/>
      <c r="UD149" s="229"/>
      <c r="UE149" s="229"/>
      <c r="UF149" s="229"/>
      <c r="UG149" s="229"/>
      <c r="UH149" s="229"/>
      <c r="UI149" s="229"/>
      <c r="UJ149" s="229"/>
      <c r="UK149" s="229"/>
      <c r="UL149" s="229"/>
      <c r="UM149" s="229"/>
      <c r="UN149" s="229"/>
      <c r="UO149" s="229"/>
      <c r="UP149" s="229"/>
      <c r="UQ149" s="229"/>
      <c r="UR149" s="229"/>
      <c r="US149" s="229"/>
      <c r="UT149" s="229"/>
      <c r="UU149" s="229"/>
      <c r="UV149" s="229"/>
      <c r="UW149" s="229"/>
      <c r="UX149" s="229"/>
      <c r="UY149" s="229"/>
      <c r="UZ149" s="229"/>
      <c r="VA149" s="229"/>
      <c r="VB149" s="229"/>
      <c r="VC149" s="229"/>
      <c r="VD149" s="229"/>
      <c r="VE149" s="229"/>
      <c r="VF149" s="229"/>
      <c r="VG149" s="229"/>
      <c r="VH149" s="229"/>
      <c r="VI149" s="229"/>
      <c r="VJ149" s="229"/>
      <c r="VK149" s="229"/>
      <c r="VL149" s="229"/>
      <c r="VM149" s="229"/>
      <c r="VN149" s="229"/>
      <c r="VO149" s="229"/>
      <c r="VP149" s="229"/>
      <c r="VQ149" s="229"/>
      <c r="VR149" s="229"/>
      <c r="VS149" s="229"/>
      <c r="VT149" s="229"/>
      <c r="VU149" s="229"/>
      <c r="VV149" s="229"/>
      <c r="VW149" s="229"/>
      <c r="VX149" s="229"/>
      <c r="VY149" s="229"/>
      <c r="VZ149" s="229"/>
      <c r="WA149" s="229"/>
      <c r="WB149" s="229"/>
      <c r="WC149" s="229"/>
      <c r="WD149" s="229"/>
      <c r="WE149" s="229"/>
      <c r="WF149" s="229"/>
      <c r="WG149" s="229"/>
      <c r="WH149" s="229"/>
      <c r="WI149" s="229"/>
      <c r="WJ149" s="229"/>
      <c r="WK149" s="229"/>
      <c r="WL149" s="229"/>
      <c r="WM149" s="229"/>
      <c r="WN149" s="229"/>
      <c r="WO149" s="229"/>
      <c r="WP149" s="229"/>
      <c r="WQ149" s="229"/>
      <c r="WR149" s="229"/>
      <c r="WS149" s="229"/>
      <c r="WT149" s="229"/>
      <c r="WU149" s="229"/>
      <c r="WV149" s="229"/>
      <c r="WW149" s="229"/>
      <c r="WX149" s="229"/>
      <c r="WY149" s="229"/>
      <c r="WZ149" s="229"/>
      <c r="XA149" s="229"/>
      <c r="XB149" s="229"/>
      <c r="XC149" s="229"/>
      <c r="XD149" s="229"/>
      <c r="XE149" s="229"/>
      <c r="XF149" s="229"/>
      <c r="XG149" s="229"/>
      <c r="XH149" s="229"/>
      <c r="XI149" s="229"/>
      <c r="XJ149" s="229"/>
      <c r="XK149" s="229"/>
      <c r="XL149" s="229"/>
      <c r="XM149" s="229"/>
      <c r="XN149" s="229"/>
      <c r="XO149" s="229"/>
      <c r="XP149" s="229"/>
      <c r="XQ149" s="229"/>
      <c r="XR149" s="229"/>
      <c r="XS149" s="229"/>
      <c r="XT149" s="229"/>
      <c r="XU149" s="229"/>
      <c r="XV149" s="229"/>
      <c r="XW149" s="229"/>
      <c r="XX149" s="229"/>
      <c r="XY149" s="229"/>
      <c r="XZ149" s="229"/>
      <c r="YA149" s="229"/>
      <c r="YB149" s="229"/>
      <c r="YC149" s="229"/>
      <c r="YD149" s="229"/>
      <c r="YE149" s="229"/>
      <c r="YF149" s="229"/>
      <c r="YG149" s="229"/>
      <c r="YH149" s="229"/>
      <c r="YI149" s="229"/>
      <c r="YJ149" s="229"/>
      <c r="YK149" s="229"/>
      <c r="YL149" s="229"/>
      <c r="YM149" s="229"/>
      <c r="YN149" s="229"/>
      <c r="YO149" s="229"/>
      <c r="YP149" s="229"/>
      <c r="YQ149" s="229"/>
      <c r="YR149" s="229"/>
      <c r="YS149" s="229"/>
      <c r="YT149" s="229"/>
      <c r="YU149" s="229"/>
      <c r="YV149" s="229"/>
      <c r="YW149" s="229"/>
      <c r="YX149" s="229"/>
      <c r="YY149" s="229"/>
      <c r="YZ149" s="229"/>
      <c r="ZA149" s="229"/>
      <c r="ZB149" s="229"/>
      <c r="ZC149" s="229"/>
      <c r="ZD149" s="229"/>
      <c r="ZE149" s="229"/>
      <c r="ZF149" s="229"/>
      <c r="ZG149" s="229"/>
      <c r="ZH149" s="229"/>
      <c r="ZI149" s="229"/>
      <c r="ZJ149" s="229"/>
      <c r="ZK149" s="229"/>
      <c r="ZL149" s="229"/>
      <c r="ZM149" s="229"/>
      <c r="ZN149" s="229"/>
      <c r="ZO149" s="229"/>
      <c r="ZP149" s="229"/>
      <c r="ZQ149" s="229"/>
      <c r="ZR149" s="229"/>
      <c r="ZS149" s="229"/>
      <c r="ZT149" s="229"/>
      <c r="ZU149" s="229"/>
      <c r="ZV149" s="229"/>
      <c r="ZW149" s="229"/>
      <c r="ZX149" s="229"/>
      <c r="ZY149" s="229"/>
      <c r="ZZ149" s="229"/>
      <c r="AAA149" s="229"/>
      <c r="AAB149" s="229"/>
      <c r="AAC149" s="229"/>
      <c r="AAD149" s="229"/>
      <c r="AAE149" s="229"/>
      <c r="AAF149" s="229"/>
      <c r="AAG149" s="229"/>
      <c r="AAH149" s="229"/>
      <c r="AAI149" s="229"/>
      <c r="AAJ149" s="229"/>
      <c r="AAK149" s="229"/>
      <c r="AAL149" s="229"/>
      <c r="AAM149" s="229"/>
      <c r="AAN149" s="229"/>
      <c r="AAO149" s="229"/>
      <c r="AAP149" s="229"/>
      <c r="AAQ149" s="229"/>
      <c r="AAR149" s="229"/>
      <c r="AAS149" s="229"/>
      <c r="AAT149" s="229"/>
      <c r="AAU149" s="229"/>
      <c r="AAV149" s="229"/>
      <c r="AAW149" s="229"/>
      <c r="AAX149" s="229"/>
      <c r="AAY149" s="229"/>
      <c r="AAZ149" s="229"/>
      <c r="ABA149" s="229"/>
      <c r="ABB149" s="229"/>
      <c r="ABC149" s="229"/>
      <c r="ABD149" s="229"/>
      <c r="ABE149" s="229"/>
      <c r="ABF149" s="229"/>
      <c r="ABG149" s="229"/>
      <c r="ABH149" s="229"/>
      <c r="ABI149" s="229"/>
      <c r="ABJ149" s="229"/>
      <c r="ABK149" s="229"/>
      <c r="ABL149" s="229"/>
      <c r="ABM149" s="229"/>
      <c r="ABN149" s="229"/>
      <c r="ABO149" s="229"/>
      <c r="ABP149" s="229"/>
      <c r="ABQ149" s="229"/>
      <c r="ABR149" s="229"/>
      <c r="ABS149" s="229"/>
      <c r="ABT149" s="229"/>
      <c r="ABU149" s="229"/>
      <c r="ABV149" s="229"/>
      <c r="ABW149" s="229"/>
      <c r="ABX149" s="229"/>
      <c r="ABY149" s="229"/>
      <c r="ABZ149" s="229"/>
      <c r="ACA149" s="229"/>
      <c r="ACB149" s="229"/>
      <c r="ACC149" s="229"/>
      <c r="ACD149" s="229"/>
      <c r="ACE149" s="229"/>
      <c r="ACF149" s="229"/>
      <c r="ACG149" s="229"/>
      <c r="ACH149" s="229"/>
      <c r="ACI149" s="229"/>
      <c r="ACJ149" s="229"/>
      <c r="ACK149" s="229"/>
      <c r="ACL149" s="229"/>
      <c r="ACM149" s="229"/>
      <c r="ACN149" s="229"/>
      <c r="ACO149" s="229"/>
      <c r="ACP149" s="229"/>
      <c r="ACQ149" s="229"/>
      <c r="ACR149" s="229"/>
      <c r="ACS149" s="229"/>
      <c r="ACT149" s="229"/>
      <c r="ACU149" s="229"/>
      <c r="ACV149" s="229"/>
      <c r="ACW149" s="229"/>
      <c r="ACX149" s="229"/>
      <c r="ACY149" s="229"/>
      <c r="ACZ149" s="229"/>
      <c r="ADA149" s="229"/>
      <c r="ADB149" s="229"/>
      <c r="ADC149" s="229"/>
      <c r="ADD149" s="229"/>
      <c r="ADE149" s="229"/>
      <c r="ADF149" s="229"/>
      <c r="ADG149" s="229"/>
      <c r="ADH149" s="229"/>
      <c r="ADI149" s="229"/>
      <c r="ADJ149" s="229"/>
      <c r="ADK149" s="229"/>
      <c r="ADL149" s="229"/>
      <c r="ADM149" s="229"/>
      <c r="ADN149" s="229"/>
      <c r="ADO149" s="229"/>
      <c r="ADP149" s="229"/>
      <c r="ADQ149" s="229"/>
      <c r="ADR149" s="229"/>
      <c r="ADS149" s="229"/>
      <c r="ADT149" s="229"/>
      <c r="ADU149" s="229"/>
      <c r="ADV149" s="229"/>
      <c r="ADW149" s="229"/>
      <c r="ADX149" s="229"/>
      <c r="ADY149" s="229"/>
      <c r="ADZ149" s="229"/>
      <c r="AEA149" s="229"/>
      <c r="AEB149" s="229"/>
      <c r="AEC149" s="229"/>
      <c r="AED149" s="229"/>
      <c r="AEE149" s="229"/>
      <c r="AEF149" s="229"/>
      <c r="AEG149" s="229"/>
      <c r="AEH149" s="229"/>
      <c r="AEI149" s="229"/>
      <c r="AEJ149" s="229"/>
      <c r="AEK149" s="229"/>
      <c r="AEL149" s="229"/>
      <c r="AEM149" s="229"/>
      <c r="AEN149" s="229"/>
      <c r="AEO149" s="229"/>
      <c r="AEP149" s="229"/>
      <c r="AEQ149" s="229"/>
      <c r="AER149" s="229"/>
      <c r="AES149" s="229"/>
      <c r="AET149" s="229"/>
      <c r="AEU149" s="229"/>
      <c r="AEV149" s="229"/>
      <c r="AEW149" s="229"/>
      <c r="AEX149" s="229"/>
      <c r="AEY149" s="229"/>
      <c r="AEZ149" s="229"/>
      <c r="AFA149" s="229"/>
      <c r="AFB149" s="229"/>
      <c r="AFC149" s="229"/>
      <c r="AFD149" s="229"/>
      <c r="AFE149" s="229"/>
      <c r="AFF149" s="229"/>
      <c r="AFG149" s="229"/>
      <c r="AFH149" s="229"/>
      <c r="AFI149" s="229"/>
      <c r="AFJ149" s="229"/>
      <c r="AFK149" s="229"/>
      <c r="AFL149" s="229"/>
      <c r="AFM149" s="229"/>
      <c r="AFN149" s="229"/>
      <c r="AFO149" s="229"/>
      <c r="AFP149" s="229"/>
      <c r="AFQ149" s="229"/>
      <c r="AFR149" s="229"/>
      <c r="AFS149" s="229"/>
      <c r="AFT149" s="229"/>
      <c r="AFU149" s="229"/>
      <c r="AFV149" s="229"/>
      <c r="AFW149" s="229"/>
      <c r="AFX149" s="229"/>
      <c r="AFY149" s="229"/>
      <c r="AFZ149" s="229"/>
      <c r="AGA149" s="229"/>
      <c r="AGB149" s="229"/>
      <c r="AGC149" s="229"/>
      <c r="AGD149" s="229"/>
      <c r="AGE149" s="229"/>
      <c r="AGF149" s="229"/>
      <c r="AGG149" s="229"/>
      <c r="AGH149" s="229"/>
      <c r="AGI149" s="229"/>
      <c r="AGJ149" s="229"/>
      <c r="AGK149" s="229"/>
      <c r="AGL149" s="229"/>
      <c r="AGM149" s="229"/>
      <c r="AGN149" s="229"/>
      <c r="AGO149" s="229"/>
      <c r="AGP149" s="229"/>
      <c r="AGQ149" s="229"/>
      <c r="AGR149" s="229"/>
      <c r="AGS149" s="229"/>
      <c r="AGT149" s="229"/>
      <c r="AGU149" s="229"/>
      <c r="AGV149" s="229"/>
      <c r="AGW149" s="229"/>
      <c r="AGX149" s="229"/>
      <c r="AGY149" s="229"/>
      <c r="AGZ149" s="229"/>
      <c r="AHA149" s="229"/>
      <c r="AHB149" s="229"/>
      <c r="AHC149" s="229"/>
      <c r="AHD149" s="229"/>
      <c r="AHE149" s="229"/>
      <c r="AHF149" s="229"/>
      <c r="AHG149" s="229"/>
      <c r="AHH149" s="229"/>
      <c r="AHI149" s="229"/>
      <c r="AHJ149" s="229"/>
      <c r="AHK149" s="229"/>
      <c r="AHL149" s="229"/>
      <c r="AHM149" s="229"/>
      <c r="AHN149" s="229"/>
      <c r="AHO149" s="229"/>
      <c r="AHP149" s="229"/>
      <c r="AHQ149" s="229"/>
      <c r="AHR149" s="229"/>
      <c r="AHS149" s="229"/>
      <c r="AHT149" s="229"/>
      <c r="AHU149" s="229"/>
      <c r="AHV149" s="229"/>
      <c r="AHW149" s="229"/>
      <c r="AHX149" s="229"/>
      <c r="AHY149" s="229"/>
      <c r="AHZ149" s="229"/>
      <c r="AIA149" s="229"/>
      <c r="AIB149" s="229"/>
      <c r="AIC149" s="229"/>
      <c r="AID149" s="229"/>
      <c r="AIE149" s="229"/>
      <c r="AIF149" s="229"/>
      <c r="AIG149" s="229"/>
      <c r="AIH149" s="229"/>
      <c r="AII149" s="229"/>
      <c r="AIJ149" s="229"/>
      <c r="AIK149" s="229"/>
      <c r="AIL149" s="229"/>
      <c r="AIM149" s="229"/>
      <c r="AIN149" s="229"/>
      <c r="AIO149" s="229"/>
      <c r="AIP149" s="229"/>
      <c r="AIQ149" s="229"/>
      <c r="AIR149" s="229"/>
      <c r="AIS149" s="229"/>
      <c r="AIT149" s="229"/>
      <c r="AIU149" s="229"/>
      <c r="AIV149" s="229"/>
      <c r="AIW149" s="229"/>
      <c r="AIX149" s="229"/>
      <c r="AIY149" s="229"/>
      <c r="AIZ149" s="229"/>
      <c r="AJA149" s="229"/>
      <c r="AJB149" s="229"/>
      <c r="AJC149" s="229"/>
      <c r="AJD149" s="229"/>
      <c r="AJE149" s="229"/>
      <c r="AJF149" s="229"/>
      <c r="AJG149" s="229"/>
      <c r="AJH149" s="229"/>
      <c r="AJI149" s="229"/>
      <c r="AJJ149" s="229"/>
      <c r="AJK149" s="229"/>
      <c r="AJL149" s="229"/>
      <c r="AJM149" s="229"/>
      <c r="AJN149" s="229"/>
      <c r="AJO149" s="229"/>
      <c r="AJP149" s="229"/>
      <c r="AJQ149" s="229"/>
      <c r="AJR149" s="229"/>
      <c r="AJS149" s="229"/>
      <c r="AJT149" s="229"/>
      <c r="AJU149" s="229"/>
      <c r="AJV149" s="229"/>
      <c r="AJW149" s="229"/>
      <c r="AJX149" s="229"/>
      <c r="AJY149" s="229"/>
      <c r="AJZ149" s="229"/>
      <c r="AKA149" s="229"/>
      <c r="AKB149" s="229"/>
      <c r="AKC149" s="229"/>
      <c r="AKD149" s="229"/>
      <c r="AKE149" s="229"/>
      <c r="AKF149" s="229"/>
      <c r="AKG149" s="229"/>
      <c r="AKH149" s="229"/>
      <c r="AKI149" s="229"/>
      <c r="AKJ149" s="229"/>
      <c r="AKK149" s="229"/>
      <c r="AKL149" s="229"/>
      <c r="AKM149" s="229"/>
      <c r="AKN149" s="229"/>
      <c r="AKO149" s="229"/>
      <c r="AKP149" s="229"/>
      <c r="AKQ149" s="229"/>
      <c r="AKR149" s="229"/>
      <c r="AKS149" s="229"/>
      <c r="AKT149" s="229"/>
      <c r="AKU149" s="229"/>
      <c r="AKV149" s="229"/>
      <c r="AKW149" s="229"/>
      <c r="AKX149" s="229"/>
      <c r="AKY149" s="229"/>
      <c r="AKZ149" s="229"/>
      <c r="ALA149" s="229"/>
      <c r="ALB149" s="229"/>
      <c r="ALC149" s="229"/>
      <c r="ALD149" s="229"/>
      <c r="ALE149" s="229"/>
      <c r="ALF149" s="229"/>
      <c r="ALG149" s="229"/>
      <c r="ALH149" s="229"/>
      <c r="ALI149" s="229"/>
      <c r="ALJ149" s="229"/>
      <c r="ALK149" s="229"/>
      <c r="ALL149" s="229"/>
      <c r="ALM149" s="229"/>
      <c r="ALN149" s="229"/>
      <c r="ALO149" s="229"/>
      <c r="ALP149" s="229"/>
      <c r="ALQ149" s="229"/>
      <c r="ALR149" s="229"/>
      <c r="ALS149" s="229"/>
      <c r="ALT149" s="229"/>
      <c r="ALU149" s="229"/>
      <c r="ALV149" s="229"/>
      <c r="ALW149" s="229"/>
      <c r="ALX149" s="229"/>
      <c r="ALY149" s="229"/>
      <c r="ALZ149" s="229"/>
      <c r="AMA149" s="229"/>
      <c r="AMB149" s="229"/>
      <c r="AMC149" s="229"/>
      <c r="AMD149" s="229"/>
      <c r="AME149" s="229"/>
      <c r="AMF149" s="229"/>
      <c r="AMG149" s="229"/>
      <c r="AMH149" s="229"/>
      <c r="AMI149" s="229"/>
      <c r="AMJ149" s="229"/>
      <c r="AMK149" s="229"/>
    </row>
    <row r="150" spans="1:1025" s="237" customFormat="1" ht="28.35" customHeight="1" x14ac:dyDescent="0.25">
      <c r="A150" s="229"/>
      <c r="B150" s="230"/>
      <c r="C150" s="238" t="s">
        <v>268</v>
      </c>
      <c r="D150" s="232" t="s">
        <v>33</v>
      </c>
      <c r="E150" s="233" t="s">
        <v>276</v>
      </c>
      <c r="F150" s="233" t="s">
        <v>310</v>
      </c>
      <c r="G150" s="233" t="s">
        <v>267</v>
      </c>
      <c r="H150" s="233"/>
      <c r="I150" s="235">
        <f>I151</f>
        <v>714.58</v>
      </c>
      <c r="J150" s="235">
        <f>J151</f>
        <v>812.43000000000006</v>
      </c>
      <c r="K150" s="235">
        <f>J150-L150</f>
        <v>-210.73000000000002</v>
      </c>
      <c r="L150" s="236">
        <f>L151</f>
        <v>1023.1600000000001</v>
      </c>
      <c r="M150" s="236">
        <f>M151</f>
        <v>1023.1600000000001</v>
      </c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  <c r="EF150" s="229"/>
      <c r="EG150" s="229"/>
      <c r="EH150" s="229"/>
      <c r="EI150" s="229"/>
      <c r="EJ150" s="229"/>
      <c r="EK150" s="229"/>
      <c r="EL150" s="229"/>
      <c r="EM150" s="229"/>
      <c r="EN150" s="229"/>
      <c r="EO150" s="229"/>
      <c r="EP150" s="229"/>
      <c r="EQ150" s="229"/>
      <c r="ER150" s="229"/>
      <c r="ES150" s="229"/>
      <c r="ET150" s="229"/>
      <c r="EU150" s="229"/>
      <c r="EV150" s="229"/>
      <c r="EW150" s="229"/>
      <c r="EX150" s="229"/>
      <c r="EY150" s="229"/>
      <c r="EZ150" s="229"/>
      <c r="FA150" s="229"/>
      <c r="FB150" s="229"/>
      <c r="FC150" s="229"/>
      <c r="FD150" s="229"/>
      <c r="FE150" s="229"/>
      <c r="FF150" s="229"/>
      <c r="FG150" s="229"/>
      <c r="FH150" s="229"/>
      <c r="FI150" s="229"/>
      <c r="FJ150" s="229"/>
      <c r="FK150" s="229"/>
      <c r="FL150" s="229"/>
      <c r="FM150" s="229"/>
      <c r="FN150" s="229"/>
      <c r="FO150" s="229"/>
      <c r="FP150" s="229"/>
      <c r="FQ150" s="229"/>
      <c r="FR150" s="229"/>
      <c r="FS150" s="229"/>
      <c r="FT150" s="229"/>
      <c r="FU150" s="229"/>
      <c r="FV150" s="229"/>
      <c r="FW150" s="229"/>
      <c r="FX150" s="229"/>
      <c r="FY150" s="229"/>
      <c r="FZ150" s="229"/>
      <c r="GA150" s="229"/>
      <c r="GB150" s="229"/>
      <c r="GC150" s="229"/>
      <c r="GD150" s="229"/>
      <c r="GE150" s="229"/>
      <c r="GF150" s="229"/>
      <c r="GG150" s="229"/>
      <c r="GH150" s="229"/>
      <c r="GI150" s="229"/>
      <c r="GJ150" s="229"/>
      <c r="GK150" s="229"/>
      <c r="GL150" s="229"/>
      <c r="GM150" s="229"/>
      <c r="GN150" s="229"/>
      <c r="GO150" s="229"/>
      <c r="GP150" s="229"/>
      <c r="GQ150" s="229"/>
      <c r="GR150" s="229"/>
      <c r="GS150" s="229"/>
      <c r="GT150" s="229"/>
      <c r="GU150" s="229"/>
      <c r="GV150" s="229"/>
      <c r="GW150" s="229"/>
      <c r="GX150" s="229"/>
      <c r="GY150" s="229"/>
      <c r="GZ150" s="229"/>
      <c r="HA150" s="229"/>
      <c r="HB150" s="229"/>
      <c r="HC150" s="229"/>
      <c r="HD150" s="229"/>
      <c r="HE150" s="229"/>
      <c r="HF150" s="229"/>
      <c r="HG150" s="229"/>
      <c r="HH150" s="229"/>
      <c r="HI150" s="229"/>
      <c r="HJ150" s="229"/>
      <c r="HK150" s="229"/>
      <c r="HL150" s="229"/>
      <c r="HM150" s="229"/>
      <c r="HN150" s="229"/>
      <c r="HO150" s="229"/>
      <c r="HP150" s="229"/>
      <c r="HQ150" s="229"/>
      <c r="HR150" s="229"/>
      <c r="HS150" s="229"/>
      <c r="HT150" s="229"/>
      <c r="HU150" s="229"/>
      <c r="HV150" s="229"/>
      <c r="HW150" s="229"/>
      <c r="HX150" s="229"/>
      <c r="HY150" s="229"/>
      <c r="HZ150" s="229"/>
      <c r="IA150" s="229"/>
      <c r="IB150" s="229"/>
      <c r="IC150" s="229"/>
      <c r="ID150" s="229"/>
      <c r="IE150" s="229"/>
      <c r="IF150" s="229"/>
      <c r="IG150" s="229"/>
      <c r="IH150" s="229"/>
      <c r="II150" s="229"/>
      <c r="IJ150" s="229"/>
      <c r="IK150" s="229"/>
      <c r="IL150" s="229"/>
      <c r="IM150" s="229"/>
      <c r="IN150" s="229"/>
      <c r="IO150" s="229"/>
      <c r="IP150" s="229"/>
      <c r="IQ150" s="229"/>
      <c r="IR150" s="229"/>
      <c r="IS150" s="229"/>
      <c r="IT150" s="229"/>
      <c r="IU150" s="229"/>
      <c r="IV150" s="229"/>
      <c r="IW150" s="229"/>
      <c r="IX150" s="229"/>
      <c r="IY150" s="229"/>
      <c r="IZ150" s="229"/>
      <c r="JA150" s="229"/>
      <c r="JB150" s="229"/>
      <c r="JC150" s="229"/>
      <c r="JD150" s="229"/>
      <c r="JE150" s="229"/>
      <c r="JF150" s="229"/>
      <c r="JG150" s="229"/>
      <c r="JH150" s="229"/>
      <c r="JI150" s="229"/>
      <c r="JJ150" s="229"/>
      <c r="JK150" s="229"/>
      <c r="JL150" s="229"/>
      <c r="JM150" s="229"/>
      <c r="JN150" s="229"/>
      <c r="JO150" s="229"/>
      <c r="JP150" s="229"/>
      <c r="JQ150" s="229"/>
      <c r="JR150" s="229"/>
      <c r="JS150" s="229"/>
      <c r="JT150" s="229"/>
      <c r="JU150" s="229"/>
      <c r="JV150" s="229"/>
      <c r="JW150" s="229"/>
      <c r="JX150" s="229"/>
      <c r="JY150" s="229"/>
      <c r="JZ150" s="229"/>
      <c r="KA150" s="229"/>
      <c r="KB150" s="229"/>
      <c r="KC150" s="229"/>
      <c r="KD150" s="229"/>
      <c r="KE150" s="229"/>
      <c r="KF150" s="229"/>
      <c r="KG150" s="229"/>
      <c r="KH150" s="229"/>
      <c r="KI150" s="229"/>
      <c r="KJ150" s="229"/>
      <c r="KK150" s="229"/>
      <c r="KL150" s="229"/>
      <c r="KM150" s="229"/>
      <c r="KN150" s="229"/>
      <c r="KO150" s="229"/>
      <c r="KP150" s="229"/>
      <c r="KQ150" s="229"/>
      <c r="KR150" s="229"/>
      <c r="KS150" s="229"/>
      <c r="KT150" s="229"/>
      <c r="KU150" s="229"/>
      <c r="KV150" s="229"/>
      <c r="KW150" s="229"/>
      <c r="KX150" s="229"/>
      <c r="KY150" s="229"/>
      <c r="KZ150" s="229"/>
      <c r="LA150" s="229"/>
      <c r="LB150" s="229"/>
      <c r="LC150" s="229"/>
      <c r="LD150" s="229"/>
      <c r="LE150" s="229"/>
      <c r="LF150" s="229"/>
      <c r="LG150" s="229"/>
      <c r="LH150" s="229"/>
      <c r="LI150" s="229"/>
      <c r="LJ150" s="229"/>
      <c r="LK150" s="229"/>
      <c r="LL150" s="229"/>
      <c r="LM150" s="229"/>
      <c r="LN150" s="229"/>
      <c r="LO150" s="229"/>
      <c r="LP150" s="229"/>
      <c r="LQ150" s="229"/>
      <c r="LR150" s="229"/>
      <c r="LS150" s="229"/>
      <c r="LT150" s="229"/>
      <c r="LU150" s="229"/>
      <c r="LV150" s="229"/>
      <c r="LW150" s="229"/>
      <c r="LX150" s="229"/>
      <c r="LY150" s="229"/>
      <c r="LZ150" s="229"/>
      <c r="MA150" s="229"/>
      <c r="MB150" s="229"/>
      <c r="MC150" s="229"/>
      <c r="MD150" s="229"/>
      <c r="ME150" s="229"/>
      <c r="MF150" s="229"/>
      <c r="MG150" s="229"/>
      <c r="MH150" s="229"/>
      <c r="MI150" s="229"/>
      <c r="MJ150" s="229"/>
      <c r="MK150" s="229"/>
      <c r="ML150" s="229"/>
      <c r="MM150" s="229"/>
      <c r="MN150" s="229"/>
      <c r="MO150" s="229"/>
      <c r="MP150" s="229"/>
      <c r="MQ150" s="229"/>
      <c r="MR150" s="229"/>
      <c r="MS150" s="229"/>
      <c r="MT150" s="229"/>
      <c r="MU150" s="229"/>
      <c r="MV150" s="229"/>
      <c r="MW150" s="229"/>
      <c r="MX150" s="229"/>
      <c r="MY150" s="229"/>
      <c r="MZ150" s="229"/>
      <c r="NA150" s="229"/>
      <c r="NB150" s="229"/>
      <c r="NC150" s="229"/>
      <c r="ND150" s="229"/>
      <c r="NE150" s="229"/>
      <c r="NF150" s="229"/>
      <c r="NG150" s="229"/>
      <c r="NH150" s="229"/>
      <c r="NI150" s="229"/>
      <c r="NJ150" s="229"/>
      <c r="NK150" s="229"/>
      <c r="NL150" s="229"/>
      <c r="NM150" s="229"/>
      <c r="NN150" s="229"/>
      <c r="NO150" s="229"/>
      <c r="NP150" s="229"/>
      <c r="NQ150" s="229"/>
      <c r="NR150" s="229"/>
      <c r="NS150" s="229"/>
      <c r="NT150" s="229"/>
      <c r="NU150" s="229"/>
      <c r="NV150" s="229"/>
      <c r="NW150" s="229"/>
      <c r="NX150" s="229"/>
      <c r="NY150" s="229"/>
      <c r="NZ150" s="229"/>
      <c r="OA150" s="229"/>
      <c r="OB150" s="229"/>
      <c r="OC150" s="229"/>
      <c r="OD150" s="229"/>
      <c r="OE150" s="229"/>
      <c r="OF150" s="229"/>
      <c r="OG150" s="229"/>
      <c r="OH150" s="229"/>
      <c r="OI150" s="229"/>
      <c r="OJ150" s="229"/>
      <c r="OK150" s="229"/>
      <c r="OL150" s="229"/>
      <c r="OM150" s="229"/>
      <c r="ON150" s="229"/>
      <c r="OO150" s="229"/>
      <c r="OP150" s="229"/>
      <c r="OQ150" s="229"/>
      <c r="OR150" s="229"/>
      <c r="OS150" s="229"/>
      <c r="OT150" s="229"/>
      <c r="OU150" s="229"/>
      <c r="OV150" s="229"/>
      <c r="OW150" s="229"/>
      <c r="OX150" s="229"/>
      <c r="OY150" s="229"/>
      <c r="OZ150" s="229"/>
      <c r="PA150" s="229"/>
      <c r="PB150" s="229"/>
      <c r="PC150" s="229"/>
      <c r="PD150" s="229"/>
      <c r="PE150" s="229"/>
      <c r="PF150" s="229"/>
      <c r="PG150" s="229"/>
      <c r="PH150" s="229"/>
      <c r="PI150" s="229"/>
      <c r="PJ150" s="229"/>
      <c r="PK150" s="229"/>
      <c r="PL150" s="229"/>
      <c r="PM150" s="229"/>
      <c r="PN150" s="229"/>
      <c r="PO150" s="229"/>
      <c r="PP150" s="229"/>
      <c r="PQ150" s="229"/>
      <c r="PR150" s="229"/>
      <c r="PS150" s="229"/>
      <c r="PT150" s="229"/>
      <c r="PU150" s="229"/>
      <c r="PV150" s="229"/>
      <c r="PW150" s="229"/>
      <c r="PX150" s="229"/>
      <c r="PY150" s="229"/>
      <c r="PZ150" s="229"/>
      <c r="QA150" s="229"/>
      <c r="QB150" s="229"/>
      <c r="QC150" s="229"/>
      <c r="QD150" s="229"/>
      <c r="QE150" s="229"/>
      <c r="QF150" s="229"/>
      <c r="QG150" s="229"/>
      <c r="QH150" s="229"/>
      <c r="QI150" s="229"/>
      <c r="QJ150" s="229"/>
      <c r="QK150" s="229"/>
      <c r="QL150" s="229"/>
      <c r="QM150" s="229"/>
      <c r="QN150" s="229"/>
      <c r="QO150" s="229"/>
      <c r="QP150" s="229"/>
      <c r="QQ150" s="229"/>
      <c r="QR150" s="229"/>
      <c r="QS150" s="229"/>
      <c r="QT150" s="229"/>
      <c r="QU150" s="229"/>
      <c r="QV150" s="229"/>
      <c r="QW150" s="229"/>
      <c r="QX150" s="229"/>
      <c r="QY150" s="229"/>
      <c r="QZ150" s="229"/>
      <c r="RA150" s="229"/>
      <c r="RB150" s="229"/>
      <c r="RC150" s="229"/>
      <c r="RD150" s="229"/>
      <c r="RE150" s="229"/>
      <c r="RF150" s="229"/>
      <c r="RG150" s="229"/>
      <c r="RH150" s="229"/>
      <c r="RI150" s="229"/>
      <c r="RJ150" s="229"/>
      <c r="RK150" s="229"/>
      <c r="RL150" s="229"/>
      <c r="RM150" s="229"/>
      <c r="RN150" s="229"/>
      <c r="RO150" s="229"/>
      <c r="RP150" s="229"/>
      <c r="RQ150" s="229"/>
      <c r="RR150" s="229"/>
      <c r="RS150" s="229"/>
      <c r="RT150" s="229"/>
      <c r="RU150" s="229"/>
      <c r="RV150" s="229"/>
      <c r="RW150" s="229"/>
      <c r="RX150" s="229"/>
      <c r="RY150" s="229"/>
      <c r="RZ150" s="229"/>
      <c r="SA150" s="229"/>
      <c r="SB150" s="229"/>
      <c r="SC150" s="229"/>
      <c r="SD150" s="229"/>
      <c r="SE150" s="229"/>
      <c r="SF150" s="229"/>
      <c r="SG150" s="229"/>
      <c r="SH150" s="229"/>
      <c r="SI150" s="229"/>
      <c r="SJ150" s="229"/>
      <c r="SK150" s="229"/>
      <c r="SL150" s="229"/>
      <c r="SM150" s="229"/>
      <c r="SN150" s="229"/>
      <c r="SO150" s="229"/>
      <c r="SP150" s="229"/>
      <c r="SQ150" s="229"/>
      <c r="SR150" s="229"/>
      <c r="SS150" s="229"/>
      <c r="ST150" s="229"/>
      <c r="SU150" s="229"/>
      <c r="SV150" s="229"/>
      <c r="SW150" s="229"/>
      <c r="SX150" s="229"/>
      <c r="SY150" s="229"/>
      <c r="SZ150" s="229"/>
      <c r="TA150" s="229"/>
      <c r="TB150" s="229"/>
      <c r="TC150" s="229"/>
      <c r="TD150" s="229"/>
      <c r="TE150" s="229"/>
      <c r="TF150" s="229"/>
      <c r="TG150" s="229"/>
      <c r="TH150" s="229"/>
      <c r="TI150" s="229"/>
      <c r="TJ150" s="229"/>
      <c r="TK150" s="229"/>
      <c r="TL150" s="229"/>
      <c r="TM150" s="229"/>
      <c r="TN150" s="229"/>
      <c r="TO150" s="229"/>
      <c r="TP150" s="229"/>
      <c r="TQ150" s="229"/>
      <c r="TR150" s="229"/>
      <c r="TS150" s="229"/>
      <c r="TT150" s="229"/>
      <c r="TU150" s="229"/>
      <c r="TV150" s="229"/>
      <c r="TW150" s="229"/>
      <c r="TX150" s="229"/>
      <c r="TY150" s="229"/>
      <c r="TZ150" s="229"/>
      <c r="UA150" s="229"/>
      <c r="UB150" s="229"/>
      <c r="UC150" s="229"/>
      <c r="UD150" s="229"/>
      <c r="UE150" s="229"/>
      <c r="UF150" s="229"/>
      <c r="UG150" s="229"/>
      <c r="UH150" s="229"/>
      <c r="UI150" s="229"/>
      <c r="UJ150" s="229"/>
      <c r="UK150" s="229"/>
      <c r="UL150" s="229"/>
      <c r="UM150" s="229"/>
      <c r="UN150" s="229"/>
      <c r="UO150" s="229"/>
      <c r="UP150" s="229"/>
      <c r="UQ150" s="229"/>
      <c r="UR150" s="229"/>
      <c r="US150" s="229"/>
      <c r="UT150" s="229"/>
      <c r="UU150" s="229"/>
      <c r="UV150" s="229"/>
      <c r="UW150" s="229"/>
      <c r="UX150" s="229"/>
      <c r="UY150" s="229"/>
      <c r="UZ150" s="229"/>
      <c r="VA150" s="229"/>
      <c r="VB150" s="229"/>
      <c r="VC150" s="229"/>
      <c r="VD150" s="229"/>
      <c r="VE150" s="229"/>
      <c r="VF150" s="229"/>
      <c r="VG150" s="229"/>
      <c r="VH150" s="229"/>
      <c r="VI150" s="229"/>
      <c r="VJ150" s="229"/>
      <c r="VK150" s="229"/>
      <c r="VL150" s="229"/>
      <c r="VM150" s="229"/>
      <c r="VN150" s="229"/>
      <c r="VO150" s="229"/>
      <c r="VP150" s="229"/>
      <c r="VQ150" s="229"/>
      <c r="VR150" s="229"/>
      <c r="VS150" s="229"/>
      <c r="VT150" s="229"/>
      <c r="VU150" s="229"/>
      <c r="VV150" s="229"/>
      <c r="VW150" s="229"/>
      <c r="VX150" s="229"/>
      <c r="VY150" s="229"/>
      <c r="VZ150" s="229"/>
      <c r="WA150" s="229"/>
      <c r="WB150" s="229"/>
      <c r="WC150" s="229"/>
      <c r="WD150" s="229"/>
      <c r="WE150" s="229"/>
      <c r="WF150" s="229"/>
      <c r="WG150" s="229"/>
      <c r="WH150" s="229"/>
      <c r="WI150" s="229"/>
      <c r="WJ150" s="229"/>
      <c r="WK150" s="229"/>
      <c r="WL150" s="229"/>
      <c r="WM150" s="229"/>
      <c r="WN150" s="229"/>
      <c r="WO150" s="229"/>
      <c r="WP150" s="229"/>
      <c r="WQ150" s="229"/>
      <c r="WR150" s="229"/>
      <c r="WS150" s="229"/>
      <c r="WT150" s="229"/>
      <c r="WU150" s="229"/>
      <c r="WV150" s="229"/>
      <c r="WW150" s="229"/>
      <c r="WX150" s="229"/>
      <c r="WY150" s="229"/>
      <c r="WZ150" s="229"/>
      <c r="XA150" s="229"/>
      <c r="XB150" s="229"/>
      <c r="XC150" s="229"/>
      <c r="XD150" s="229"/>
      <c r="XE150" s="229"/>
      <c r="XF150" s="229"/>
      <c r="XG150" s="229"/>
      <c r="XH150" s="229"/>
      <c r="XI150" s="229"/>
      <c r="XJ150" s="229"/>
      <c r="XK150" s="229"/>
      <c r="XL150" s="229"/>
      <c r="XM150" s="229"/>
      <c r="XN150" s="229"/>
      <c r="XO150" s="229"/>
      <c r="XP150" s="229"/>
      <c r="XQ150" s="229"/>
      <c r="XR150" s="229"/>
      <c r="XS150" s="229"/>
      <c r="XT150" s="229"/>
      <c r="XU150" s="229"/>
      <c r="XV150" s="229"/>
      <c r="XW150" s="229"/>
      <c r="XX150" s="229"/>
      <c r="XY150" s="229"/>
      <c r="XZ150" s="229"/>
      <c r="YA150" s="229"/>
      <c r="YB150" s="229"/>
      <c r="YC150" s="229"/>
      <c r="YD150" s="229"/>
      <c r="YE150" s="229"/>
      <c r="YF150" s="229"/>
      <c r="YG150" s="229"/>
      <c r="YH150" s="229"/>
      <c r="YI150" s="229"/>
      <c r="YJ150" s="229"/>
      <c r="YK150" s="229"/>
      <c r="YL150" s="229"/>
      <c r="YM150" s="229"/>
      <c r="YN150" s="229"/>
      <c r="YO150" s="229"/>
      <c r="YP150" s="229"/>
      <c r="YQ150" s="229"/>
      <c r="YR150" s="229"/>
      <c r="YS150" s="229"/>
      <c r="YT150" s="229"/>
      <c r="YU150" s="229"/>
      <c r="YV150" s="229"/>
      <c r="YW150" s="229"/>
      <c r="YX150" s="229"/>
      <c r="YY150" s="229"/>
      <c r="YZ150" s="229"/>
      <c r="ZA150" s="229"/>
      <c r="ZB150" s="229"/>
      <c r="ZC150" s="229"/>
      <c r="ZD150" s="229"/>
      <c r="ZE150" s="229"/>
      <c r="ZF150" s="229"/>
      <c r="ZG150" s="229"/>
      <c r="ZH150" s="229"/>
      <c r="ZI150" s="229"/>
      <c r="ZJ150" s="229"/>
      <c r="ZK150" s="229"/>
      <c r="ZL150" s="229"/>
      <c r="ZM150" s="229"/>
      <c r="ZN150" s="229"/>
      <c r="ZO150" s="229"/>
      <c r="ZP150" s="229"/>
      <c r="ZQ150" s="229"/>
      <c r="ZR150" s="229"/>
      <c r="ZS150" s="229"/>
      <c r="ZT150" s="229"/>
      <c r="ZU150" s="229"/>
      <c r="ZV150" s="229"/>
      <c r="ZW150" s="229"/>
      <c r="ZX150" s="229"/>
      <c r="ZY150" s="229"/>
      <c r="ZZ150" s="229"/>
      <c r="AAA150" s="229"/>
      <c r="AAB150" s="229"/>
      <c r="AAC150" s="229"/>
      <c r="AAD150" s="229"/>
      <c r="AAE150" s="229"/>
      <c r="AAF150" s="229"/>
      <c r="AAG150" s="229"/>
      <c r="AAH150" s="229"/>
      <c r="AAI150" s="229"/>
      <c r="AAJ150" s="229"/>
      <c r="AAK150" s="229"/>
      <c r="AAL150" s="229"/>
      <c r="AAM150" s="229"/>
      <c r="AAN150" s="229"/>
      <c r="AAO150" s="229"/>
      <c r="AAP150" s="229"/>
      <c r="AAQ150" s="229"/>
      <c r="AAR150" s="229"/>
      <c r="AAS150" s="229"/>
      <c r="AAT150" s="229"/>
      <c r="AAU150" s="229"/>
      <c r="AAV150" s="229"/>
      <c r="AAW150" s="229"/>
      <c r="AAX150" s="229"/>
      <c r="AAY150" s="229"/>
      <c r="AAZ150" s="229"/>
      <c r="ABA150" s="229"/>
      <c r="ABB150" s="229"/>
      <c r="ABC150" s="229"/>
      <c r="ABD150" s="229"/>
      <c r="ABE150" s="229"/>
      <c r="ABF150" s="229"/>
      <c r="ABG150" s="229"/>
      <c r="ABH150" s="229"/>
      <c r="ABI150" s="229"/>
      <c r="ABJ150" s="229"/>
      <c r="ABK150" s="229"/>
      <c r="ABL150" s="229"/>
      <c r="ABM150" s="229"/>
      <c r="ABN150" s="229"/>
      <c r="ABO150" s="229"/>
      <c r="ABP150" s="229"/>
      <c r="ABQ150" s="229"/>
      <c r="ABR150" s="229"/>
      <c r="ABS150" s="229"/>
      <c r="ABT150" s="229"/>
      <c r="ABU150" s="229"/>
      <c r="ABV150" s="229"/>
      <c r="ABW150" s="229"/>
      <c r="ABX150" s="229"/>
      <c r="ABY150" s="229"/>
      <c r="ABZ150" s="229"/>
      <c r="ACA150" s="229"/>
      <c r="ACB150" s="229"/>
      <c r="ACC150" s="229"/>
      <c r="ACD150" s="229"/>
      <c r="ACE150" s="229"/>
      <c r="ACF150" s="229"/>
      <c r="ACG150" s="229"/>
      <c r="ACH150" s="229"/>
      <c r="ACI150" s="229"/>
      <c r="ACJ150" s="229"/>
      <c r="ACK150" s="229"/>
      <c r="ACL150" s="229"/>
      <c r="ACM150" s="229"/>
      <c r="ACN150" s="229"/>
      <c r="ACO150" s="229"/>
      <c r="ACP150" s="229"/>
      <c r="ACQ150" s="229"/>
      <c r="ACR150" s="229"/>
      <c r="ACS150" s="229"/>
      <c r="ACT150" s="229"/>
      <c r="ACU150" s="229"/>
      <c r="ACV150" s="229"/>
      <c r="ACW150" s="229"/>
      <c r="ACX150" s="229"/>
      <c r="ACY150" s="229"/>
      <c r="ACZ150" s="229"/>
      <c r="ADA150" s="229"/>
      <c r="ADB150" s="229"/>
      <c r="ADC150" s="229"/>
      <c r="ADD150" s="229"/>
      <c r="ADE150" s="229"/>
      <c r="ADF150" s="229"/>
      <c r="ADG150" s="229"/>
      <c r="ADH150" s="229"/>
      <c r="ADI150" s="229"/>
      <c r="ADJ150" s="229"/>
      <c r="ADK150" s="229"/>
      <c r="ADL150" s="229"/>
      <c r="ADM150" s="229"/>
      <c r="ADN150" s="229"/>
      <c r="ADO150" s="229"/>
      <c r="ADP150" s="229"/>
      <c r="ADQ150" s="229"/>
      <c r="ADR150" s="229"/>
      <c r="ADS150" s="229"/>
      <c r="ADT150" s="229"/>
      <c r="ADU150" s="229"/>
      <c r="ADV150" s="229"/>
      <c r="ADW150" s="229"/>
      <c r="ADX150" s="229"/>
      <c r="ADY150" s="229"/>
      <c r="ADZ150" s="229"/>
      <c r="AEA150" s="229"/>
      <c r="AEB150" s="229"/>
      <c r="AEC150" s="229"/>
      <c r="AED150" s="229"/>
      <c r="AEE150" s="229"/>
      <c r="AEF150" s="229"/>
      <c r="AEG150" s="229"/>
      <c r="AEH150" s="229"/>
      <c r="AEI150" s="229"/>
      <c r="AEJ150" s="229"/>
      <c r="AEK150" s="229"/>
      <c r="AEL150" s="229"/>
      <c r="AEM150" s="229"/>
      <c r="AEN150" s="229"/>
      <c r="AEO150" s="229"/>
      <c r="AEP150" s="229"/>
      <c r="AEQ150" s="229"/>
      <c r="AER150" s="229"/>
      <c r="AES150" s="229"/>
      <c r="AET150" s="229"/>
      <c r="AEU150" s="229"/>
      <c r="AEV150" s="229"/>
      <c r="AEW150" s="229"/>
      <c r="AEX150" s="229"/>
      <c r="AEY150" s="229"/>
      <c r="AEZ150" s="229"/>
      <c r="AFA150" s="229"/>
      <c r="AFB150" s="229"/>
      <c r="AFC150" s="229"/>
      <c r="AFD150" s="229"/>
      <c r="AFE150" s="229"/>
      <c r="AFF150" s="229"/>
      <c r="AFG150" s="229"/>
      <c r="AFH150" s="229"/>
      <c r="AFI150" s="229"/>
      <c r="AFJ150" s="229"/>
      <c r="AFK150" s="229"/>
      <c r="AFL150" s="229"/>
      <c r="AFM150" s="229"/>
      <c r="AFN150" s="229"/>
      <c r="AFO150" s="229"/>
      <c r="AFP150" s="229"/>
      <c r="AFQ150" s="229"/>
      <c r="AFR150" s="229"/>
      <c r="AFS150" s="229"/>
      <c r="AFT150" s="229"/>
      <c r="AFU150" s="229"/>
      <c r="AFV150" s="229"/>
      <c r="AFW150" s="229"/>
      <c r="AFX150" s="229"/>
      <c r="AFY150" s="229"/>
      <c r="AFZ150" s="229"/>
      <c r="AGA150" s="229"/>
      <c r="AGB150" s="229"/>
      <c r="AGC150" s="229"/>
      <c r="AGD150" s="229"/>
      <c r="AGE150" s="229"/>
      <c r="AGF150" s="229"/>
      <c r="AGG150" s="229"/>
      <c r="AGH150" s="229"/>
      <c r="AGI150" s="229"/>
      <c r="AGJ150" s="229"/>
      <c r="AGK150" s="229"/>
      <c r="AGL150" s="229"/>
      <c r="AGM150" s="229"/>
      <c r="AGN150" s="229"/>
      <c r="AGO150" s="229"/>
      <c r="AGP150" s="229"/>
      <c r="AGQ150" s="229"/>
      <c r="AGR150" s="229"/>
      <c r="AGS150" s="229"/>
      <c r="AGT150" s="229"/>
      <c r="AGU150" s="229"/>
      <c r="AGV150" s="229"/>
      <c r="AGW150" s="229"/>
      <c r="AGX150" s="229"/>
      <c r="AGY150" s="229"/>
      <c r="AGZ150" s="229"/>
      <c r="AHA150" s="229"/>
      <c r="AHB150" s="229"/>
      <c r="AHC150" s="229"/>
      <c r="AHD150" s="229"/>
      <c r="AHE150" s="229"/>
      <c r="AHF150" s="229"/>
      <c r="AHG150" s="229"/>
      <c r="AHH150" s="229"/>
      <c r="AHI150" s="229"/>
      <c r="AHJ150" s="229"/>
      <c r="AHK150" s="229"/>
      <c r="AHL150" s="229"/>
      <c r="AHM150" s="229"/>
      <c r="AHN150" s="229"/>
      <c r="AHO150" s="229"/>
      <c r="AHP150" s="229"/>
      <c r="AHQ150" s="229"/>
      <c r="AHR150" s="229"/>
      <c r="AHS150" s="229"/>
      <c r="AHT150" s="229"/>
      <c r="AHU150" s="229"/>
      <c r="AHV150" s="229"/>
      <c r="AHW150" s="229"/>
      <c r="AHX150" s="229"/>
      <c r="AHY150" s="229"/>
      <c r="AHZ150" s="229"/>
      <c r="AIA150" s="229"/>
      <c r="AIB150" s="229"/>
      <c r="AIC150" s="229"/>
      <c r="AID150" s="229"/>
      <c r="AIE150" s="229"/>
      <c r="AIF150" s="229"/>
      <c r="AIG150" s="229"/>
      <c r="AIH150" s="229"/>
      <c r="AII150" s="229"/>
      <c r="AIJ150" s="229"/>
      <c r="AIK150" s="229"/>
      <c r="AIL150" s="229"/>
      <c r="AIM150" s="229"/>
      <c r="AIN150" s="229"/>
      <c r="AIO150" s="229"/>
      <c r="AIP150" s="229"/>
      <c r="AIQ150" s="229"/>
      <c r="AIR150" s="229"/>
      <c r="AIS150" s="229"/>
      <c r="AIT150" s="229"/>
      <c r="AIU150" s="229"/>
      <c r="AIV150" s="229"/>
      <c r="AIW150" s="229"/>
      <c r="AIX150" s="229"/>
      <c r="AIY150" s="229"/>
      <c r="AIZ150" s="229"/>
      <c r="AJA150" s="229"/>
      <c r="AJB150" s="229"/>
      <c r="AJC150" s="229"/>
      <c r="AJD150" s="229"/>
      <c r="AJE150" s="229"/>
      <c r="AJF150" s="229"/>
      <c r="AJG150" s="229"/>
      <c r="AJH150" s="229"/>
      <c r="AJI150" s="229"/>
      <c r="AJJ150" s="229"/>
      <c r="AJK150" s="229"/>
      <c r="AJL150" s="229"/>
      <c r="AJM150" s="229"/>
      <c r="AJN150" s="229"/>
      <c r="AJO150" s="229"/>
      <c r="AJP150" s="229"/>
      <c r="AJQ150" s="229"/>
      <c r="AJR150" s="229"/>
      <c r="AJS150" s="229"/>
      <c r="AJT150" s="229"/>
      <c r="AJU150" s="229"/>
      <c r="AJV150" s="229"/>
      <c r="AJW150" s="229"/>
      <c r="AJX150" s="229"/>
      <c r="AJY150" s="229"/>
      <c r="AJZ150" s="229"/>
      <c r="AKA150" s="229"/>
      <c r="AKB150" s="229"/>
      <c r="AKC150" s="229"/>
      <c r="AKD150" s="229"/>
      <c r="AKE150" s="229"/>
      <c r="AKF150" s="229"/>
      <c r="AKG150" s="229"/>
      <c r="AKH150" s="229"/>
      <c r="AKI150" s="229"/>
      <c r="AKJ150" s="229"/>
      <c r="AKK150" s="229"/>
      <c r="AKL150" s="229"/>
      <c r="AKM150" s="229"/>
      <c r="AKN150" s="229"/>
      <c r="AKO150" s="229"/>
      <c r="AKP150" s="229"/>
      <c r="AKQ150" s="229"/>
      <c r="AKR150" s="229"/>
      <c r="AKS150" s="229"/>
      <c r="AKT150" s="229"/>
      <c r="AKU150" s="229"/>
      <c r="AKV150" s="229"/>
      <c r="AKW150" s="229"/>
      <c r="AKX150" s="229"/>
      <c r="AKY150" s="229"/>
      <c r="AKZ150" s="229"/>
      <c r="ALA150" s="229"/>
      <c r="ALB150" s="229"/>
      <c r="ALC150" s="229"/>
      <c r="ALD150" s="229"/>
      <c r="ALE150" s="229"/>
      <c r="ALF150" s="229"/>
      <c r="ALG150" s="229"/>
      <c r="ALH150" s="229"/>
      <c r="ALI150" s="229"/>
      <c r="ALJ150" s="229"/>
      <c r="ALK150" s="229"/>
      <c r="ALL150" s="229"/>
      <c r="ALM150" s="229"/>
      <c r="ALN150" s="229"/>
      <c r="ALO150" s="229"/>
      <c r="ALP150" s="229"/>
      <c r="ALQ150" s="229"/>
      <c r="ALR150" s="229"/>
      <c r="ALS150" s="229"/>
      <c r="ALT150" s="229"/>
      <c r="ALU150" s="229"/>
      <c r="ALV150" s="229"/>
      <c r="ALW150" s="229"/>
      <c r="ALX150" s="229"/>
      <c r="ALY150" s="229"/>
      <c r="ALZ150" s="229"/>
      <c r="AMA150" s="229"/>
      <c r="AMB150" s="229"/>
      <c r="AMC150" s="229"/>
      <c r="AMD150" s="229"/>
      <c r="AME150" s="229"/>
      <c r="AMF150" s="229"/>
      <c r="AMG150" s="229"/>
      <c r="AMH150" s="229"/>
      <c r="AMI150" s="229"/>
      <c r="AMJ150" s="229"/>
      <c r="AMK150" s="229"/>
    </row>
    <row r="151" spans="1:1025" ht="42.75" customHeight="1" x14ac:dyDescent="0.25">
      <c r="B151" s="182"/>
      <c r="C151" s="151" t="s">
        <v>337</v>
      </c>
      <c r="D151" s="118" t="s">
        <v>33</v>
      </c>
      <c r="E151" s="148" t="s">
        <v>276</v>
      </c>
      <c r="F151" s="148" t="s">
        <v>310</v>
      </c>
      <c r="G151" s="148" t="s">
        <v>338</v>
      </c>
      <c r="H151" s="148"/>
      <c r="I151" s="132">
        <f>I152+I157</f>
        <v>714.58</v>
      </c>
      <c r="J151" s="132">
        <f>J152</f>
        <v>812.43000000000006</v>
      </c>
      <c r="K151" s="133">
        <v>-497.03</v>
      </c>
      <c r="L151" s="201">
        <f>L152</f>
        <v>1023.1600000000001</v>
      </c>
      <c r="M151" s="201">
        <f>M152</f>
        <v>1023.1600000000001</v>
      </c>
    </row>
    <row r="152" spans="1:1025" ht="41.4" customHeight="1" x14ac:dyDescent="0.25">
      <c r="B152" s="182"/>
      <c r="C152" s="137" t="s">
        <v>339</v>
      </c>
      <c r="D152" s="118" t="s">
        <v>33</v>
      </c>
      <c r="E152" s="148" t="s">
        <v>276</v>
      </c>
      <c r="F152" s="148" t="s">
        <v>310</v>
      </c>
      <c r="G152" s="121" t="s">
        <v>338</v>
      </c>
      <c r="H152" s="121" t="s">
        <v>61</v>
      </c>
      <c r="I152" s="140">
        <f>I153+I154</f>
        <v>610.49</v>
      </c>
      <c r="J152" s="140">
        <f>J153+J154</f>
        <v>812.43000000000006</v>
      </c>
      <c r="K152" s="140">
        <v>-497.03</v>
      </c>
      <c r="L152" s="202">
        <f>L153+L154+L155+L156+L157+L161</f>
        <v>1023.1600000000001</v>
      </c>
      <c r="M152" s="202">
        <f>M153+M154+M155+M156+M157+M161</f>
        <v>1023.1600000000001</v>
      </c>
    </row>
    <row r="153" spans="1:1025" ht="28.2" customHeight="1" x14ac:dyDescent="0.25">
      <c r="B153" s="182"/>
      <c r="C153" s="138" t="s">
        <v>386</v>
      </c>
      <c r="D153" s="113" t="s">
        <v>33</v>
      </c>
      <c r="E153" s="121" t="s">
        <v>276</v>
      </c>
      <c r="F153" s="121" t="s">
        <v>310</v>
      </c>
      <c r="G153" s="121" t="s">
        <v>338</v>
      </c>
      <c r="H153" s="121" t="s">
        <v>374</v>
      </c>
      <c r="I153" s="140">
        <v>468.89</v>
      </c>
      <c r="J153" s="140">
        <f>623.97</f>
        <v>623.97</v>
      </c>
      <c r="K153" s="142">
        <v>-396.03</v>
      </c>
      <c r="L153" s="203">
        <v>785.7</v>
      </c>
      <c r="M153" s="203">
        <v>785.7</v>
      </c>
    </row>
    <row r="154" spans="1:1025" ht="43.2" customHeight="1" x14ac:dyDescent="0.25">
      <c r="B154" s="182"/>
      <c r="C154" s="138" t="s">
        <v>387</v>
      </c>
      <c r="D154" s="113" t="s">
        <v>33</v>
      </c>
      <c r="E154" s="121" t="s">
        <v>276</v>
      </c>
      <c r="F154" s="121" t="s">
        <v>310</v>
      </c>
      <c r="G154" s="121" t="s">
        <v>338</v>
      </c>
      <c r="H154" s="121" t="s">
        <v>375</v>
      </c>
      <c r="I154" s="140">
        <v>141.6</v>
      </c>
      <c r="J154" s="140">
        <v>188.46</v>
      </c>
      <c r="K154" s="129">
        <v>-101</v>
      </c>
      <c r="L154" s="203">
        <v>237.46</v>
      </c>
      <c r="M154" s="203">
        <v>237.46</v>
      </c>
    </row>
    <row r="155" spans="1:1025" ht="40.200000000000003" hidden="1" customHeight="1" x14ac:dyDescent="0.25">
      <c r="B155" s="182"/>
      <c r="C155" s="138" t="s">
        <v>241</v>
      </c>
      <c r="D155" s="113" t="s">
        <v>33</v>
      </c>
      <c r="E155" s="121" t="s">
        <v>276</v>
      </c>
      <c r="F155" s="121" t="s">
        <v>310</v>
      </c>
      <c r="G155" s="121" t="s">
        <v>340</v>
      </c>
      <c r="H155" s="121" t="s">
        <v>242</v>
      </c>
      <c r="I155" s="140"/>
      <c r="J155" s="140"/>
      <c r="K155" s="129"/>
      <c r="L155" s="203">
        <v>0</v>
      </c>
      <c r="M155" s="203">
        <v>0</v>
      </c>
    </row>
    <row r="156" spans="1:1025" ht="16.5" hidden="1" customHeight="1" x14ac:dyDescent="0.25">
      <c r="B156" s="182"/>
      <c r="C156" s="138" t="s">
        <v>248</v>
      </c>
      <c r="D156" s="113" t="s">
        <v>33</v>
      </c>
      <c r="E156" s="121" t="s">
        <v>276</v>
      </c>
      <c r="F156" s="121" t="s">
        <v>310</v>
      </c>
      <c r="G156" s="121" t="s">
        <v>340</v>
      </c>
      <c r="H156" s="121" t="s">
        <v>249</v>
      </c>
      <c r="I156" s="140"/>
      <c r="J156" s="140"/>
      <c r="K156" s="129"/>
      <c r="L156" s="203">
        <v>0</v>
      </c>
      <c r="M156" s="203">
        <v>0</v>
      </c>
    </row>
    <row r="157" spans="1:1025" ht="52.95" hidden="1" customHeight="1" x14ac:dyDescent="0.25">
      <c r="B157" s="182"/>
      <c r="C157" s="155" t="s">
        <v>341</v>
      </c>
      <c r="D157" s="118" t="s">
        <v>33</v>
      </c>
      <c r="E157" s="148" t="s">
        <v>276</v>
      </c>
      <c r="F157" s="148" t="s">
        <v>310</v>
      </c>
      <c r="G157" s="148" t="s">
        <v>342</v>
      </c>
      <c r="H157" s="148" t="s">
        <v>61</v>
      </c>
      <c r="I157" s="132">
        <f>I158+I159+I160</f>
        <v>104.09</v>
      </c>
      <c r="J157" s="132">
        <f>J158+J159</f>
        <v>0</v>
      </c>
      <c r="K157" s="133">
        <v>-246.7</v>
      </c>
      <c r="L157" s="201">
        <f>L158+L159</f>
        <v>0</v>
      </c>
      <c r="M157" s="201">
        <f>M158+M159</f>
        <v>0</v>
      </c>
    </row>
    <row r="158" spans="1:1025" ht="37.35" hidden="1" customHeight="1" x14ac:dyDescent="0.25">
      <c r="B158" s="182"/>
      <c r="C158" s="138" t="s">
        <v>241</v>
      </c>
      <c r="D158" s="113" t="s">
        <v>33</v>
      </c>
      <c r="E158" s="121" t="s">
        <v>276</v>
      </c>
      <c r="F158" s="121" t="s">
        <v>310</v>
      </c>
      <c r="G158" s="121" t="s">
        <v>342</v>
      </c>
      <c r="H158" s="121" t="s">
        <v>242</v>
      </c>
      <c r="I158" s="140">
        <v>80.09</v>
      </c>
      <c r="J158" s="140">
        <v>0</v>
      </c>
      <c r="K158" s="129">
        <v>-189.5</v>
      </c>
      <c r="L158" s="203">
        <v>0</v>
      </c>
      <c r="M158" s="203">
        <v>0</v>
      </c>
    </row>
    <row r="159" spans="1:1025" ht="18.75" hidden="1" customHeight="1" x14ac:dyDescent="0.25">
      <c r="B159" s="182"/>
      <c r="C159" s="138" t="s">
        <v>248</v>
      </c>
      <c r="D159" s="113" t="s">
        <v>33</v>
      </c>
      <c r="E159" s="121" t="s">
        <v>276</v>
      </c>
      <c r="F159" s="121" t="s">
        <v>310</v>
      </c>
      <c r="G159" s="121" t="s">
        <v>342</v>
      </c>
      <c r="H159" s="121" t="s">
        <v>249</v>
      </c>
      <c r="I159" s="140">
        <v>24</v>
      </c>
      <c r="J159" s="140">
        <v>0</v>
      </c>
      <c r="K159" s="129">
        <v>-57.2</v>
      </c>
      <c r="L159" s="203">
        <v>0</v>
      </c>
      <c r="M159" s="203">
        <v>0</v>
      </c>
    </row>
    <row r="160" spans="1:1025" ht="12.75" hidden="1" customHeight="1" x14ac:dyDescent="0.25">
      <c r="B160" s="182"/>
      <c r="C160" s="147" t="s">
        <v>259</v>
      </c>
      <c r="D160" s="113" t="s">
        <v>33</v>
      </c>
      <c r="E160" s="113" t="s">
        <v>322</v>
      </c>
      <c r="F160" s="113" t="s">
        <v>236</v>
      </c>
      <c r="G160" s="113" t="s">
        <v>342</v>
      </c>
      <c r="H160" s="113" t="s">
        <v>260</v>
      </c>
      <c r="I160" s="140"/>
      <c r="J160" s="140"/>
      <c r="K160" s="129">
        <v>0</v>
      </c>
      <c r="L160" s="203">
        <f>I160+K160</f>
        <v>0</v>
      </c>
      <c r="M160" s="203">
        <f>J160+L160</f>
        <v>0</v>
      </c>
    </row>
    <row r="161" spans="1:1025" ht="48.6" hidden="1" customHeight="1" x14ac:dyDescent="0.25">
      <c r="B161" s="182"/>
      <c r="C161" s="155" t="s">
        <v>341</v>
      </c>
      <c r="D161" s="113"/>
      <c r="E161" s="113"/>
      <c r="F161" s="113"/>
      <c r="G161" s="118" t="s">
        <v>343</v>
      </c>
      <c r="H161" s="118" t="s">
        <v>61</v>
      </c>
      <c r="I161" s="140"/>
      <c r="J161" s="140"/>
      <c r="K161" s="129"/>
      <c r="L161" s="204">
        <f>L162+L163</f>
        <v>0</v>
      </c>
      <c r="M161" s="204">
        <f>M162+M163</f>
        <v>0</v>
      </c>
    </row>
    <row r="162" spans="1:1025" ht="38.1" hidden="1" customHeight="1" x14ac:dyDescent="0.25">
      <c r="B162" s="182"/>
      <c r="C162" s="138" t="s">
        <v>241</v>
      </c>
      <c r="D162" s="113" t="s">
        <v>33</v>
      </c>
      <c r="E162" s="113" t="s">
        <v>276</v>
      </c>
      <c r="F162" s="113" t="s">
        <v>310</v>
      </c>
      <c r="G162" s="121" t="s">
        <v>343</v>
      </c>
      <c r="H162" s="113" t="s">
        <v>242</v>
      </c>
      <c r="I162" s="140"/>
      <c r="J162" s="140"/>
      <c r="K162" s="129"/>
      <c r="L162" s="203">
        <v>0</v>
      </c>
      <c r="M162" s="203">
        <v>0</v>
      </c>
    </row>
    <row r="163" spans="1:1025" ht="16.5" hidden="1" customHeight="1" x14ac:dyDescent="0.25">
      <c r="B163" s="182"/>
      <c r="C163" s="138" t="s">
        <v>248</v>
      </c>
      <c r="D163" s="113" t="s">
        <v>33</v>
      </c>
      <c r="E163" s="113" t="s">
        <v>276</v>
      </c>
      <c r="F163" s="113" t="s">
        <v>310</v>
      </c>
      <c r="G163" s="121" t="s">
        <v>343</v>
      </c>
      <c r="H163" s="113" t="s">
        <v>249</v>
      </c>
      <c r="I163" s="140"/>
      <c r="J163" s="140"/>
      <c r="K163" s="129"/>
      <c r="L163" s="203">
        <v>0</v>
      </c>
      <c r="M163" s="203">
        <v>0</v>
      </c>
    </row>
    <row r="164" spans="1:1025" s="206" customFormat="1" ht="16.5" customHeight="1" x14ac:dyDescent="0.25">
      <c r="A164" s="156"/>
      <c r="B164" s="187"/>
      <c r="C164" s="155" t="s">
        <v>218</v>
      </c>
      <c r="D164" s="118"/>
      <c r="E164" s="118"/>
      <c r="F164" s="118"/>
      <c r="G164" s="148"/>
      <c r="H164" s="118"/>
      <c r="I164" s="132"/>
      <c r="J164" s="132"/>
      <c r="K164" s="165"/>
      <c r="L164" s="204">
        <f>L11+L57+L75+L79+L83+L111+L118+L135+L138</f>
        <v>3202.74</v>
      </c>
      <c r="M164" s="204">
        <f>M11+M57+M75+M79+M83+M111+M118+M135+M138</f>
        <v>3131.83</v>
      </c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156"/>
      <c r="DG164" s="156"/>
      <c r="DH164" s="156"/>
      <c r="DI164" s="156"/>
      <c r="DJ164" s="156"/>
      <c r="DK164" s="156"/>
      <c r="DL164" s="156"/>
      <c r="DM164" s="156"/>
      <c r="DN164" s="156"/>
      <c r="DO164" s="156"/>
      <c r="DP164" s="156"/>
      <c r="DQ164" s="156"/>
      <c r="DR164" s="156"/>
      <c r="DS164" s="156"/>
      <c r="DT164" s="156"/>
      <c r="DU164" s="156"/>
      <c r="DV164" s="156"/>
      <c r="DW164" s="156"/>
      <c r="DX164" s="156"/>
      <c r="DY164" s="156"/>
      <c r="DZ164" s="156"/>
      <c r="EA164" s="156"/>
      <c r="EB164" s="156"/>
      <c r="EC164" s="156"/>
      <c r="ED164" s="156"/>
      <c r="EE164" s="156"/>
      <c r="EF164" s="156"/>
      <c r="EG164" s="156"/>
      <c r="EH164" s="156"/>
      <c r="EI164" s="156"/>
      <c r="EJ164" s="156"/>
      <c r="EK164" s="156"/>
      <c r="EL164" s="156"/>
      <c r="EM164" s="156"/>
      <c r="EN164" s="156"/>
      <c r="EO164" s="156"/>
      <c r="EP164" s="156"/>
      <c r="EQ164" s="156"/>
      <c r="ER164" s="156"/>
      <c r="ES164" s="156"/>
      <c r="ET164" s="156"/>
      <c r="EU164" s="156"/>
      <c r="EV164" s="156"/>
      <c r="EW164" s="156"/>
      <c r="EX164" s="156"/>
      <c r="EY164" s="156"/>
      <c r="EZ164" s="156"/>
      <c r="FA164" s="156"/>
      <c r="FB164" s="156"/>
      <c r="FC164" s="156"/>
      <c r="FD164" s="156"/>
      <c r="FE164" s="156"/>
      <c r="FF164" s="156"/>
      <c r="FG164" s="156"/>
      <c r="FH164" s="156"/>
      <c r="FI164" s="156"/>
      <c r="FJ164" s="156"/>
      <c r="FK164" s="156"/>
      <c r="FL164" s="156"/>
      <c r="FM164" s="156"/>
      <c r="FN164" s="156"/>
      <c r="FO164" s="156"/>
      <c r="FP164" s="156"/>
      <c r="FQ164" s="156"/>
      <c r="FR164" s="156"/>
      <c r="FS164" s="156"/>
      <c r="FT164" s="156"/>
      <c r="FU164" s="156"/>
      <c r="FV164" s="156"/>
      <c r="FW164" s="156"/>
      <c r="FX164" s="156"/>
      <c r="FY164" s="156"/>
      <c r="FZ164" s="156"/>
      <c r="GA164" s="156"/>
      <c r="GB164" s="156"/>
      <c r="GC164" s="156"/>
      <c r="GD164" s="156"/>
      <c r="GE164" s="156"/>
      <c r="GF164" s="156"/>
      <c r="GG164" s="156"/>
      <c r="GH164" s="156"/>
      <c r="GI164" s="156"/>
      <c r="GJ164" s="156"/>
      <c r="GK164" s="156"/>
      <c r="GL164" s="156"/>
      <c r="GM164" s="156"/>
      <c r="GN164" s="156"/>
      <c r="GO164" s="156"/>
      <c r="GP164" s="156"/>
      <c r="GQ164" s="156"/>
      <c r="GR164" s="156"/>
      <c r="GS164" s="156"/>
      <c r="GT164" s="156"/>
      <c r="GU164" s="156"/>
      <c r="GV164" s="156"/>
      <c r="GW164" s="156"/>
      <c r="GX164" s="156"/>
      <c r="GY164" s="156"/>
      <c r="GZ164" s="156"/>
      <c r="HA164" s="156"/>
      <c r="HB164" s="156"/>
      <c r="HC164" s="156"/>
      <c r="HD164" s="156"/>
      <c r="HE164" s="156"/>
      <c r="HF164" s="156"/>
      <c r="HG164" s="156"/>
      <c r="HH164" s="156"/>
      <c r="HI164" s="156"/>
      <c r="HJ164" s="156"/>
      <c r="HK164" s="156"/>
      <c r="HL164" s="156"/>
      <c r="HM164" s="156"/>
      <c r="HN164" s="156"/>
      <c r="HO164" s="156"/>
      <c r="HP164" s="156"/>
      <c r="HQ164" s="156"/>
      <c r="HR164" s="156"/>
      <c r="HS164" s="156"/>
      <c r="HT164" s="156"/>
      <c r="HU164" s="156"/>
      <c r="HV164" s="156"/>
      <c r="HW164" s="156"/>
      <c r="HX164" s="156"/>
      <c r="HY164" s="156"/>
      <c r="HZ164" s="156"/>
      <c r="IA164" s="156"/>
      <c r="IB164" s="156"/>
      <c r="IC164" s="156"/>
      <c r="ID164" s="156"/>
      <c r="IE164" s="156"/>
      <c r="IF164" s="156"/>
      <c r="IG164" s="156"/>
      <c r="IH164" s="156"/>
      <c r="II164" s="156"/>
      <c r="IJ164" s="156"/>
      <c r="IK164" s="156"/>
      <c r="IL164" s="156"/>
      <c r="IM164" s="156"/>
      <c r="IN164" s="156"/>
      <c r="IO164" s="156"/>
      <c r="IP164" s="156"/>
      <c r="IQ164" s="156"/>
      <c r="IR164" s="156"/>
      <c r="IS164" s="156"/>
      <c r="IT164" s="156"/>
      <c r="IU164" s="156"/>
      <c r="IV164" s="156"/>
      <c r="IW164" s="156"/>
      <c r="IX164" s="156"/>
      <c r="IY164" s="156"/>
      <c r="IZ164" s="156"/>
      <c r="JA164" s="156"/>
      <c r="JB164" s="156"/>
      <c r="JC164" s="156"/>
      <c r="JD164" s="156"/>
      <c r="JE164" s="156"/>
      <c r="JF164" s="156"/>
      <c r="JG164" s="156"/>
      <c r="JH164" s="156"/>
      <c r="JI164" s="156"/>
      <c r="JJ164" s="156"/>
      <c r="JK164" s="156"/>
      <c r="JL164" s="156"/>
      <c r="JM164" s="156"/>
      <c r="JN164" s="156"/>
      <c r="JO164" s="156"/>
      <c r="JP164" s="156"/>
      <c r="JQ164" s="156"/>
      <c r="JR164" s="156"/>
      <c r="JS164" s="156"/>
      <c r="JT164" s="156"/>
      <c r="JU164" s="156"/>
      <c r="JV164" s="156"/>
      <c r="JW164" s="156"/>
      <c r="JX164" s="156"/>
      <c r="JY164" s="156"/>
      <c r="JZ164" s="156"/>
      <c r="KA164" s="156"/>
      <c r="KB164" s="156"/>
      <c r="KC164" s="156"/>
      <c r="KD164" s="156"/>
      <c r="KE164" s="156"/>
      <c r="KF164" s="156"/>
      <c r="KG164" s="156"/>
      <c r="KH164" s="156"/>
      <c r="KI164" s="156"/>
      <c r="KJ164" s="156"/>
      <c r="KK164" s="156"/>
      <c r="KL164" s="156"/>
      <c r="KM164" s="156"/>
      <c r="KN164" s="156"/>
      <c r="KO164" s="156"/>
      <c r="KP164" s="156"/>
      <c r="KQ164" s="156"/>
      <c r="KR164" s="156"/>
      <c r="KS164" s="156"/>
      <c r="KT164" s="156"/>
      <c r="KU164" s="156"/>
      <c r="KV164" s="156"/>
      <c r="KW164" s="156"/>
      <c r="KX164" s="156"/>
      <c r="KY164" s="156"/>
      <c r="KZ164" s="156"/>
      <c r="LA164" s="156"/>
      <c r="LB164" s="156"/>
      <c r="LC164" s="156"/>
      <c r="LD164" s="156"/>
      <c r="LE164" s="156"/>
      <c r="LF164" s="156"/>
      <c r="LG164" s="156"/>
      <c r="LH164" s="156"/>
      <c r="LI164" s="156"/>
      <c r="LJ164" s="156"/>
      <c r="LK164" s="156"/>
      <c r="LL164" s="156"/>
      <c r="LM164" s="156"/>
      <c r="LN164" s="156"/>
      <c r="LO164" s="156"/>
      <c r="LP164" s="156"/>
      <c r="LQ164" s="156"/>
      <c r="LR164" s="156"/>
      <c r="LS164" s="156"/>
      <c r="LT164" s="156"/>
      <c r="LU164" s="156"/>
      <c r="LV164" s="156"/>
      <c r="LW164" s="156"/>
      <c r="LX164" s="156"/>
      <c r="LY164" s="156"/>
      <c r="LZ164" s="156"/>
      <c r="MA164" s="156"/>
      <c r="MB164" s="156"/>
      <c r="MC164" s="156"/>
      <c r="MD164" s="156"/>
      <c r="ME164" s="156"/>
      <c r="MF164" s="156"/>
      <c r="MG164" s="156"/>
      <c r="MH164" s="156"/>
      <c r="MI164" s="156"/>
      <c r="MJ164" s="156"/>
      <c r="MK164" s="156"/>
      <c r="ML164" s="156"/>
      <c r="MM164" s="156"/>
      <c r="MN164" s="156"/>
      <c r="MO164" s="156"/>
      <c r="MP164" s="156"/>
      <c r="MQ164" s="156"/>
      <c r="MR164" s="156"/>
      <c r="MS164" s="156"/>
      <c r="MT164" s="156"/>
      <c r="MU164" s="156"/>
      <c r="MV164" s="156"/>
      <c r="MW164" s="156"/>
      <c r="MX164" s="156"/>
      <c r="MY164" s="156"/>
      <c r="MZ164" s="156"/>
      <c r="NA164" s="156"/>
      <c r="NB164" s="156"/>
      <c r="NC164" s="156"/>
      <c r="ND164" s="156"/>
      <c r="NE164" s="156"/>
      <c r="NF164" s="156"/>
      <c r="NG164" s="156"/>
      <c r="NH164" s="156"/>
      <c r="NI164" s="156"/>
      <c r="NJ164" s="156"/>
      <c r="NK164" s="156"/>
      <c r="NL164" s="156"/>
      <c r="NM164" s="156"/>
      <c r="NN164" s="156"/>
      <c r="NO164" s="156"/>
      <c r="NP164" s="156"/>
      <c r="NQ164" s="156"/>
      <c r="NR164" s="156"/>
      <c r="NS164" s="156"/>
      <c r="NT164" s="156"/>
      <c r="NU164" s="156"/>
      <c r="NV164" s="156"/>
      <c r="NW164" s="156"/>
      <c r="NX164" s="156"/>
      <c r="NY164" s="156"/>
      <c r="NZ164" s="156"/>
      <c r="OA164" s="156"/>
      <c r="OB164" s="156"/>
      <c r="OC164" s="156"/>
      <c r="OD164" s="156"/>
      <c r="OE164" s="156"/>
      <c r="OF164" s="156"/>
      <c r="OG164" s="156"/>
      <c r="OH164" s="156"/>
      <c r="OI164" s="156"/>
      <c r="OJ164" s="156"/>
      <c r="OK164" s="156"/>
      <c r="OL164" s="156"/>
      <c r="OM164" s="156"/>
      <c r="ON164" s="156"/>
      <c r="OO164" s="156"/>
      <c r="OP164" s="156"/>
      <c r="OQ164" s="156"/>
      <c r="OR164" s="156"/>
      <c r="OS164" s="156"/>
      <c r="OT164" s="156"/>
      <c r="OU164" s="156"/>
      <c r="OV164" s="156"/>
      <c r="OW164" s="156"/>
      <c r="OX164" s="156"/>
      <c r="OY164" s="156"/>
      <c r="OZ164" s="156"/>
      <c r="PA164" s="156"/>
      <c r="PB164" s="156"/>
      <c r="PC164" s="156"/>
      <c r="PD164" s="156"/>
      <c r="PE164" s="156"/>
      <c r="PF164" s="156"/>
      <c r="PG164" s="156"/>
      <c r="PH164" s="156"/>
      <c r="PI164" s="156"/>
      <c r="PJ164" s="156"/>
      <c r="PK164" s="156"/>
      <c r="PL164" s="156"/>
      <c r="PM164" s="156"/>
      <c r="PN164" s="156"/>
      <c r="PO164" s="156"/>
      <c r="PP164" s="156"/>
      <c r="PQ164" s="156"/>
      <c r="PR164" s="156"/>
      <c r="PS164" s="156"/>
      <c r="PT164" s="156"/>
      <c r="PU164" s="156"/>
      <c r="PV164" s="156"/>
      <c r="PW164" s="156"/>
      <c r="PX164" s="156"/>
      <c r="PY164" s="156"/>
      <c r="PZ164" s="156"/>
      <c r="QA164" s="156"/>
      <c r="QB164" s="156"/>
      <c r="QC164" s="156"/>
      <c r="QD164" s="156"/>
      <c r="QE164" s="156"/>
      <c r="QF164" s="156"/>
      <c r="QG164" s="156"/>
      <c r="QH164" s="156"/>
      <c r="QI164" s="156"/>
      <c r="QJ164" s="156"/>
      <c r="QK164" s="156"/>
      <c r="QL164" s="156"/>
      <c r="QM164" s="156"/>
      <c r="QN164" s="156"/>
      <c r="QO164" s="156"/>
      <c r="QP164" s="156"/>
      <c r="QQ164" s="156"/>
      <c r="QR164" s="156"/>
      <c r="QS164" s="156"/>
      <c r="QT164" s="156"/>
      <c r="QU164" s="156"/>
      <c r="QV164" s="156"/>
      <c r="QW164" s="156"/>
      <c r="QX164" s="156"/>
      <c r="QY164" s="156"/>
      <c r="QZ164" s="156"/>
      <c r="RA164" s="156"/>
      <c r="RB164" s="156"/>
      <c r="RC164" s="156"/>
      <c r="RD164" s="156"/>
      <c r="RE164" s="156"/>
      <c r="RF164" s="156"/>
      <c r="RG164" s="156"/>
      <c r="RH164" s="156"/>
      <c r="RI164" s="156"/>
      <c r="RJ164" s="156"/>
      <c r="RK164" s="156"/>
      <c r="RL164" s="156"/>
      <c r="RM164" s="156"/>
      <c r="RN164" s="156"/>
      <c r="RO164" s="156"/>
      <c r="RP164" s="156"/>
      <c r="RQ164" s="156"/>
      <c r="RR164" s="156"/>
      <c r="RS164" s="156"/>
      <c r="RT164" s="156"/>
      <c r="RU164" s="156"/>
      <c r="RV164" s="156"/>
      <c r="RW164" s="156"/>
      <c r="RX164" s="156"/>
      <c r="RY164" s="156"/>
      <c r="RZ164" s="156"/>
      <c r="SA164" s="156"/>
      <c r="SB164" s="156"/>
      <c r="SC164" s="156"/>
      <c r="SD164" s="156"/>
      <c r="SE164" s="156"/>
      <c r="SF164" s="156"/>
      <c r="SG164" s="156"/>
      <c r="SH164" s="156"/>
      <c r="SI164" s="156"/>
      <c r="SJ164" s="156"/>
      <c r="SK164" s="156"/>
      <c r="SL164" s="156"/>
      <c r="SM164" s="156"/>
      <c r="SN164" s="156"/>
      <c r="SO164" s="156"/>
      <c r="SP164" s="156"/>
      <c r="SQ164" s="156"/>
      <c r="SR164" s="156"/>
      <c r="SS164" s="156"/>
      <c r="ST164" s="156"/>
      <c r="SU164" s="156"/>
      <c r="SV164" s="156"/>
      <c r="SW164" s="156"/>
      <c r="SX164" s="156"/>
      <c r="SY164" s="156"/>
      <c r="SZ164" s="156"/>
      <c r="TA164" s="156"/>
      <c r="TB164" s="156"/>
      <c r="TC164" s="156"/>
      <c r="TD164" s="156"/>
      <c r="TE164" s="156"/>
      <c r="TF164" s="156"/>
      <c r="TG164" s="156"/>
      <c r="TH164" s="156"/>
      <c r="TI164" s="156"/>
      <c r="TJ164" s="156"/>
      <c r="TK164" s="156"/>
      <c r="TL164" s="156"/>
      <c r="TM164" s="156"/>
      <c r="TN164" s="156"/>
      <c r="TO164" s="156"/>
      <c r="TP164" s="156"/>
      <c r="TQ164" s="156"/>
      <c r="TR164" s="156"/>
      <c r="TS164" s="156"/>
      <c r="TT164" s="156"/>
      <c r="TU164" s="156"/>
      <c r="TV164" s="156"/>
      <c r="TW164" s="156"/>
      <c r="TX164" s="156"/>
      <c r="TY164" s="156"/>
      <c r="TZ164" s="156"/>
      <c r="UA164" s="156"/>
      <c r="UB164" s="156"/>
      <c r="UC164" s="156"/>
      <c r="UD164" s="156"/>
      <c r="UE164" s="156"/>
      <c r="UF164" s="156"/>
      <c r="UG164" s="156"/>
      <c r="UH164" s="156"/>
      <c r="UI164" s="156"/>
      <c r="UJ164" s="156"/>
      <c r="UK164" s="156"/>
      <c r="UL164" s="156"/>
      <c r="UM164" s="156"/>
      <c r="UN164" s="156"/>
      <c r="UO164" s="156"/>
      <c r="UP164" s="156"/>
      <c r="UQ164" s="156"/>
      <c r="UR164" s="156"/>
      <c r="US164" s="156"/>
      <c r="UT164" s="156"/>
      <c r="UU164" s="156"/>
      <c r="UV164" s="156"/>
      <c r="UW164" s="156"/>
      <c r="UX164" s="156"/>
      <c r="UY164" s="156"/>
      <c r="UZ164" s="156"/>
      <c r="VA164" s="156"/>
      <c r="VB164" s="156"/>
      <c r="VC164" s="156"/>
      <c r="VD164" s="156"/>
      <c r="VE164" s="156"/>
      <c r="VF164" s="156"/>
      <c r="VG164" s="156"/>
      <c r="VH164" s="156"/>
      <c r="VI164" s="156"/>
      <c r="VJ164" s="156"/>
      <c r="VK164" s="156"/>
      <c r="VL164" s="156"/>
      <c r="VM164" s="156"/>
      <c r="VN164" s="156"/>
      <c r="VO164" s="156"/>
      <c r="VP164" s="156"/>
      <c r="VQ164" s="156"/>
      <c r="VR164" s="156"/>
      <c r="VS164" s="156"/>
      <c r="VT164" s="156"/>
      <c r="VU164" s="156"/>
      <c r="VV164" s="156"/>
      <c r="VW164" s="156"/>
      <c r="VX164" s="156"/>
      <c r="VY164" s="156"/>
      <c r="VZ164" s="156"/>
      <c r="WA164" s="156"/>
      <c r="WB164" s="156"/>
      <c r="WC164" s="156"/>
      <c r="WD164" s="156"/>
      <c r="WE164" s="156"/>
      <c r="WF164" s="156"/>
      <c r="WG164" s="156"/>
      <c r="WH164" s="156"/>
      <c r="WI164" s="156"/>
      <c r="WJ164" s="156"/>
      <c r="WK164" s="156"/>
      <c r="WL164" s="156"/>
      <c r="WM164" s="156"/>
      <c r="WN164" s="156"/>
      <c r="WO164" s="156"/>
      <c r="WP164" s="156"/>
      <c r="WQ164" s="156"/>
      <c r="WR164" s="156"/>
      <c r="WS164" s="156"/>
      <c r="WT164" s="156"/>
      <c r="WU164" s="156"/>
      <c r="WV164" s="156"/>
      <c r="WW164" s="156"/>
      <c r="WX164" s="156"/>
      <c r="WY164" s="156"/>
      <c r="WZ164" s="156"/>
      <c r="XA164" s="156"/>
      <c r="XB164" s="156"/>
      <c r="XC164" s="156"/>
      <c r="XD164" s="156"/>
      <c r="XE164" s="156"/>
      <c r="XF164" s="156"/>
      <c r="XG164" s="156"/>
      <c r="XH164" s="156"/>
      <c r="XI164" s="156"/>
      <c r="XJ164" s="156"/>
      <c r="XK164" s="156"/>
      <c r="XL164" s="156"/>
      <c r="XM164" s="156"/>
      <c r="XN164" s="156"/>
      <c r="XO164" s="156"/>
      <c r="XP164" s="156"/>
      <c r="XQ164" s="156"/>
      <c r="XR164" s="156"/>
      <c r="XS164" s="156"/>
      <c r="XT164" s="156"/>
      <c r="XU164" s="156"/>
      <c r="XV164" s="156"/>
      <c r="XW164" s="156"/>
      <c r="XX164" s="156"/>
      <c r="XY164" s="156"/>
      <c r="XZ164" s="156"/>
      <c r="YA164" s="156"/>
      <c r="YB164" s="156"/>
      <c r="YC164" s="156"/>
      <c r="YD164" s="156"/>
      <c r="YE164" s="156"/>
      <c r="YF164" s="156"/>
      <c r="YG164" s="156"/>
      <c r="YH164" s="156"/>
      <c r="YI164" s="156"/>
      <c r="YJ164" s="156"/>
      <c r="YK164" s="156"/>
      <c r="YL164" s="156"/>
      <c r="YM164" s="156"/>
      <c r="YN164" s="156"/>
      <c r="YO164" s="156"/>
      <c r="YP164" s="156"/>
      <c r="YQ164" s="156"/>
      <c r="YR164" s="156"/>
      <c r="YS164" s="156"/>
      <c r="YT164" s="156"/>
      <c r="YU164" s="156"/>
      <c r="YV164" s="156"/>
      <c r="YW164" s="156"/>
      <c r="YX164" s="156"/>
      <c r="YY164" s="156"/>
      <c r="YZ164" s="156"/>
      <c r="ZA164" s="156"/>
      <c r="ZB164" s="156"/>
      <c r="ZC164" s="156"/>
      <c r="ZD164" s="156"/>
      <c r="ZE164" s="156"/>
      <c r="ZF164" s="156"/>
      <c r="ZG164" s="156"/>
      <c r="ZH164" s="156"/>
      <c r="ZI164" s="156"/>
      <c r="ZJ164" s="156"/>
      <c r="ZK164" s="156"/>
      <c r="ZL164" s="156"/>
      <c r="ZM164" s="156"/>
      <c r="ZN164" s="156"/>
      <c r="ZO164" s="156"/>
      <c r="ZP164" s="156"/>
      <c r="ZQ164" s="156"/>
      <c r="ZR164" s="156"/>
      <c r="ZS164" s="156"/>
      <c r="ZT164" s="156"/>
      <c r="ZU164" s="156"/>
      <c r="ZV164" s="156"/>
      <c r="ZW164" s="156"/>
      <c r="ZX164" s="156"/>
      <c r="ZY164" s="156"/>
      <c r="ZZ164" s="156"/>
      <c r="AAA164" s="156"/>
      <c r="AAB164" s="156"/>
      <c r="AAC164" s="156"/>
      <c r="AAD164" s="156"/>
      <c r="AAE164" s="156"/>
      <c r="AAF164" s="156"/>
      <c r="AAG164" s="156"/>
      <c r="AAH164" s="156"/>
      <c r="AAI164" s="156"/>
      <c r="AAJ164" s="156"/>
      <c r="AAK164" s="156"/>
      <c r="AAL164" s="156"/>
      <c r="AAM164" s="156"/>
      <c r="AAN164" s="156"/>
      <c r="AAO164" s="156"/>
      <c r="AAP164" s="156"/>
      <c r="AAQ164" s="156"/>
      <c r="AAR164" s="156"/>
      <c r="AAS164" s="156"/>
      <c r="AAT164" s="156"/>
      <c r="AAU164" s="156"/>
      <c r="AAV164" s="156"/>
      <c r="AAW164" s="156"/>
      <c r="AAX164" s="156"/>
      <c r="AAY164" s="156"/>
      <c r="AAZ164" s="156"/>
      <c r="ABA164" s="156"/>
      <c r="ABB164" s="156"/>
      <c r="ABC164" s="156"/>
      <c r="ABD164" s="156"/>
      <c r="ABE164" s="156"/>
      <c r="ABF164" s="156"/>
      <c r="ABG164" s="156"/>
      <c r="ABH164" s="156"/>
      <c r="ABI164" s="156"/>
      <c r="ABJ164" s="156"/>
      <c r="ABK164" s="156"/>
      <c r="ABL164" s="156"/>
      <c r="ABM164" s="156"/>
      <c r="ABN164" s="156"/>
      <c r="ABO164" s="156"/>
      <c r="ABP164" s="156"/>
      <c r="ABQ164" s="156"/>
      <c r="ABR164" s="156"/>
      <c r="ABS164" s="156"/>
      <c r="ABT164" s="156"/>
      <c r="ABU164" s="156"/>
      <c r="ABV164" s="156"/>
      <c r="ABW164" s="156"/>
      <c r="ABX164" s="156"/>
      <c r="ABY164" s="156"/>
      <c r="ABZ164" s="156"/>
      <c r="ACA164" s="156"/>
      <c r="ACB164" s="156"/>
      <c r="ACC164" s="156"/>
      <c r="ACD164" s="156"/>
      <c r="ACE164" s="156"/>
      <c r="ACF164" s="156"/>
      <c r="ACG164" s="156"/>
      <c r="ACH164" s="156"/>
      <c r="ACI164" s="156"/>
      <c r="ACJ164" s="156"/>
      <c r="ACK164" s="156"/>
      <c r="ACL164" s="156"/>
      <c r="ACM164" s="156"/>
      <c r="ACN164" s="156"/>
      <c r="ACO164" s="156"/>
      <c r="ACP164" s="156"/>
      <c r="ACQ164" s="156"/>
      <c r="ACR164" s="156"/>
      <c r="ACS164" s="156"/>
      <c r="ACT164" s="156"/>
      <c r="ACU164" s="156"/>
      <c r="ACV164" s="156"/>
      <c r="ACW164" s="156"/>
      <c r="ACX164" s="156"/>
      <c r="ACY164" s="156"/>
      <c r="ACZ164" s="156"/>
      <c r="ADA164" s="156"/>
      <c r="ADB164" s="156"/>
      <c r="ADC164" s="156"/>
      <c r="ADD164" s="156"/>
      <c r="ADE164" s="156"/>
      <c r="ADF164" s="156"/>
      <c r="ADG164" s="156"/>
      <c r="ADH164" s="156"/>
      <c r="ADI164" s="156"/>
      <c r="ADJ164" s="156"/>
      <c r="ADK164" s="156"/>
      <c r="ADL164" s="156"/>
      <c r="ADM164" s="156"/>
      <c r="ADN164" s="156"/>
      <c r="ADO164" s="156"/>
      <c r="ADP164" s="156"/>
      <c r="ADQ164" s="156"/>
      <c r="ADR164" s="156"/>
      <c r="ADS164" s="156"/>
      <c r="ADT164" s="156"/>
      <c r="ADU164" s="156"/>
      <c r="ADV164" s="156"/>
      <c r="ADW164" s="156"/>
      <c r="ADX164" s="156"/>
      <c r="ADY164" s="156"/>
      <c r="ADZ164" s="156"/>
      <c r="AEA164" s="156"/>
      <c r="AEB164" s="156"/>
      <c r="AEC164" s="156"/>
      <c r="AED164" s="156"/>
      <c r="AEE164" s="156"/>
      <c r="AEF164" s="156"/>
      <c r="AEG164" s="156"/>
      <c r="AEH164" s="156"/>
      <c r="AEI164" s="156"/>
      <c r="AEJ164" s="156"/>
      <c r="AEK164" s="156"/>
      <c r="AEL164" s="156"/>
      <c r="AEM164" s="156"/>
      <c r="AEN164" s="156"/>
      <c r="AEO164" s="156"/>
      <c r="AEP164" s="156"/>
      <c r="AEQ164" s="156"/>
      <c r="AER164" s="156"/>
      <c r="AES164" s="156"/>
      <c r="AET164" s="156"/>
      <c r="AEU164" s="156"/>
      <c r="AEV164" s="156"/>
      <c r="AEW164" s="156"/>
      <c r="AEX164" s="156"/>
      <c r="AEY164" s="156"/>
      <c r="AEZ164" s="156"/>
      <c r="AFA164" s="156"/>
      <c r="AFB164" s="156"/>
      <c r="AFC164" s="156"/>
      <c r="AFD164" s="156"/>
      <c r="AFE164" s="156"/>
      <c r="AFF164" s="156"/>
      <c r="AFG164" s="156"/>
      <c r="AFH164" s="156"/>
      <c r="AFI164" s="156"/>
      <c r="AFJ164" s="156"/>
      <c r="AFK164" s="156"/>
      <c r="AFL164" s="156"/>
      <c r="AFM164" s="156"/>
      <c r="AFN164" s="156"/>
      <c r="AFO164" s="156"/>
      <c r="AFP164" s="156"/>
      <c r="AFQ164" s="156"/>
      <c r="AFR164" s="156"/>
      <c r="AFS164" s="156"/>
      <c r="AFT164" s="156"/>
      <c r="AFU164" s="156"/>
      <c r="AFV164" s="156"/>
      <c r="AFW164" s="156"/>
      <c r="AFX164" s="156"/>
      <c r="AFY164" s="156"/>
      <c r="AFZ164" s="156"/>
      <c r="AGA164" s="156"/>
      <c r="AGB164" s="156"/>
      <c r="AGC164" s="156"/>
      <c r="AGD164" s="156"/>
      <c r="AGE164" s="156"/>
      <c r="AGF164" s="156"/>
      <c r="AGG164" s="156"/>
      <c r="AGH164" s="156"/>
      <c r="AGI164" s="156"/>
      <c r="AGJ164" s="156"/>
      <c r="AGK164" s="156"/>
      <c r="AGL164" s="156"/>
      <c r="AGM164" s="156"/>
      <c r="AGN164" s="156"/>
      <c r="AGO164" s="156"/>
      <c r="AGP164" s="156"/>
      <c r="AGQ164" s="156"/>
      <c r="AGR164" s="156"/>
      <c r="AGS164" s="156"/>
      <c r="AGT164" s="156"/>
      <c r="AGU164" s="156"/>
      <c r="AGV164" s="156"/>
      <c r="AGW164" s="156"/>
      <c r="AGX164" s="156"/>
      <c r="AGY164" s="156"/>
      <c r="AGZ164" s="156"/>
      <c r="AHA164" s="156"/>
      <c r="AHB164" s="156"/>
      <c r="AHC164" s="156"/>
      <c r="AHD164" s="156"/>
      <c r="AHE164" s="156"/>
      <c r="AHF164" s="156"/>
      <c r="AHG164" s="156"/>
      <c r="AHH164" s="156"/>
      <c r="AHI164" s="156"/>
      <c r="AHJ164" s="156"/>
      <c r="AHK164" s="156"/>
      <c r="AHL164" s="156"/>
      <c r="AHM164" s="156"/>
      <c r="AHN164" s="156"/>
      <c r="AHO164" s="156"/>
      <c r="AHP164" s="156"/>
      <c r="AHQ164" s="156"/>
      <c r="AHR164" s="156"/>
      <c r="AHS164" s="156"/>
      <c r="AHT164" s="156"/>
      <c r="AHU164" s="156"/>
      <c r="AHV164" s="156"/>
      <c r="AHW164" s="156"/>
      <c r="AHX164" s="156"/>
      <c r="AHY164" s="156"/>
      <c r="AHZ164" s="156"/>
      <c r="AIA164" s="156"/>
      <c r="AIB164" s="156"/>
      <c r="AIC164" s="156"/>
      <c r="AID164" s="156"/>
      <c r="AIE164" s="156"/>
      <c r="AIF164" s="156"/>
      <c r="AIG164" s="156"/>
      <c r="AIH164" s="156"/>
      <c r="AII164" s="156"/>
      <c r="AIJ164" s="156"/>
      <c r="AIK164" s="156"/>
      <c r="AIL164" s="156"/>
      <c r="AIM164" s="156"/>
      <c r="AIN164" s="156"/>
      <c r="AIO164" s="156"/>
      <c r="AIP164" s="156"/>
      <c r="AIQ164" s="156"/>
      <c r="AIR164" s="156"/>
      <c r="AIS164" s="156"/>
      <c r="AIT164" s="156"/>
      <c r="AIU164" s="156"/>
      <c r="AIV164" s="156"/>
      <c r="AIW164" s="156"/>
      <c r="AIX164" s="156"/>
      <c r="AIY164" s="156"/>
      <c r="AIZ164" s="156"/>
      <c r="AJA164" s="156"/>
      <c r="AJB164" s="156"/>
      <c r="AJC164" s="156"/>
      <c r="AJD164" s="156"/>
      <c r="AJE164" s="156"/>
      <c r="AJF164" s="156"/>
      <c r="AJG164" s="156"/>
      <c r="AJH164" s="156"/>
      <c r="AJI164" s="156"/>
      <c r="AJJ164" s="156"/>
      <c r="AJK164" s="156"/>
      <c r="AJL164" s="156"/>
      <c r="AJM164" s="156"/>
      <c r="AJN164" s="156"/>
      <c r="AJO164" s="156"/>
      <c r="AJP164" s="156"/>
      <c r="AJQ164" s="156"/>
      <c r="AJR164" s="156"/>
      <c r="AJS164" s="156"/>
      <c r="AJT164" s="156"/>
      <c r="AJU164" s="156"/>
      <c r="AJV164" s="156"/>
      <c r="AJW164" s="156"/>
      <c r="AJX164" s="156"/>
      <c r="AJY164" s="156"/>
      <c r="AJZ164" s="156"/>
      <c r="AKA164" s="156"/>
      <c r="AKB164" s="156"/>
      <c r="AKC164" s="156"/>
      <c r="AKD164" s="156"/>
      <c r="AKE164" s="156"/>
      <c r="AKF164" s="156"/>
      <c r="AKG164" s="156"/>
      <c r="AKH164" s="156"/>
      <c r="AKI164" s="156"/>
      <c r="AKJ164" s="156"/>
      <c r="AKK164" s="156"/>
      <c r="AKL164" s="156"/>
      <c r="AKM164" s="156"/>
      <c r="AKN164" s="156"/>
      <c r="AKO164" s="156"/>
      <c r="AKP164" s="156"/>
      <c r="AKQ164" s="156"/>
      <c r="AKR164" s="156"/>
      <c r="AKS164" s="156"/>
      <c r="AKT164" s="156"/>
      <c r="AKU164" s="156"/>
      <c r="AKV164" s="156"/>
      <c r="AKW164" s="156"/>
      <c r="AKX164" s="156"/>
      <c r="AKY164" s="156"/>
      <c r="AKZ164" s="156"/>
      <c r="ALA164" s="156"/>
      <c r="ALB164" s="156"/>
      <c r="ALC164" s="156"/>
      <c r="ALD164" s="156"/>
      <c r="ALE164" s="156"/>
      <c r="ALF164" s="156"/>
      <c r="ALG164" s="156"/>
      <c r="ALH164" s="156"/>
      <c r="ALI164" s="156"/>
      <c r="ALJ164" s="156"/>
      <c r="ALK164" s="156"/>
      <c r="ALL164" s="156"/>
      <c r="ALM164" s="156"/>
      <c r="ALN164" s="156"/>
      <c r="ALO164" s="156"/>
      <c r="ALP164" s="156"/>
      <c r="ALQ164" s="156"/>
      <c r="ALR164" s="156"/>
      <c r="ALS164" s="156"/>
      <c r="ALT164" s="156"/>
      <c r="ALU164" s="156"/>
      <c r="ALV164" s="156"/>
      <c r="ALW164" s="156"/>
      <c r="ALX164" s="156"/>
      <c r="ALY164" s="156"/>
      <c r="ALZ164" s="156"/>
      <c r="AMA164" s="156"/>
      <c r="AMB164" s="156"/>
      <c r="AMC164" s="156"/>
      <c r="AMD164" s="156"/>
      <c r="AME164" s="156"/>
      <c r="AMF164" s="156"/>
      <c r="AMG164" s="156"/>
      <c r="AMH164" s="156"/>
      <c r="AMI164" s="156"/>
      <c r="AMJ164" s="156"/>
      <c r="AMK164" s="156"/>
    </row>
    <row r="165" spans="1:1025" ht="12.75" customHeight="1" x14ac:dyDescent="0.25">
      <c r="B165" s="181"/>
      <c r="C165" s="155" t="s">
        <v>344</v>
      </c>
      <c r="D165" s="118"/>
      <c r="E165" s="148"/>
      <c r="F165" s="148"/>
      <c r="G165" s="155"/>
      <c r="H165" s="148"/>
      <c r="I165" s="132"/>
      <c r="J165" s="132">
        <v>65</v>
      </c>
      <c r="K165" s="129"/>
      <c r="L165" s="165">
        <v>82.12</v>
      </c>
      <c r="M165" s="165">
        <v>164.83</v>
      </c>
    </row>
    <row r="166" spans="1:1025" ht="15.75" customHeight="1" x14ac:dyDescent="0.25">
      <c r="B166" s="181"/>
      <c r="C166" s="379" t="s">
        <v>191</v>
      </c>
      <c r="D166" s="379"/>
      <c r="E166" s="379"/>
      <c r="F166" s="379"/>
      <c r="G166" s="379"/>
      <c r="H166" s="379"/>
      <c r="I166" s="185" t="e">
        <f>I19+I33+I53+I67+I87+I125+I151+I83+I111+I45</f>
        <v>#REF!</v>
      </c>
      <c r="J166" s="186" t="e">
        <f>J17+#REF!+J52+J57+J116+J129+J159</f>
        <v>#REF!</v>
      </c>
      <c r="K166" s="185">
        <v>-1060.1400000000001</v>
      </c>
      <c r="L166" s="185">
        <f>L164+L165</f>
        <v>3284.8599999999997</v>
      </c>
      <c r="M166" s="185">
        <f>M164+M165</f>
        <v>3296.66</v>
      </c>
    </row>
  </sheetData>
  <mergeCells count="4">
    <mergeCell ref="H6:I6"/>
    <mergeCell ref="C166:H166"/>
    <mergeCell ref="B4:M4"/>
    <mergeCell ref="H2:M3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4</vt:lpstr>
      <vt:lpstr>3</vt:lpstr>
      <vt:lpstr>5</vt:lpstr>
      <vt:lpstr>6</vt:lpstr>
      <vt:lpstr>8</vt:lpstr>
      <vt:lpstr>12</vt:lpstr>
      <vt:lpstr>10</vt:lpstr>
      <vt:lpstr>11</vt:lpstr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2021-12-28T02:22:48Z</cp:lastPrinted>
  <dcterms:created xsi:type="dcterms:W3CDTF">2020-11-11T12:07:45Z</dcterms:created>
  <dcterms:modified xsi:type="dcterms:W3CDTF">2022-01-10T09:10:46Z</dcterms:modified>
</cp:coreProperties>
</file>