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\эконом\Бюджет 2022\бюджет 2 чтение2022\бюджет 2022\"/>
    </mc:Choice>
  </mc:AlternateContent>
  <bookViews>
    <workbookView xWindow="0" yWindow="0" windowWidth="19200" windowHeight="11496" activeTab="6"/>
  </bookViews>
  <sheets>
    <sheet name="№3" sheetId="1" r:id="rId1"/>
    <sheet name="№4" sheetId="2" r:id="rId2"/>
    <sheet name="№1" sheetId="5" r:id="rId3"/>
    <sheet name="№5" sheetId="18" r:id="rId4"/>
    <sheet name="№6" sheetId="19" r:id="rId5"/>
    <sheet name="№2" sheetId="6" r:id="rId6"/>
    <sheet name="№7" sheetId="7" r:id="rId7"/>
    <sheet name="№8" sheetId="8" r:id="rId8"/>
    <sheet name="№12" sheetId="17" r:id="rId9"/>
    <sheet name="№10" sheetId="15" r:id="rId10"/>
    <sheet name="№11" sheetId="16" r:id="rId11"/>
    <sheet name="№9" sheetId="9" r:id="rId12"/>
    <sheet name="№13" sheetId="13" r:id="rId13"/>
    <sheet name="№14" sheetId="14" r:id="rId14"/>
  </sheets>
  <definedNames>
    <definedName name="__shared_1_0_11">66600+20937</definedName>
    <definedName name="__shared_1_0_7">4978.64+250000</definedName>
    <definedName name="_tan_99">#REF!</definedName>
    <definedName name="_Toc105952697_7" localSheetId="9">#REF!</definedName>
    <definedName name="_Toc105952697_7" localSheetId="10">#REF!</definedName>
    <definedName name="_Toc105952697_7" localSheetId="8">#REF!</definedName>
    <definedName name="_Toc105952697_7">#REF!</definedName>
    <definedName name="_Toc105952698_7" localSheetId="9">#REF!</definedName>
    <definedName name="_Toc105952698_7" localSheetId="10">#REF!</definedName>
    <definedName name="_Toc105952698_7" localSheetId="8">#REF!</definedName>
    <definedName name="_Toc105952698_7">#REF!</definedName>
    <definedName name="_Еос106962999_1">#REF!</definedName>
    <definedName name="Print_Area_10">#REF!</definedName>
    <definedName name="Print_Area_11" localSheetId="9">#REF!</definedName>
    <definedName name="Print_Area_11" localSheetId="10">#REF!</definedName>
    <definedName name="Print_Area_11" localSheetId="8">#REF!</definedName>
    <definedName name="Print_Area_11">#REF!</definedName>
    <definedName name="Print_Area_13" localSheetId="9">#REF!</definedName>
    <definedName name="Print_Area_13" localSheetId="10">#REF!</definedName>
    <definedName name="Print_Area_13" localSheetId="8">#REF!</definedName>
    <definedName name="Print_Area_13">#REF!</definedName>
    <definedName name="Print_Area_15" localSheetId="9">#REF!</definedName>
    <definedName name="Print_Area_15" localSheetId="10">#REF!</definedName>
    <definedName name="Print_Area_15" localSheetId="8">#REF!</definedName>
    <definedName name="Print_Area_15">#REF!</definedName>
    <definedName name="Print_Area_16" localSheetId="9">#REF!</definedName>
    <definedName name="Print_Area_16" localSheetId="10">#REF!</definedName>
    <definedName name="Print_Area_16" localSheetId="8">#REF!</definedName>
    <definedName name="Print_Area_16">#REF!</definedName>
    <definedName name="Print_Area_17" localSheetId="9">#REF!</definedName>
    <definedName name="Print_Area_17" localSheetId="10">#REF!</definedName>
    <definedName name="Print_Area_17" localSheetId="8">#REF!</definedName>
    <definedName name="Print_Area_17">#REF!</definedName>
    <definedName name="Print_Area_19" localSheetId="9">#REF!</definedName>
    <definedName name="Print_Area_19" localSheetId="10">#REF!</definedName>
    <definedName name="Print_Area_19" localSheetId="8">#REF!</definedName>
    <definedName name="Print_Area_19">#REF!</definedName>
    <definedName name="Print_Area_22" localSheetId="9">#REF!</definedName>
    <definedName name="Print_Area_22" localSheetId="10">#REF!</definedName>
    <definedName name="Print_Area_22" localSheetId="8">#REF!</definedName>
    <definedName name="Print_Area_22">#REF!</definedName>
    <definedName name="Print_Area_5" localSheetId="9">#REF!</definedName>
    <definedName name="Print_Area_5" localSheetId="10">#REF!</definedName>
    <definedName name="Print_Area_5" localSheetId="8">#REF!</definedName>
    <definedName name="Print_Area_5">#REF!</definedName>
    <definedName name="Print_Area_6" localSheetId="9">#REF!</definedName>
    <definedName name="Print_Area_6" localSheetId="10">#REF!</definedName>
    <definedName name="Print_Area_6" localSheetId="8">#REF!</definedName>
    <definedName name="Print_Area_6">#REF!</definedName>
    <definedName name="Print_Area_7" localSheetId="9">#REF!</definedName>
    <definedName name="Print_Area_7" localSheetId="10">#REF!</definedName>
    <definedName name="Print_Area_7" localSheetId="8">#REF!</definedName>
    <definedName name="Print_Area_7">#REF!</definedName>
    <definedName name="Print_Area_8" localSheetId="9">#REF!</definedName>
    <definedName name="Print_Area_8" localSheetId="10">#REF!</definedName>
    <definedName name="Print_Area_8" localSheetId="8">#REF!</definedName>
    <definedName name="Print_Area_8">#REF!</definedName>
    <definedName name="Print_Area_9" localSheetId="9">#REF!</definedName>
    <definedName name="Print_Area_9" localSheetId="10">#REF!</definedName>
    <definedName name="Print_Area_9" localSheetId="8">#REF!</definedName>
    <definedName name="Print_Area_9">#REF!</definedName>
    <definedName name="Yio_6">#REF!</definedName>
    <definedName name="_xlnm.Print_Area" localSheetId="9">#REF!</definedName>
    <definedName name="_xlnm.Print_Area" localSheetId="10">#REF!</definedName>
    <definedName name="_xlnm.Print_Area" localSheetId="8">#REF!</definedName>
    <definedName name="_xlnm.Print_Area">#REF!</definedName>
    <definedName name="п" localSheetId="9">#REF!</definedName>
    <definedName name="п" localSheetId="10">#REF!</definedName>
    <definedName name="п" localSheetId="8">#REF!</definedName>
    <definedName name="п">#REF!</definedName>
    <definedName name="п_14" localSheetId="9">#REF!</definedName>
    <definedName name="п_14" localSheetId="10">#REF!</definedName>
    <definedName name="п_14" localSheetId="8">#REF!</definedName>
    <definedName name="п_14">#REF!</definedName>
    <definedName name="п_15" localSheetId="9">#REF!</definedName>
    <definedName name="п_15" localSheetId="10">#REF!</definedName>
    <definedName name="п_15" localSheetId="8">#REF!</definedName>
    <definedName name="п_15">#REF!</definedName>
  </definedNames>
  <calcPr calcId="162913"/>
</workbook>
</file>

<file path=xl/calcChain.xml><?xml version="1.0" encoding="utf-8"?>
<calcChain xmlns="http://schemas.openxmlformats.org/spreadsheetml/2006/main">
  <c r="L155" i="16" l="1"/>
  <c r="L162" i="16"/>
  <c r="L153" i="9"/>
  <c r="L154" i="9"/>
  <c r="L158" i="9"/>
  <c r="M128" i="15"/>
  <c r="L128" i="15"/>
  <c r="H33" i="6" l="1"/>
  <c r="G33" i="6"/>
  <c r="H39" i="5"/>
  <c r="H36" i="5"/>
  <c r="H31" i="7" l="1"/>
  <c r="M135" i="15" l="1"/>
  <c r="M127" i="15" s="1"/>
  <c r="M157" i="15"/>
  <c r="L157" i="15"/>
  <c r="M154" i="15"/>
  <c r="L154" i="15"/>
  <c r="L155" i="9"/>
  <c r="L166" i="17"/>
  <c r="M127" i="17"/>
  <c r="L135" i="17"/>
  <c r="M135" i="17"/>
  <c r="M154" i="17"/>
  <c r="L154" i="17"/>
  <c r="M166" i="17"/>
  <c r="K166" i="17"/>
  <c r="I166" i="17"/>
  <c r="L156" i="16"/>
  <c r="J160" i="16"/>
  <c r="J159" i="16" s="1"/>
  <c r="L159" i="16"/>
  <c r="I159" i="16"/>
  <c r="M153" i="17" l="1"/>
  <c r="M153" i="15"/>
  <c r="L153" i="15"/>
  <c r="L153" i="17"/>
  <c r="L53" i="9" l="1"/>
  <c r="L52" i="9" s="1"/>
  <c r="L51" i="9" s="1"/>
  <c r="H33" i="7"/>
  <c r="H7" i="7"/>
  <c r="L54" i="16"/>
  <c r="L53" i="16" s="1"/>
  <c r="L52" i="16" s="1"/>
  <c r="H34" i="5" l="1"/>
  <c r="H44" i="5" l="1"/>
  <c r="M163" i="17"/>
  <c r="L163" i="17"/>
  <c r="M162" i="17"/>
  <c r="L162" i="17"/>
  <c r="M159" i="17"/>
  <c r="L159" i="17"/>
  <c r="J159" i="17"/>
  <c r="I159" i="17"/>
  <c r="I153" i="17" s="1"/>
  <c r="I152" i="17" s="1"/>
  <c r="I140" i="17" s="1"/>
  <c r="J155" i="17"/>
  <c r="L152" i="17"/>
  <c r="L140" i="17" s="1"/>
  <c r="J154" i="17"/>
  <c r="I154" i="17"/>
  <c r="J153" i="17"/>
  <c r="J152" i="17" s="1"/>
  <c r="M152" i="17"/>
  <c r="M140" i="17" s="1"/>
  <c r="J145" i="17"/>
  <c r="J144" i="17" s="1"/>
  <c r="J143" i="17" s="1"/>
  <c r="I145" i="17"/>
  <c r="I144" i="17" s="1"/>
  <c r="M138" i="17"/>
  <c r="L138" i="17"/>
  <c r="M137" i="17"/>
  <c r="L137" i="17"/>
  <c r="L129" i="17"/>
  <c r="K128" i="17"/>
  <c r="M125" i="17"/>
  <c r="M118" i="17" s="1"/>
  <c r="L127" i="17"/>
  <c r="L125" i="17" s="1"/>
  <c r="L118" i="17" s="1"/>
  <c r="K127" i="17"/>
  <c r="J127" i="17"/>
  <c r="I127" i="17"/>
  <c r="I125" i="17" s="1"/>
  <c r="I118" i="17" s="1"/>
  <c r="K125" i="17"/>
  <c r="J125" i="17"/>
  <c r="J118" i="17" s="1"/>
  <c r="J121" i="17"/>
  <c r="I121" i="17"/>
  <c r="J119" i="17"/>
  <c r="I119" i="17"/>
  <c r="K118" i="17"/>
  <c r="M113" i="17"/>
  <c r="M112" i="17" s="1"/>
  <c r="M111" i="17" s="1"/>
  <c r="L113" i="17"/>
  <c r="L112" i="17" s="1"/>
  <c r="L111" i="17" s="1"/>
  <c r="K113" i="17"/>
  <c r="I113" i="17"/>
  <c r="K112" i="17"/>
  <c r="J112" i="17"/>
  <c r="I112" i="17"/>
  <c r="K111" i="17"/>
  <c r="I111" i="17"/>
  <c r="L110" i="17"/>
  <c r="J110" i="17"/>
  <c r="M110" i="17" s="1"/>
  <c r="L109" i="17"/>
  <c r="M109" i="17" s="1"/>
  <c r="J108" i="17"/>
  <c r="I108" i="17"/>
  <c r="I105" i="17" s="1"/>
  <c r="L105" i="17" s="1"/>
  <c r="M107" i="17"/>
  <c r="L107" i="17"/>
  <c r="L106" i="17"/>
  <c r="M106" i="17" s="1"/>
  <c r="I106" i="17"/>
  <c r="J105" i="17"/>
  <c r="M105" i="17" s="1"/>
  <c r="J104" i="17"/>
  <c r="L101" i="17"/>
  <c r="M101" i="17" s="1"/>
  <c r="M100" i="17"/>
  <c r="L100" i="17"/>
  <c r="L99" i="17"/>
  <c r="M99" i="17" s="1"/>
  <c r="M98" i="17"/>
  <c r="L98" i="17"/>
  <c r="I98" i="17"/>
  <c r="L97" i="17"/>
  <c r="M97" i="17" s="1"/>
  <c r="J96" i="17"/>
  <c r="I96" i="17"/>
  <c r="I93" i="17" s="1"/>
  <c r="L95" i="17"/>
  <c r="M95" i="17" s="1"/>
  <c r="J95" i="17"/>
  <c r="M94" i="17"/>
  <c r="L94" i="17"/>
  <c r="J94" i="17"/>
  <c r="J93" i="17" s="1"/>
  <c r="L92" i="17"/>
  <c r="M92" i="17" s="1"/>
  <c r="L91" i="17"/>
  <c r="L90" i="17" s="1"/>
  <c r="L89" i="17" s="1"/>
  <c r="L88" i="17" s="1"/>
  <c r="L87" i="17" s="1"/>
  <c r="K90" i="17"/>
  <c r="I90" i="17"/>
  <c r="I89" i="17" s="1"/>
  <c r="I88" i="17" s="1"/>
  <c r="I87" i="17" s="1"/>
  <c r="K89" i="17"/>
  <c r="K88" i="17"/>
  <c r="K87" i="17"/>
  <c r="M85" i="17"/>
  <c r="L85" i="17"/>
  <c r="K85" i="17"/>
  <c r="I85" i="17"/>
  <c r="I84" i="17" s="1"/>
  <c r="I83" i="17" s="1"/>
  <c r="M84" i="17"/>
  <c r="L84" i="17"/>
  <c r="K84" i="17"/>
  <c r="K83" i="17"/>
  <c r="M81" i="17"/>
  <c r="L81" i="17"/>
  <c r="L80" i="17" s="1"/>
  <c r="L79" i="17" s="1"/>
  <c r="M80" i="17"/>
  <c r="M79" i="17"/>
  <c r="M77" i="17"/>
  <c r="L77" i="17"/>
  <c r="M76" i="17"/>
  <c r="L76" i="17"/>
  <c r="M75" i="17"/>
  <c r="L75" i="17"/>
  <c r="K73" i="17"/>
  <c r="M72" i="17"/>
  <c r="L72" i="17"/>
  <c r="L71" i="17"/>
  <c r="M71" i="17" s="1"/>
  <c r="I71" i="17"/>
  <c r="K70" i="17"/>
  <c r="M69" i="17"/>
  <c r="M67" i="17" s="1"/>
  <c r="M57" i="17" s="1"/>
  <c r="L69" i="17"/>
  <c r="L67" i="17" s="1"/>
  <c r="L57" i="17" s="1"/>
  <c r="J69" i="17"/>
  <c r="J68" i="17" s="1"/>
  <c r="J67" i="17" s="1"/>
  <c r="J58" i="17" s="1"/>
  <c r="J57" i="17" s="1"/>
  <c r="I69" i="17"/>
  <c r="K68" i="17"/>
  <c r="I68" i="17"/>
  <c r="I67" i="17" s="1"/>
  <c r="I58" i="17" s="1"/>
  <c r="K67" i="17"/>
  <c r="J59" i="17"/>
  <c r="I59" i="17"/>
  <c r="K58" i="17"/>
  <c r="K57" i="17" s="1"/>
  <c r="M54" i="17"/>
  <c r="L54" i="17"/>
  <c r="K54" i="17"/>
  <c r="J54" i="17"/>
  <c r="J53" i="17" s="1"/>
  <c r="J52" i="17" s="1"/>
  <c r="I54" i="17"/>
  <c r="M53" i="17"/>
  <c r="L53" i="17"/>
  <c r="K53" i="17"/>
  <c r="K52" i="17" s="1"/>
  <c r="I53" i="17"/>
  <c r="M52" i="17"/>
  <c r="L52" i="17"/>
  <c r="I52" i="17"/>
  <c r="M51" i="17"/>
  <c r="L51" i="17"/>
  <c r="L50" i="17"/>
  <c r="M50" i="17" s="1"/>
  <c r="M49" i="17"/>
  <c r="L49" i="17"/>
  <c r="I46" i="17"/>
  <c r="I45" i="17"/>
  <c r="J44" i="17"/>
  <c r="I44" i="17"/>
  <c r="L44" i="17" s="1"/>
  <c r="M44" i="17" s="1"/>
  <c r="M42" i="17"/>
  <c r="L42" i="17"/>
  <c r="L37" i="17"/>
  <c r="M37" i="17" s="1"/>
  <c r="I35" i="17"/>
  <c r="I33" i="17" s="1"/>
  <c r="I32" i="17" s="1"/>
  <c r="M34" i="17"/>
  <c r="M33" i="17" s="1"/>
  <c r="M32" i="17" s="1"/>
  <c r="L34" i="17"/>
  <c r="L33" i="17" s="1"/>
  <c r="L32" i="17" s="1"/>
  <c r="K33" i="17"/>
  <c r="J33" i="17"/>
  <c r="K32" i="17"/>
  <c r="J32" i="17"/>
  <c r="J24" i="17"/>
  <c r="I24" i="17"/>
  <c r="I22" i="17"/>
  <c r="M20" i="17"/>
  <c r="M19" i="17" s="1"/>
  <c r="M18" i="17" s="1"/>
  <c r="M17" i="17" s="1"/>
  <c r="L20" i="17"/>
  <c r="L19" i="17" s="1"/>
  <c r="L18" i="17" s="1"/>
  <c r="L17" i="17" s="1"/>
  <c r="K20" i="17"/>
  <c r="J20" i="17"/>
  <c r="I20" i="17"/>
  <c r="I19" i="17" s="1"/>
  <c r="K19" i="17"/>
  <c r="J19" i="17"/>
  <c r="J18" i="17" s="1"/>
  <c r="J17" i="17" s="1"/>
  <c r="K18" i="17"/>
  <c r="K17" i="17" s="1"/>
  <c r="J14" i="17"/>
  <c r="J13" i="17" s="1"/>
  <c r="I14" i="17"/>
  <c r="I13" i="17"/>
  <c r="L169" i="16"/>
  <c r="L154" i="16" s="1"/>
  <c r="L142" i="16" s="1"/>
  <c r="L168" i="16"/>
  <c r="L165" i="16"/>
  <c r="J165" i="16"/>
  <c r="I165" i="16"/>
  <c r="J157" i="16"/>
  <c r="J156" i="16" s="1"/>
  <c r="J155" i="16" s="1"/>
  <c r="J154" i="16" s="1"/>
  <c r="I156" i="16"/>
  <c r="J147" i="16"/>
  <c r="J146" i="16" s="1"/>
  <c r="J145" i="16" s="1"/>
  <c r="I147" i="16"/>
  <c r="I146" i="16" s="1"/>
  <c r="L140" i="16"/>
  <c r="L139" i="16" s="1"/>
  <c r="L137" i="16"/>
  <c r="L131" i="16" s="1"/>
  <c r="L129" i="16" s="1"/>
  <c r="L122" i="16" s="1"/>
  <c r="L133" i="16"/>
  <c r="K132" i="16"/>
  <c r="K131" i="16"/>
  <c r="K129" i="16" s="1"/>
  <c r="K122" i="16" s="1"/>
  <c r="J131" i="16"/>
  <c r="I131" i="16"/>
  <c r="J129" i="16"/>
  <c r="I129" i="16"/>
  <c r="J125" i="16"/>
  <c r="I125" i="16"/>
  <c r="I123" i="16" s="1"/>
  <c r="J123" i="16"/>
  <c r="J122" i="16"/>
  <c r="I122" i="16"/>
  <c r="L117" i="16"/>
  <c r="L116" i="16" s="1"/>
  <c r="L115" i="16" s="1"/>
  <c r="K117" i="16"/>
  <c r="K116" i="16" s="1"/>
  <c r="K115" i="16" s="1"/>
  <c r="I117" i="16"/>
  <c r="J116" i="16"/>
  <c r="J114" i="16" s="1"/>
  <c r="I116" i="16"/>
  <c r="I115" i="16" s="1"/>
  <c r="L114" i="16"/>
  <c r="L113" i="16"/>
  <c r="L112" i="16"/>
  <c r="J112" i="16"/>
  <c r="J109" i="16" s="1"/>
  <c r="J108" i="16" s="1"/>
  <c r="I112" i="16"/>
  <c r="L111" i="16"/>
  <c r="L110" i="16"/>
  <c r="I110" i="16"/>
  <c r="I109" i="16"/>
  <c r="L109" i="16" s="1"/>
  <c r="L105" i="16"/>
  <c r="L104" i="16"/>
  <c r="L103" i="16"/>
  <c r="I102" i="16"/>
  <c r="L102" i="16" s="1"/>
  <c r="L101" i="16"/>
  <c r="J100" i="16"/>
  <c r="I100" i="16"/>
  <c r="L100" i="16" s="1"/>
  <c r="L99" i="16"/>
  <c r="J99" i="16"/>
  <c r="L98" i="16"/>
  <c r="J98" i="16"/>
  <c r="J97" i="16" s="1"/>
  <c r="L96" i="16"/>
  <c r="L95" i="16"/>
  <c r="K94" i="16"/>
  <c r="K93" i="16" s="1"/>
  <c r="K92" i="16" s="1"/>
  <c r="K91" i="16" s="1"/>
  <c r="I94" i="16"/>
  <c r="I93" i="16"/>
  <c r="I92" i="16" s="1"/>
  <c r="I91" i="16" s="1"/>
  <c r="L89" i="16"/>
  <c r="L88" i="16" s="1"/>
  <c r="K89" i="16"/>
  <c r="K88" i="16" s="1"/>
  <c r="K87" i="16" s="1"/>
  <c r="I89" i="16"/>
  <c r="I88" i="16"/>
  <c r="I87" i="16" s="1"/>
  <c r="L85" i="16"/>
  <c r="L84" i="16" s="1"/>
  <c r="L83" i="16" s="1"/>
  <c r="L81" i="16"/>
  <c r="L80" i="16" s="1"/>
  <c r="L79" i="16"/>
  <c r="K77" i="16"/>
  <c r="L76" i="16"/>
  <c r="L75" i="16"/>
  <c r="I75" i="16"/>
  <c r="K74" i="16"/>
  <c r="L73" i="16"/>
  <c r="L71" i="16" s="1"/>
  <c r="L61" i="16" s="1"/>
  <c r="J73" i="16"/>
  <c r="I73" i="16"/>
  <c r="I72" i="16" s="1"/>
  <c r="I71" i="16" s="1"/>
  <c r="I62" i="16" s="1"/>
  <c r="K72" i="16"/>
  <c r="J72" i="16"/>
  <c r="J71" i="16" s="1"/>
  <c r="J62" i="16" s="1"/>
  <c r="J61" i="16" s="1"/>
  <c r="K71" i="16"/>
  <c r="J63" i="16"/>
  <c r="I63" i="16"/>
  <c r="K62" i="16"/>
  <c r="K61" i="16"/>
  <c r="L58" i="16"/>
  <c r="L57" i="16" s="1"/>
  <c r="L56" i="16" s="1"/>
  <c r="K58" i="16"/>
  <c r="J58" i="16"/>
  <c r="I58" i="16"/>
  <c r="K57" i="16"/>
  <c r="J57" i="16"/>
  <c r="I57" i="16"/>
  <c r="K56" i="16"/>
  <c r="J56" i="16"/>
  <c r="I56" i="16"/>
  <c r="L51" i="16"/>
  <c r="L50" i="16"/>
  <c r="L49" i="16"/>
  <c r="I46" i="16"/>
  <c r="I45" i="16"/>
  <c r="I44" i="16" s="1"/>
  <c r="L44" i="16" s="1"/>
  <c r="J44" i="16"/>
  <c r="L42" i="16"/>
  <c r="L37" i="16"/>
  <c r="I35" i="16"/>
  <c r="I33" i="16" s="1"/>
  <c r="I32" i="16" s="1"/>
  <c r="L34" i="16"/>
  <c r="L33" i="16" s="1"/>
  <c r="L32" i="16" s="1"/>
  <c r="K33" i="16"/>
  <c r="K32" i="16" s="1"/>
  <c r="J33" i="16"/>
  <c r="J32" i="16"/>
  <c r="J24" i="16"/>
  <c r="I24" i="16"/>
  <c r="I22" i="16"/>
  <c r="L20" i="16"/>
  <c r="L19" i="16" s="1"/>
  <c r="L18" i="16" s="1"/>
  <c r="L17" i="16" s="1"/>
  <c r="K20" i="16"/>
  <c r="J20" i="16"/>
  <c r="I20" i="16"/>
  <c r="K19" i="16"/>
  <c r="K18" i="16" s="1"/>
  <c r="K17" i="16" s="1"/>
  <c r="J19" i="16"/>
  <c r="J18" i="16" s="1"/>
  <c r="J17" i="16" s="1"/>
  <c r="I19" i="16"/>
  <c r="J14" i="16"/>
  <c r="I14" i="16"/>
  <c r="I13" i="16" s="1"/>
  <c r="J13" i="16"/>
  <c r="I155" i="16" l="1"/>
  <c r="I154" i="16" s="1"/>
  <c r="I142" i="16" s="1"/>
  <c r="I108" i="16"/>
  <c r="L108" i="16" s="1"/>
  <c r="L94" i="16"/>
  <c r="L93" i="16" s="1"/>
  <c r="L92" i="16" s="1"/>
  <c r="L91" i="16" s="1"/>
  <c r="I173" i="16"/>
  <c r="L11" i="16"/>
  <c r="L173" i="16" s="1"/>
  <c r="I18" i="16"/>
  <c r="I17" i="16" s="1"/>
  <c r="I11" i="16" s="1"/>
  <c r="J173" i="16"/>
  <c r="J11" i="16"/>
  <c r="M11" i="17"/>
  <c r="M169" i="17" s="1"/>
  <c r="M171" i="17" s="1"/>
  <c r="L11" i="17"/>
  <c r="L169" i="17" s="1"/>
  <c r="L171" i="17" s="1"/>
  <c r="K152" i="17"/>
  <c r="J140" i="17"/>
  <c r="K140" i="17" s="1"/>
  <c r="I56" i="17"/>
  <c r="I57" i="17"/>
  <c r="I18" i="17"/>
  <c r="I17" i="17" s="1"/>
  <c r="I11" i="17" s="1"/>
  <c r="I171" i="17"/>
  <c r="J171" i="17"/>
  <c r="J11" i="17"/>
  <c r="M108" i="17"/>
  <c r="M91" i="17"/>
  <c r="M90" i="17" s="1"/>
  <c r="M89" i="17" s="1"/>
  <c r="M88" i="17" s="1"/>
  <c r="M87" i="17" s="1"/>
  <c r="L96" i="17"/>
  <c r="M96" i="17" s="1"/>
  <c r="L108" i="17"/>
  <c r="I104" i="17"/>
  <c r="L104" i="17" s="1"/>
  <c r="M104" i="17" s="1"/>
  <c r="K154" i="16"/>
  <c r="J142" i="16"/>
  <c r="K142" i="16" s="1"/>
  <c r="I61" i="16"/>
  <c r="I60" i="16"/>
  <c r="I97" i="16"/>
  <c r="G24" i="8"/>
  <c r="H24" i="8"/>
  <c r="M166" i="15"/>
  <c r="M162" i="15"/>
  <c r="M138" i="15"/>
  <c r="M137" i="15" s="1"/>
  <c r="M125" i="15"/>
  <c r="M118" i="15" s="1"/>
  <c r="M113" i="15"/>
  <c r="M112" i="15" s="1"/>
  <c r="M111" i="15" s="1"/>
  <c r="M110" i="15"/>
  <c r="M109" i="15"/>
  <c r="M108" i="15"/>
  <c r="M107" i="15"/>
  <c r="M106" i="15"/>
  <c r="M105" i="15"/>
  <c r="M104" i="15"/>
  <c r="M101" i="15"/>
  <c r="M100" i="15"/>
  <c r="M99" i="15"/>
  <c r="M98" i="15"/>
  <c r="M97" i="15"/>
  <c r="M96" i="15"/>
  <c r="M95" i="15"/>
  <c r="M94" i="15"/>
  <c r="M92" i="15"/>
  <c r="M91" i="15"/>
  <c r="M90" i="15" s="1"/>
  <c r="M89" i="15" s="1"/>
  <c r="M88" i="15" s="1"/>
  <c r="M87" i="15" s="1"/>
  <c r="M85" i="15"/>
  <c r="M84" i="15"/>
  <c r="M81" i="15"/>
  <c r="M80" i="15"/>
  <c r="M79" i="15" s="1"/>
  <c r="M77" i="15"/>
  <c r="M76" i="15" s="1"/>
  <c r="M75" i="15"/>
  <c r="M72" i="15"/>
  <c r="M71" i="15"/>
  <c r="M69" i="15"/>
  <c r="M67" i="15" s="1"/>
  <c r="M57" i="15" s="1"/>
  <c r="M54" i="15"/>
  <c r="M53" i="15" s="1"/>
  <c r="M52" i="15" s="1"/>
  <c r="M51" i="15"/>
  <c r="M50" i="15"/>
  <c r="M49" i="15"/>
  <c r="M44" i="15"/>
  <c r="M42" i="15"/>
  <c r="M37" i="15"/>
  <c r="M34" i="15"/>
  <c r="M33" i="15" s="1"/>
  <c r="M32" i="15" s="1"/>
  <c r="M20" i="15"/>
  <c r="M19" i="15" s="1"/>
  <c r="M18" i="15" s="1"/>
  <c r="M17" i="15" s="1"/>
  <c r="L166" i="15"/>
  <c r="L152" i="15" s="1"/>
  <c r="L140" i="15" s="1"/>
  <c r="L165" i="15"/>
  <c r="M165" i="15" s="1"/>
  <c r="L162" i="15"/>
  <c r="J162" i="15"/>
  <c r="I162" i="15"/>
  <c r="J158" i="15"/>
  <c r="J157" i="15" s="1"/>
  <c r="J153" i="15" s="1"/>
  <c r="J152" i="15" s="1"/>
  <c r="I157" i="15"/>
  <c r="J145" i="15"/>
  <c r="J144" i="15" s="1"/>
  <c r="J143" i="15" s="1"/>
  <c r="I145" i="15"/>
  <c r="I144" i="15" s="1"/>
  <c r="L138" i="15"/>
  <c r="L137" i="15"/>
  <c r="L129" i="15"/>
  <c r="L127" i="15" s="1"/>
  <c r="L125" i="15" s="1"/>
  <c r="L118" i="15" s="1"/>
  <c r="K128" i="15"/>
  <c r="K127" i="15"/>
  <c r="K125" i="15" s="1"/>
  <c r="K118" i="15" s="1"/>
  <c r="J127" i="15"/>
  <c r="I127" i="15"/>
  <c r="J125" i="15"/>
  <c r="I125" i="15"/>
  <c r="J121" i="15"/>
  <c r="I121" i="15"/>
  <c r="I119" i="15" s="1"/>
  <c r="J119" i="15"/>
  <c r="J118" i="15"/>
  <c r="I118" i="15"/>
  <c r="L113" i="15"/>
  <c r="L112" i="15" s="1"/>
  <c r="L111" i="15" s="1"/>
  <c r="K113" i="15"/>
  <c r="K112" i="15" s="1"/>
  <c r="K111" i="15" s="1"/>
  <c r="I113" i="15"/>
  <c r="I112" i="15" s="1"/>
  <c r="I111" i="15" s="1"/>
  <c r="J112" i="15"/>
  <c r="J110" i="15" s="1"/>
  <c r="L110" i="15"/>
  <c r="L109" i="15"/>
  <c r="L108" i="15"/>
  <c r="J108" i="15"/>
  <c r="I108" i="15"/>
  <c r="I104" i="15" s="1"/>
  <c r="L104" i="15" s="1"/>
  <c r="L107" i="15"/>
  <c r="L106" i="15"/>
  <c r="I106" i="15"/>
  <c r="J105" i="15"/>
  <c r="I105" i="15"/>
  <c r="L105" i="15" s="1"/>
  <c r="J104" i="15"/>
  <c r="L101" i="15"/>
  <c r="L100" i="15"/>
  <c r="L99" i="15"/>
  <c r="I98" i="15"/>
  <c r="L98" i="15" s="1"/>
  <c r="L97" i="15"/>
  <c r="J96" i="15"/>
  <c r="I96" i="15"/>
  <c r="L96" i="15" s="1"/>
  <c r="L95" i="15"/>
  <c r="J95" i="15"/>
  <c r="L94" i="15"/>
  <c r="J94" i="15"/>
  <c r="J93" i="15" s="1"/>
  <c r="L92" i="15"/>
  <c r="L91" i="15"/>
  <c r="L90" i="15" s="1"/>
  <c r="L89" i="15" s="1"/>
  <c r="L88" i="15" s="1"/>
  <c r="L87" i="15" s="1"/>
  <c r="K90" i="15"/>
  <c r="K89" i="15" s="1"/>
  <c r="K88" i="15" s="1"/>
  <c r="K87" i="15" s="1"/>
  <c r="I90" i="15"/>
  <c r="I89" i="15"/>
  <c r="I88" i="15" s="1"/>
  <c r="I87" i="15" s="1"/>
  <c r="L85" i="15"/>
  <c r="K85" i="15"/>
  <c r="K84" i="15" s="1"/>
  <c r="K83" i="15" s="1"/>
  <c r="I85" i="15"/>
  <c r="L84" i="15"/>
  <c r="I84" i="15"/>
  <c r="I83" i="15"/>
  <c r="L81" i="15"/>
  <c r="L80" i="15"/>
  <c r="L79" i="15" s="1"/>
  <c r="L77" i="15"/>
  <c r="L76" i="15" s="1"/>
  <c r="L75" i="15"/>
  <c r="K73" i="15"/>
  <c r="L72" i="15"/>
  <c r="L71" i="15"/>
  <c r="I71" i="15"/>
  <c r="K70" i="15"/>
  <c r="L69" i="15"/>
  <c r="L67" i="15" s="1"/>
  <c r="L57" i="15" s="1"/>
  <c r="J69" i="15"/>
  <c r="I69" i="15"/>
  <c r="I68" i="15" s="1"/>
  <c r="I67" i="15" s="1"/>
  <c r="I58" i="15" s="1"/>
  <c r="K68" i="15"/>
  <c r="J68" i="15"/>
  <c r="K67" i="15"/>
  <c r="J67" i="15"/>
  <c r="J58" i="15" s="1"/>
  <c r="J57" i="15" s="1"/>
  <c r="J59" i="15"/>
  <c r="I59" i="15"/>
  <c r="K58" i="15"/>
  <c r="K57" i="15" s="1"/>
  <c r="L54" i="15"/>
  <c r="L53" i="15" s="1"/>
  <c r="L52" i="15" s="1"/>
  <c r="K54" i="15"/>
  <c r="J54" i="15"/>
  <c r="I54" i="15"/>
  <c r="K53" i="15"/>
  <c r="J53" i="15"/>
  <c r="I53" i="15"/>
  <c r="K52" i="15"/>
  <c r="J52" i="15"/>
  <c r="I52" i="15"/>
  <c r="L51" i="15"/>
  <c r="L50" i="15"/>
  <c r="L49" i="15"/>
  <c r="I46" i="15"/>
  <c r="I45" i="15"/>
  <c r="I44" i="15" s="1"/>
  <c r="L44" i="15" s="1"/>
  <c r="J44" i="15"/>
  <c r="L42" i="15"/>
  <c r="L37" i="15"/>
  <c r="I35" i="15"/>
  <c r="I33" i="15" s="1"/>
  <c r="I32" i="15" s="1"/>
  <c r="L34" i="15"/>
  <c r="L33" i="15" s="1"/>
  <c r="L32" i="15" s="1"/>
  <c r="K33" i="15"/>
  <c r="J33" i="15"/>
  <c r="K32" i="15"/>
  <c r="J32" i="15"/>
  <c r="J24" i="15"/>
  <c r="I24" i="15"/>
  <c r="I22" i="15"/>
  <c r="L20" i="15"/>
  <c r="L19" i="15" s="1"/>
  <c r="L18" i="15" s="1"/>
  <c r="L17" i="15" s="1"/>
  <c r="K20" i="15"/>
  <c r="J20" i="15"/>
  <c r="I20" i="15"/>
  <c r="K19" i="15"/>
  <c r="K18" i="15" s="1"/>
  <c r="K17" i="15" s="1"/>
  <c r="J19" i="15"/>
  <c r="I19" i="15"/>
  <c r="J18" i="15"/>
  <c r="I18" i="15"/>
  <c r="J17" i="15"/>
  <c r="I17" i="15"/>
  <c r="J14" i="15"/>
  <c r="I14" i="15"/>
  <c r="I13" i="15" s="1"/>
  <c r="J13" i="15"/>
  <c r="J11" i="15"/>
  <c r="I11" i="15"/>
  <c r="L136" i="9"/>
  <c r="L116" i="9"/>
  <c r="L84" i="9"/>
  <c r="L83" i="9" s="1"/>
  <c r="L82" i="9" s="1"/>
  <c r="M152" i="15" l="1"/>
  <c r="M140" i="15" s="1"/>
  <c r="I153" i="15"/>
  <c r="I152" i="15" s="1"/>
  <c r="I140" i="15" s="1"/>
  <c r="M11" i="15"/>
  <c r="M169" i="15" s="1"/>
  <c r="M171" i="15" s="1"/>
  <c r="J171" i="15"/>
  <c r="K152" i="15"/>
  <c r="J140" i="15"/>
  <c r="K140" i="15" s="1"/>
  <c r="I57" i="15"/>
  <c r="I56" i="15"/>
  <c r="L11" i="15"/>
  <c r="L169" i="15" s="1"/>
  <c r="L171" i="15" s="1"/>
  <c r="I93" i="15"/>
  <c r="I109" i="9"/>
  <c r="L109" i="9" s="1"/>
  <c r="L110" i="9"/>
  <c r="I111" i="9"/>
  <c r="L111" i="9" s="1"/>
  <c r="J111" i="9"/>
  <c r="L112" i="9"/>
  <c r="L113" i="9"/>
  <c r="H25" i="7"/>
  <c r="H42" i="5"/>
  <c r="I171" i="15" l="1"/>
  <c r="G30" i="8"/>
  <c r="L80" i="9" l="1"/>
  <c r="L79" i="9" s="1"/>
  <c r="F8" i="14"/>
  <c r="E8" i="14"/>
  <c r="C8" i="14"/>
  <c r="E8" i="13"/>
  <c r="C8" i="13"/>
  <c r="L165" i="9"/>
  <c r="L141" i="9" s="1"/>
  <c r="L164" i="9"/>
  <c r="L161" i="9"/>
  <c r="J161" i="9"/>
  <c r="I161" i="9"/>
  <c r="I154" i="9" s="1"/>
  <c r="I153" i="9" s="1"/>
  <c r="I141" i="9" s="1"/>
  <c r="J156" i="9"/>
  <c r="J155" i="9" s="1"/>
  <c r="J154" i="9" s="1"/>
  <c r="J153" i="9" s="1"/>
  <c r="I155" i="9"/>
  <c r="J146" i="9"/>
  <c r="J145" i="9" s="1"/>
  <c r="J144" i="9" s="1"/>
  <c r="I146" i="9"/>
  <c r="I145" i="9" s="1"/>
  <c r="L139" i="9"/>
  <c r="L138" i="9" s="1"/>
  <c r="L132" i="9"/>
  <c r="L130" i="9" s="1"/>
  <c r="K131" i="9"/>
  <c r="K130" i="9" s="1"/>
  <c r="K128" i="9" s="1"/>
  <c r="K121" i="9" s="1"/>
  <c r="J130" i="9"/>
  <c r="I130" i="9"/>
  <c r="I128" i="9" s="1"/>
  <c r="I121" i="9" s="1"/>
  <c r="J128" i="9"/>
  <c r="J121" i="9" s="1"/>
  <c r="J124" i="9"/>
  <c r="I124" i="9"/>
  <c r="J122" i="9"/>
  <c r="I122" i="9"/>
  <c r="K116" i="9"/>
  <c r="K115" i="9" s="1"/>
  <c r="K114" i="9" s="1"/>
  <c r="I116" i="9"/>
  <c r="I115" i="9" s="1"/>
  <c r="I114" i="9" s="1"/>
  <c r="J115" i="9"/>
  <c r="J113" i="9" s="1"/>
  <c r="J108" i="9"/>
  <c r="J107" i="9" s="1"/>
  <c r="I108" i="9"/>
  <c r="L108" i="9" s="1"/>
  <c r="L104" i="9"/>
  <c r="L103" i="9"/>
  <c r="L102" i="9"/>
  <c r="I101" i="9"/>
  <c r="L101" i="9" s="1"/>
  <c r="L100" i="9"/>
  <c r="J99" i="9"/>
  <c r="J98" i="9" s="1"/>
  <c r="J97" i="9" s="1"/>
  <c r="J96" i="9" s="1"/>
  <c r="I99" i="9"/>
  <c r="L99" i="9" s="1"/>
  <c r="L98" i="9"/>
  <c r="L97" i="9"/>
  <c r="L95" i="9"/>
  <c r="L94" i="9"/>
  <c r="K93" i="9"/>
  <c r="K92" i="9" s="1"/>
  <c r="K91" i="9" s="1"/>
  <c r="K90" i="9" s="1"/>
  <c r="I93" i="9"/>
  <c r="I92" i="9" s="1"/>
  <c r="I91" i="9" s="1"/>
  <c r="I90" i="9" s="1"/>
  <c r="L88" i="9"/>
  <c r="L87" i="9" s="1"/>
  <c r="K88" i="9"/>
  <c r="K87" i="9" s="1"/>
  <c r="K86" i="9" s="1"/>
  <c r="I88" i="9"/>
  <c r="I87" i="9" s="1"/>
  <c r="I86" i="9" s="1"/>
  <c r="L78" i="9"/>
  <c r="K76" i="9"/>
  <c r="L75" i="9"/>
  <c r="L74" i="9"/>
  <c r="I74" i="9"/>
  <c r="K73" i="9"/>
  <c r="L72" i="9"/>
  <c r="L70" i="9" s="1"/>
  <c r="L60" i="9" s="1"/>
  <c r="J72" i="9"/>
  <c r="J71" i="9" s="1"/>
  <c r="J70" i="9" s="1"/>
  <c r="J61" i="9" s="1"/>
  <c r="J60" i="9" s="1"/>
  <c r="I72" i="9"/>
  <c r="I71" i="9" s="1"/>
  <c r="I70" i="9" s="1"/>
  <c r="I61" i="9" s="1"/>
  <c r="K71" i="9"/>
  <c r="K70" i="9" s="1"/>
  <c r="K61" i="9" s="1"/>
  <c r="K60" i="9" s="1"/>
  <c r="J62" i="9"/>
  <c r="I62" i="9"/>
  <c r="L57" i="9"/>
  <c r="L56" i="9" s="1"/>
  <c r="L55" i="9" s="1"/>
  <c r="K57" i="9"/>
  <c r="K56" i="9" s="1"/>
  <c r="K55" i="9" s="1"/>
  <c r="J57" i="9"/>
  <c r="J56" i="9" s="1"/>
  <c r="J55" i="9" s="1"/>
  <c r="I57" i="9"/>
  <c r="I56" i="9" s="1"/>
  <c r="I55" i="9" s="1"/>
  <c r="L50" i="9"/>
  <c r="L49" i="9"/>
  <c r="L48" i="9"/>
  <c r="I45" i="9"/>
  <c r="I44" i="9" s="1"/>
  <c r="I43" i="9" s="1"/>
  <c r="L43" i="9" s="1"/>
  <c r="J43" i="9"/>
  <c r="L41" i="9"/>
  <c r="L36" i="9"/>
  <c r="I34" i="9"/>
  <c r="I32" i="9" s="1"/>
  <c r="L33" i="9"/>
  <c r="L32" i="9" s="1"/>
  <c r="L31" i="9" s="1"/>
  <c r="K32" i="9"/>
  <c r="K31" i="9" s="1"/>
  <c r="J32" i="9"/>
  <c r="J31" i="9" s="1"/>
  <c r="J23" i="9"/>
  <c r="I23" i="9"/>
  <c r="I21" i="9"/>
  <c r="L19" i="9"/>
  <c r="L18" i="9" s="1"/>
  <c r="L17" i="9" s="1"/>
  <c r="L16" i="9" s="1"/>
  <c r="K19" i="9"/>
  <c r="K18" i="9" s="1"/>
  <c r="K17" i="9" s="1"/>
  <c r="K16" i="9" s="1"/>
  <c r="J19" i="9"/>
  <c r="J18" i="9" s="1"/>
  <c r="J17" i="9" s="1"/>
  <c r="J16" i="9" s="1"/>
  <c r="I19" i="9"/>
  <c r="I18" i="9" s="1"/>
  <c r="I17" i="9" s="1"/>
  <c r="I16" i="9" s="1"/>
  <c r="J13" i="9"/>
  <c r="I13" i="9"/>
  <c r="I12" i="9" s="1"/>
  <c r="J12" i="9"/>
  <c r="F57" i="8"/>
  <c r="I45" i="8"/>
  <c r="H45" i="8"/>
  <c r="G45" i="8"/>
  <c r="D45" i="8"/>
  <c r="D43" i="8"/>
  <c r="G43" i="8" s="1"/>
  <c r="D42" i="8"/>
  <c r="G42" i="8" s="1"/>
  <c r="H40" i="8"/>
  <c r="G40" i="8"/>
  <c r="F40" i="8"/>
  <c r="E40" i="8"/>
  <c r="D40" i="8"/>
  <c r="I34" i="8"/>
  <c r="H34" i="8"/>
  <c r="G34" i="8"/>
  <c r="D34" i="8"/>
  <c r="I31" i="8"/>
  <c r="I30" i="8" s="1"/>
  <c r="F31" i="8"/>
  <c r="F30" i="8" s="1"/>
  <c r="H30" i="8"/>
  <c r="E30" i="8"/>
  <c r="D30" i="8"/>
  <c r="I28" i="8"/>
  <c r="H28" i="8"/>
  <c r="G28" i="8"/>
  <c r="F28" i="8"/>
  <c r="E28" i="8"/>
  <c r="H26" i="8"/>
  <c r="G26" i="8"/>
  <c r="I25" i="8"/>
  <c r="I24" i="8"/>
  <c r="D24" i="8"/>
  <c r="I18" i="8"/>
  <c r="I56" i="8" s="1"/>
  <c r="H18" i="8"/>
  <c r="G18" i="8"/>
  <c r="D18" i="8"/>
  <c r="F17" i="8"/>
  <c r="F16" i="8" s="1"/>
  <c r="I16" i="8"/>
  <c r="H16" i="8"/>
  <c r="G14" i="8"/>
  <c r="D13" i="8"/>
  <c r="D12" i="8"/>
  <c r="I7" i="8"/>
  <c r="H7" i="8"/>
  <c r="G7" i="8"/>
  <c r="F7" i="8"/>
  <c r="E7" i="8"/>
  <c r="D7" i="8"/>
  <c r="I48" i="7"/>
  <c r="E47" i="7"/>
  <c r="D46" i="7"/>
  <c r="E46" i="7" s="1"/>
  <c r="D45" i="7"/>
  <c r="H45" i="7" s="1"/>
  <c r="I45" i="7" s="1"/>
  <c r="D44" i="7"/>
  <c r="H44" i="7" s="1"/>
  <c r="I44" i="7" s="1"/>
  <c r="I42" i="7" s="1"/>
  <c r="H43" i="7"/>
  <c r="E43" i="7" s="1"/>
  <c r="H42" i="7"/>
  <c r="H48" i="7" s="1"/>
  <c r="G42" i="7"/>
  <c r="D42" i="7"/>
  <c r="I36" i="7"/>
  <c r="H36" i="7"/>
  <c r="E36" i="7"/>
  <c r="D36" i="7"/>
  <c r="I32" i="7"/>
  <c r="I31" i="7" s="1"/>
  <c r="D32" i="7"/>
  <c r="E32" i="7" s="1"/>
  <c r="E31" i="7" s="1"/>
  <c r="G31" i="7"/>
  <c r="F31" i="7"/>
  <c r="D31" i="7"/>
  <c r="E30" i="7"/>
  <c r="E29" i="7" s="1"/>
  <c r="I29" i="7"/>
  <c r="F29" i="7"/>
  <c r="D29" i="7"/>
  <c r="H27" i="7"/>
  <c r="G27" i="7"/>
  <c r="F27" i="7"/>
  <c r="E26" i="7"/>
  <c r="I25" i="7"/>
  <c r="F25" i="7"/>
  <c r="D25" i="7"/>
  <c r="E24" i="7"/>
  <c r="H23" i="7"/>
  <c r="E22" i="7"/>
  <c r="E21" i="7"/>
  <c r="E20" i="7"/>
  <c r="E18" i="7"/>
  <c r="E17" i="7" s="1"/>
  <c r="I17" i="7"/>
  <c r="G17" i="7"/>
  <c r="F17" i="7"/>
  <c r="D17" i="7"/>
  <c r="H15" i="7"/>
  <c r="E15" i="7" s="1"/>
  <c r="I13" i="7"/>
  <c r="D13" i="7"/>
  <c r="D12" i="7"/>
  <c r="H12" i="7" s="1"/>
  <c r="I12" i="7" s="1"/>
  <c r="E11" i="7"/>
  <c r="E10" i="7"/>
  <c r="I7" i="7"/>
  <c r="G7" i="7"/>
  <c r="F7" i="7"/>
  <c r="D7" i="7"/>
  <c r="H36" i="6"/>
  <c r="G36" i="6"/>
  <c r="F36" i="6"/>
  <c r="F33" i="6"/>
  <c r="E33" i="6"/>
  <c r="H30" i="6"/>
  <c r="G30" i="6"/>
  <c r="H28" i="6"/>
  <c r="H27" i="6" s="1"/>
  <c r="H26" i="6" s="1"/>
  <c r="G28" i="6"/>
  <c r="G27" i="6" s="1"/>
  <c r="F28" i="6"/>
  <c r="F27" i="6" s="1"/>
  <c r="F26" i="6" s="1"/>
  <c r="E28" i="6"/>
  <c r="E27" i="6"/>
  <c r="E26" i="6"/>
  <c r="H24" i="6"/>
  <c r="G24" i="6"/>
  <c r="H21" i="6"/>
  <c r="G21" i="6"/>
  <c r="F21" i="6"/>
  <c r="E21" i="6"/>
  <c r="H19" i="6"/>
  <c r="G19" i="6"/>
  <c r="E19" i="6"/>
  <c r="E18" i="6"/>
  <c r="H16" i="6"/>
  <c r="H15" i="6" s="1"/>
  <c r="G16" i="6"/>
  <c r="G15" i="6" s="1"/>
  <c r="F16" i="6"/>
  <c r="E16" i="6"/>
  <c r="F15" i="6"/>
  <c r="E15" i="6"/>
  <c r="H13" i="6"/>
  <c r="H12" i="6" s="1"/>
  <c r="G13" i="6"/>
  <c r="G12" i="6" s="1"/>
  <c r="F13" i="6"/>
  <c r="F12" i="6" s="1"/>
  <c r="E13" i="6"/>
  <c r="E12" i="6" s="1"/>
  <c r="E11" i="6" s="1"/>
  <c r="E10" i="6" s="1"/>
  <c r="E39" i="6" s="1"/>
  <c r="F10" i="6"/>
  <c r="H46" i="5"/>
  <c r="H45" i="5"/>
  <c r="F44" i="5"/>
  <c r="E44" i="5"/>
  <c r="F39" i="5"/>
  <c r="E39" i="5"/>
  <c r="E31" i="5"/>
  <c r="H30" i="5"/>
  <c r="H29" i="5" s="1"/>
  <c r="F30" i="5"/>
  <c r="F29" i="5" s="1"/>
  <c r="E29" i="5"/>
  <c r="H25" i="5"/>
  <c r="E25" i="5"/>
  <c r="H24" i="5"/>
  <c r="H23" i="5" s="1"/>
  <c r="E24" i="5"/>
  <c r="E23" i="5" s="1"/>
  <c r="H20" i="5"/>
  <c r="F20" i="5"/>
  <c r="E20" i="5"/>
  <c r="H18" i="5"/>
  <c r="F18" i="5"/>
  <c r="E18" i="5"/>
  <c r="H15" i="5"/>
  <c r="H14" i="5" s="1"/>
  <c r="F15" i="5"/>
  <c r="E15" i="5"/>
  <c r="E14" i="5" s="1"/>
  <c r="F14" i="5"/>
  <c r="H12" i="5"/>
  <c r="H11" i="5" s="1"/>
  <c r="F12" i="5"/>
  <c r="F11" i="5" s="1"/>
  <c r="E12" i="5"/>
  <c r="E11" i="5" s="1"/>
  <c r="D15" i="2"/>
  <c r="D14" i="2" s="1"/>
  <c r="D13" i="2" s="1"/>
  <c r="D8" i="2" s="1"/>
  <c r="D7" i="2" s="1"/>
  <c r="D6" i="2" s="1"/>
  <c r="C15" i="2"/>
  <c r="C14" i="2" s="1"/>
  <c r="C13" i="2" s="1"/>
  <c r="C8" i="2" s="1"/>
  <c r="C7" i="2" s="1"/>
  <c r="C6" i="2" s="1"/>
  <c r="D16" i="1"/>
  <c r="D15" i="1"/>
  <c r="D14" i="1" s="1"/>
  <c r="D9" i="1" s="1"/>
  <c r="D8" i="1" s="1"/>
  <c r="D7" i="1" s="1"/>
  <c r="H56" i="8" l="1"/>
  <c r="H58" i="8" s="1"/>
  <c r="G56" i="8"/>
  <c r="G58" i="8" s="1"/>
  <c r="G18" i="6"/>
  <c r="H28" i="5"/>
  <c r="H27" i="5" s="1"/>
  <c r="L10" i="9"/>
  <c r="L128" i="9"/>
  <c r="L121" i="9" s="1"/>
  <c r="E56" i="8"/>
  <c r="E58" i="8" s="1"/>
  <c r="L93" i="9"/>
  <c r="L92" i="9" s="1"/>
  <c r="L91" i="9" s="1"/>
  <c r="L90" i="9" s="1"/>
  <c r="I10" i="9"/>
  <c r="L115" i="9"/>
  <c r="L114" i="9" s="1"/>
  <c r="I96" i="9"/>
  <c r="I107" i="9"/>
  <c r="L107" i="9" s="1"/>
  <c r="F48" i="7"/>
  <c r="H29" i="7"/>
  <c r="E42" i="7"/>
  <c r="D48" i="7"/>
  <c r="G48" i="7"/>
  <c r="E25" i="7"/>
  <c r="D54" i="8"/>
  <c r="D56" i="8"/>
  <c r="D58" i="8" s="1"/>
  <c r="H18" i="6"/>
  <c r="H11" i="6" s="1"/>
  <c r="H10" i="6" s="1"/>
  <c r="E17" i="5"/>
  <c r="E10" i="5" s="1"/>
  <c r="E28" i="5"/>
  <c r="E27" i="5" s="1"/>
  <c r="F28" i="5"/>
  <c r="F27" i="5" s="1"/>
  <c r="G54" i="8"/>
  <c r="H54" i="8"/>
  <c r="F56" i="8"/>
  <c r="F58" i="8" s="1"/>
  <c r="J169" i="9"/>
  <c r="J10" i="9"/>
  <c r="G26" i="6"/>
  <c r="H17" i="5"/>
  <c r="H10" i="5" s="1"/>
  <c r="H42" i="8"/>
  <c r="I42" i="8" s="1"/>
  <c r="I40" i="8" s="1"/>
  <c r="I54" i="8" s="1"/>
  <c r="I58" i="8" s="1"/>
  <c r="H43" i="8"/>
  <c r="I43" i="8" s="1"/>
  <c r="K153" i="9"/>
  <c r="J141" i="9"/>
  <c r="K141" i="9" s="1"/>
  <c r="G11" i="6"/>
  <c r="G10" i="6" s="1"/>
  <c r="I31" i="9"/>
  <c r="I169" i="9"/>
  <c r="F17" i="5"/>
  <c r="F10" i="5" s="1"/>
  <c r="E7" i="7"/>
  <c r="I60" i="9"/>
  <c r="I59" i="9"/>
  <c r="H17" i="7"/>
  <c r="G12" i="8"/>
  <c r="H12" i="8" s="1"/>
  <c r="G13" i="8"/>
  <c r="F51" i="5" l="1"/>
  <c r="E51" i="5"/>
  <c r="L169" i="9"/>
  <c r="G39" i="6"/>
  <c r="F39" i="6" s="1"/>
  <c r="H39" i="6"/>
  <c r="H51" i="5"/>
  <c r="E48" i="7"/>
  <c r="I12" i="8"/>
  <c r="H13" i="8"/>
  <c r="I13" i="8" s="1"/>
</calcChain>
</file>

<file path=xl/sharedStrings.xml><?xml version="1.0" encoding="utf-8"?>
<sst xmlns="http://schemas.openxmlformats.org/spreadsheetml/2006/main" count="3409" uniqueCount="454">
  <si>
    <t>(тыс. рублей)</t>
  </si>
  <si>
    <t>Наименование источника</t>
  </si>
  <si>
    <t>Код бюджетной классификации</t>
  </si>
  <si>
    <t>Сумма на 2020 год</t>
  </si>
  <si>
    <t>Дефицит (-), профицит (+) бюджета</t>
  </si>
  <si>
    <t>Источники внутреннего финансирования дефицита бюджета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</si>
  <si>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</si>
  <si>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</si>
  <si>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</si>
  <si>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 бюджетов</t>
  </si>
  <si>
    <t>000 01 05 00 00 00 0000 500</t>
  </si>
  <si>
    <t>Увеличение прочих  остатков средст бюджетов</t>
  </si>
  <si>
    <t>000 01 05 02 00 00 0000 500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</si>
  <si>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</si>
  <si>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</si>
  <si>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</si>
  <si>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</si>
  <si>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</si>
  <si>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000 01 05 02 00 00 0000 610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</si>
  <si>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</si>
  <si>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</si>
  <si>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</si>
  <si>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</si>
  <si>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Сумма на 2022 год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</si>
  <si>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</si>
  <si>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</si>
  <si>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</si>
  <si>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801</t>
  </si>
  <si>
    <t>1 08 04020 01 0000 110</t>
  </si>
  <si>
    <t>1 11 05035 10 0000 120</t>
  </si>
  <si>
    <t>2 02 35118 10 0000 150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</si>
  <si>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</si>
  <si>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</si>
  <si>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</si>
  <si>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</si>
  <si>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(тыс. руб.)</t>
  </si>
  <si>
    <t>Код главы администратора</t>
  </si>
  <si>
    <t>Код бюджетной классификации Российской Федерации</t>
  </si>
  <si>
    <t>Наименование доходов</t>
  </si>
  <si>
    <t>(+/-) изменения</t>
  </si>
  <si>
    <t>1</t>
  </si>
  <si>
    <t>НАЛОГОВЫЕ И НЕНАЛОГОВЫЕ ДОХОДЫ</t>
  </si>
  <si>
    <t>000</t>
  </si>
  <si>
    <t>1 00 00000 00 0000 000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</si>
  <si>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</si>
  <si>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</si>
  <si>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</si>
  <si>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</si>
  <si>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</si>
  <si>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1 05 00000 00 0000 000</t>
  </si>
  <si>
    <t>НАЛОГИ НА СОВОКУПНЫЙ ДОХОД</t>
  </si>
  <si>
    <t>1 05 03000 00 0000 110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</si>
  <si>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</si>
  <si>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</si>
  <si>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</si>
  <si>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</si>
  <si>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</si>
  <si>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</si>
  <si>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</si>
  <si>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</si>
  <si>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</si>
  <si>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</si>
  <si>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</si>
  <si>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</si>
  <si>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</si>
  <si>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</si>
  <si>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</si>
  <si>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</si>
  <si>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</si>
  <si>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</si>
  <si>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</si>
  <si>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</si>
  <si>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</si>
  <si>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</si>
  <si>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</si>
  <si>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</si>
  <si>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</si>
  <si>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</si>
  <si>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 бюджетам субъектов Российской Федерации и муниципальных образований</t>
  </si>
  <si>
    <t>2 02 10001 00 0000 150</t>
  </si>
  <si>
    <t>Дотации на выравнивание бюджетной обеспеченности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</si>
  <si>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</si>
  <si>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</si>
  <si>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 общего характкра</t>
  </si>
  <si>
    <t>2 02 30000 00 0000 150</t>
  </si>
  <si>
    <t>СУБВЕНЦИЙ  БЮДЖЕТАМ СУБЪЕКТОВ РФ И МУНИЦИПАЛЬНЫХ ОБРАЗОВАНИЙ</t>
  </si>
  <si>
    <t>2 02 03024 10 0000 151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</si>
  <si>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</si>
  <si>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Субвенции бюджетам поселений на осуществление полномочий по первичному воинскому учету,где отсутствуют военные комиссариаты</t>
  </si>
  <si>
    <t>2 02 0000 00 0000 000</t>
  </si>
  <si>
    <t>ИНЫЕ МЕЖБЮДЖЕТНЫЕ ТРАНСФЕРТЫ</t>
  </si>
  <si>
    <t>2 02 40014 10 0000 151</t>
  </si>
  <si>
    <t>2 02 45160 10 0000 151</t>
  </si>
  <si>
    <t>Межбюджетные трансферты,передаваемые бюджетам  сельских поселений для компенсаций дополнительных расходов,возникшихв результате  решений,принятых органами 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</si>
  <si>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уровня: на софинансирование расходов местных бюджетов на оплату труда и начисления на выплаты по оплате труда работников бюджетной сферы в Республике Алтай, в том числе, на категорию работников бюджетной сферы заработная плата которых равна минимальному размеру оплаты труда на 2019 год</t>
  </si>
  <si>
    <t>ВСЕГО ДОХОДОВ</t>
  </si>
  <si>
    <t>Сессия утвержденная на 2021год</t>
  </si>
  <si>
    <t>Изменения (+;-)</t>
  </si>
  <si>
    <t>НАЛОГОВЫЕ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</si>
  <si>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и 228 Налогового кодекса Российской Федерации</t>
    </r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</si>
  <si>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</si>
  <si>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</si>
  <si>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</si>
  <si>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2 02 15000 00 0000 150</t>
  </si>
  <si>
    <t>2 02 35000 00 0000 150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</si>
  <si>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</si>
  <si>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</si>
  <si>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>Раздел, подраздел</t>
  </si>
  <si>
    <t>Изменения на 2016 год (+;-)</t>
  </si>
  <si>
    <t>Сумма на 2020г.</t>
  </si>
  <si>
    <t>изменение</t>
  </si>
  <si>
    <t>Сумма на 2017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</si>
  <si>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</si>
  <si>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</si>
  <si>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</si>
  <si>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</si>
  <si>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</si>
  <si>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</si>
  <si>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</si>
  <si>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</si>
  <si>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</si>
  <si>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</si>
  <si>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</si>
  <si>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</si>
  <si>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</si>
  <si>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</si>
  <si>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</si>
  <si>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</si>
  <si>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</si>
  <si>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</si>
  <si>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</si>
  <si>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</si>
  <si>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</si>
  <si>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</si>
  <si>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</si>
  <si>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</si>
  <si>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</si>
  <si>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</si>
  <si>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</si>
  <si>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</si>
  <si>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</si>
  <si>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НАЦИОНАЛЬНАЯ БЕЗОПАСНОСТЬ И ПРАВОХРАНИТЕЛЬНАЯ ДЕЯТЕЛЬНОСТЬ</t>
  </si>
  <si>
    <t>0310</t>
  </si>
  <si>
    <t>Обеспечение пожарной безопасности</t>
  </si>
  <si>
    <t>НАЦИОНАЛЬНАЯ ЭКОНОМИКА</t>
  </si>
  <si>
    <t>0400</t>
  </si>
  <si>
    <t>0412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</si>
  <si>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</si>
  <si>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</si>
  <si>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</si>
  <si>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</si>
  <si>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</si>
  <si>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</si>
  <si>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</si>
  <si>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</si>
  <si>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</si>
  <si>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</si>
  <si>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</si>
  <si>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</si>
  <si>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Доплата к пенсиям муниципальных служащих</t>
  </si>
  <si>
    <t>1001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</si>
  <si>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</si>
  <si>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</si>
  <si>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</si>
  <si>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</si>
  <si>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Пенсии, пособия, выплачиваемые организациями сектора государственного управления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</si>
  <si>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</si>
  <si>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</si>
  <si>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</si>
  <si>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</si>
  <si>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</si>
  <si>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</si>
  <si>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</si>
  <si>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</si>
  <si>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</si>
  <si>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</si>
  <si>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</si>
  <si>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</si>
  <si>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</si>
  <si>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</si>
  <si>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</si>
  <si>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</si>
  <si>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</si>
  <si>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</si>
  <si>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Итого условно утверждаемых расходов</t>
  </si>
  <si>
    <t>9999</t>
  </si>
  <si>
    <t>ВСЕГО РАСХОДОВ</t>
  </si>
  <si>
    <t>сессия утвержденная на 2020г.</t>
  </si>
  <si>
    <t>Сессия утвержденная на 2020 год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</si>
  <si>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</si>
  <si>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</si>
  <si>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</si>
  <si>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</si>
  <si>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</si>
  <si>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Жилищно-коммунальное хозяйство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</si>
  <si>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</si>
  <si>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</si>
  <si>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</si>
  <si>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</si>
  <si>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</si>
  <si>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</si>
  <si>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</si>
  <si>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</si>
  <si>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</si>
  <si>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</si>
  <si>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</si>
  <si>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</si>
  <si>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</si>
  <si>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</si>
  <si>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</si>
  <si>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</si>
  <si>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</si>
  <si>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</si>
  <si>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</si>
  <si>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(тыс.руб.)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</si>
  <si>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</si>
  <si>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</si>
  <si>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</si>
  <si>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</si>
  <si>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</si>
  <si>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</si>
  <si>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</si>
  <si>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  на 2018 год</t>
  </si>
  <si>
    <t>Сумма на 2019год</t>
  </si>
  <si>
    <t>Изменение</t>
  </si>
  <si>
    <t>3</t>
  </si>
  <si>
    <t>4</t>
  </si>
  <si>
    <t>5</t>
  </si>
  <si>
    <t>1.</t>
  </si>
  <si>
    <t>Администрация Купчегенского сельского поселения</t>
  </si>
  <si>
    <t>Общегосударственные расходы</t>
  </si>
  <si>
    <t>01</t>
  </si>
  <si>
    <t>Непрограммные направления деятельности местной администрации</t>
  </si>
  <si>
    <t>02</t>
  </si>
  <si>
    <t>9900801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</si>
  <si>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</si>
  <si>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</si>
  <si>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</si>
  <si>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</si>
  <si>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</si>
  <si>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9900000000</t>
  </si>
  <si>
    <t>9900001100</t>
  </si>
  <si>
    <t>990А001100</t>
  </si>
  <si>
    <t>Взносы по обязательному социальному страхованию</t>
  </si>
  <si>
    <t>129</t>
  </si>
  <si>
    <t>Муниципальная программа "Комплексное развитие территории Купчегенского сельского поселения на 2015-2018г.г"</t>
  </si>
  <si>
    <t>04</t>
  </si>
  <si>
    <t>0100000</t>
  </si>
  <si>
    <t>АВЦП "Обеспечение деятельности Администрации муниципального образования Купчегенское сельское поселение на 2015-2018 г.г."</t>
  </si>
  <si>
    <t>0100801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</si>
  <si>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</si>
  <si>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</si>
  <si>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</si>
  <si>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</si>
  <si>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</si>
  <si>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</si>
  <si>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</si>
  <si>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</si>
  <si>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</si>
  <si>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</si>
  <si>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</si>
  <si>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Муниципальная программа "Комплексное развитие территории Купчегекнского сельского поселения"</t>
  </si>
  <si>
    <t>0100000000</t>
  </si>
  <si>
    <t>Муниципальная программа "Комплексное развитие территории Купчегенского сельского поселения"</t>
  </si>
  <si>
    <t>АВЦП "Обеспечение деятельности Администрации муниципального образования Купчегенское сельское поселение"</t>
  </si>
  <si>
    <t>010А101100</t>
  </si>
  <si>
    <t>010А101110</t>
  </si>
  <si>
    <t>Фонд оплаты труда государственных (муниципальных) органов</t>
  </si>
  <si>
    <t>010А101190</t>
  </si>
  <si>
    <t>010А1S8500</t>
  </si>
  <si>
    <t>Непрограммные направления деятельности</t>
  </si>
  <si>
    <t>11</t>
  </si>
  <si>
    <t>9900000</t>
  </si>
  <si>
    <t>Непрограммное обеспечение деятельности</t>
  </si>
  <si>
    <t>Проведение выборов и референдумов</t>
  </si>
  <si>
    <t>99Г0916000</t>
  </si>
  <si>
    <t>880</t>
  </si>
  <si>
    <t>Резервные фонды органов местного самоуправления</t>
  </si>
  <si>
    <t>990000Ш600</t>
  </si>
  <si>
    <t>Резервные средства</t>
  </si>
  <si>
    <t>870</t>
  </si>
  <si>
    <t>-</t>
  </si>
  <si>
    <t>Национальная оборона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</si>
  <si>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</si>
  <si>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</si>
  <si>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</si>
  <si>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</si>
  <si>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Муниципальная программа "Комплексное развитие территории Купчегенского сельского поселения</t>
  </si>
  <si>
    <t>Подпрограмма «Развитие экономического и налогового потенциала Купчегенского сельского поселения»</t>
  </si>
  <si>
    <t>0110000000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</si>
  <si>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Купчегенского сельского поселения»</t>
  </si>
  <si>
    <t>0110351180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</si>
  <si>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</si>
  <si>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</si>
  <si>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</si>
  <si>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Национальная безопасность и правоохранительная деятельность</t>
  </si>
  <si>
    <t>0120400000</t>
  </si>
  <si>
    <t>1.4.</t>
  </si>
  <si>
    <t>ВЦП "Развитие систем жизнеобеспечения на 2015-2018 гг."</t>
  </si>
  <si>
    <t>0120100000</t>
  </si>
  <si>
    <t>Мероприятия  в области благоустройства  в рамках ВЦП "Развитие систем жизнеобеспечения МО Купчегенское сельское поселениена 2015-2018 гг."</t>
  </si>
  <si>
    <t>Подпрограмма «Развитие экономического и налогового потенциала Купчегенского сельского поселения на 2015-20188 г.г.»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</si>
  <si>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Купчегенского сельского поселения 2015-2018 г.г.»</t>
  </si>
  <si>
    <t>0110400000</t>
  </si>
  <si>
    <t>БЛАГОУСТРОЙСТВО</t>
  </si>
  <si>
    <t>05</t>
  </si>
  <si>
    <t>0121000</t>
  </si>
  <si>
    <t>ВЦП "Развитие систем жизнеобеспечения на МО Купчегенское сельское поселение2015-2018 гг."</t>
  </si>
  <si>
    <t>Другие вопросы вобласти жилищно-коммунального хозяйство</t>
  </si>
  <si>
    <t>0029900</t>
  </si>
  <si>
    <t>07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</si>
  <si>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</si>
  <si>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</si>
  <si>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Подпрограмма "Развитие социально-культурной сферы  в муниципальном образовании Купчегенское сельское поселение  на 2015-2018 гг."</t>
  </si>
  <si>
    <t>0130000</t>
  </si>
  <si>
    <t>0131000</t>
  </si>
  <si>
    <t>Перечисления другим бюджетам бюджетной системы РФ</t>
  </si>
  <si>
    <t>08</t>
  </si>
  <si>
    <t>0130200000</t>
  </si>
  <si>
    <t>251</t>
  </si>
  <si>
    <t>0130100000</t>
  </si>
  <si>
    <t>540</t>
  </si>
  <si>
    <t>КУЛЬТУРА И КИНЕМАТОГРАФИЯ</t>
  </si>
  <si>
    <t>Муниципальная программа "Экономическое развитие муниципального образования «Хабаровское сельское поселение»</t>
  </si>
  <si>
    <t>0132000</t>
  </si>
  <si>
    <t>Муниципальная программа "Комплексное развитие территории Купчегенского сельского поселения "</t>
  </si>
  <si>
    <t>Развитие  культуры в рамках подпрограммы "Развитие социально-культурной сферы  в муниципальном образовании Купчегенское сельское поселение"</t>
  </si>
  <si>
    <t>9900082100</t>
  </si>
  <si>
    <t>312</t>
  </si>
  <si>
    <t>00</t>
  </si>
  <si>
    <t>Развитие физической культуры, спорта в рамках подпрограмма "Развитие социально-культурной сферы  в муниципальном образовании Купчегенское сельское поселение  на 2015-2018 гг."</t>
  </si>
  <si>
    <t>0133000</t>
  </si>
  <si>
    <t>Подпрограмма "Развитие социально-культурной сферы  в муниципальном образовании Купчегенское сельское поселение"</t>
  </si>
  <si>
    <t>0130300000</t>
  </si>
  <si>
    <t>Развитие физической культуры, спорта в рамках подпрограмма "Развитие социально-культурной сферы  в муниципальном образовании Купчегенское сельское поселение"</t>
  </si>
  <si>
    <t>01303S8500</t>
  </si>
  <si>
    <t>Развитие молодежной политики в рамках подпрограммы "Развитие социально-культурной сферы в муниципальном образовании Купчегенское сельское поселение"</t>
  </si>
  <si>
    <t>0130300001</t>
  </si>
  <si>
    <t>01301S8500</t>
  </si>
  <si>
    <t>Условно утверждаемые расходы</t>
  </si>
  <si>
    <t>853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</si>
  <si>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Купчегенского сельского поселения»</t>
  </si>
  <si>
    <t>10</t>
  </si>
  <si>
    <t>Код МП</t>
  </si>
  <si>
    <t>Наименование муниципальной программы</t>
  </si>
  <si>
    <t>План на 2019 год</t>
  </si>
  <si>
    <t>Итого</t>
  </si>
  <si>
    <t>План на 2020 год</t>
  </si>
  <si>
    <t>Уточненный план на 2022 год</t>
  </si>
  <si>
    <t>Уплата прочих налогов, сборов</t>
  </si>
  <si>
    <t>Уплата иных платежей</t>
  </si>
  <si>
    <t>2.</t>
  </si>
  <si>
    <t>3.</t>
  </si>
  <si>
    <t>4.</t>
  </si>
  <si>
    <t>5.</t>
  </si>
  <si>
    <t>6.</t>
  </si>
  <si>
    <t>6.1</t>
  </si>
  <si>
    <t>Мероприятие по обеспечению пожарной безопасности в рамках подпрограмма "Экономическое развитие муниципального образования «Купчегенского сельское поселение»</t>
  </si>
  <si>
    <t>Мероприятия в области благоустройства Подпрограмма "Экономическое развитие муниципального образования «Купчегенского сельское поселение»</t>
  </si>
  <si>
    <t>Пенсионное обеспечение</t>
  </si>
  <si>
    <t>Иные пенсии, социальные доплаты к пенсиям</t>
  </si>
  <si>
    <t>7.</t>
  </si>
  <si>
    <t>8.</t>
  </si>
  <si>
    <t>111</t>
  </si>
  <si>
    <t>119</t>
  </si>
  <si>
    <t>Сумма на 2023 год</t>
  </si>
  <si>
    <t>2 02 25299 10 0000 150</t>
  </si>
  <si>
    <t>2 02 20000 00 0000 000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</si>
  <si>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</si>
  <si>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</si>
  <si>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Мероприятия  в области благоустройства  в рамках подпрограммы "Развитие систем жизнеобеспечения муниципального образования Купчегенское сельское поселение"</t>
  </si>
  <si>
    <t>Образование</t>
  </si>
  <si>
    <t>Развитие  молодежной политики в рамках подпрограммы "Развитие социально-культурной сферы  в муниципальном образовании Купчегенское сельское поселение"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</si>
  <si>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</si>
  <si>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учереждения</t>
  </si>
  <si>
    <t>Сумма с учетом изменений на 2023 год, тыс.рублей</t>
  </si>
  <si>
    <t>Уточненный план на 2023 год</t>
  </si>
  <si>
    <t>Мероприятия по установке мемориальных знаков с реализацией федеральной целевой программы "Увековечение памяти погибших при защите Отечества на 2019-2024 годы" в рамках подпрограммы "Развитие социально-культурной сферы  в муниципальном образовании Купчегенское сельское поселение"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</si>
  <si>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</si>
  <si>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</si>
  <si>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кодекса Российской Федерации</t>
    </r>
  </si>
  <si>
    <t>Дотации бюджетам сельских поселений на выравнивание бюджетной обеспеченности из бюджета муниципальных районов</t>
  </si>
  <si>
    <t>2 02 29999 10 0000 150</t>
  </si>
  <si>
    <t>Прочие субсидии</t>
  </si>
  <si>
    <t>(2938)</t>
  </si>
  <si>
    <t>09</t>
  </si>
  <si>
    <t>01103200Д0</t>
  </si>
  <si>
    <t xml:space="preserve">Обеспечение проведения выборов и референдумов </t>
  </si>
  <si>
    <t xml:space="preserve">Проведение выборов и референдумов </t>
  </si>
  <si>
    <t>Специальные расходы</t>
  </si>
  <si>
    <t>9.</t>
  </si>
  <si>
    <t>10.</t>
  </si>
  <si>
    <t>Дорожное хозяйство (дорожные фонды)</t>
  </si>
  <si>
    <t>Мероприятие по содержанию и ремонту автомобильных дорог в рамках подпрограммы «Развитие экономического и налогового потенциала Купчегенского сельского поселения»</t>
  </si>
  <si>
    <t>0409</t>
  </si>
  <si>
    <t>Социальная политика</t>
  </si>
  <si>
    <t>Мероприятие по обеспечению пожарной безопасности в рамках подпрограмма "Развитие систем жизнеобеспечения муниципального образования Купчегенское сельское поселение"</t>
  </si>
  <si>
    <t>01302L2992</t>
  </si>
  <si>
    <t>Объем поступлений доходов по основным источникам муниципального образования Купчегенское сельское поселение в 2022 году</t>
  </si>
  <si>
    <t>Сумма с учетом изменений на 2023 год</t>
  </si>
  <si>
    <t>Сумма на 2024год</t>
  </si>
  <si>
    <t>Сумма на 2024 год</t>
  </si>
  <si>
    <t>0130000000</t>
  </si>
  <si>
    <t>Сумма с учетом изменений на 2024 год, тыс.рублей</t>
  </si>
  <si>
    <t>Уточненный план на 2024 год</t>
  </si>
  <si>
    <t>Источники финансирования дефицита бюджета муниципального образования Купчегенское сельское поселение на 2022 год</t>
  </si>
  <si>
    <t>Источники финансирования дефицита бюджета муниципального образования Купчегенское сельское поселение на плановый  период 2023 и 2024 годов</t>
  </si>
  <si>
    <t>Сумма с учетом изменений на 2022 г.</t>
  </si>
  <si>
    <t>Объем поступлений доходов по основным источникам муниципального образования Купчегенское сельское поселение на плановый период 2023 и 2024 годов</t>
  </si>
  <si>
    <t>Распределение
бюджетных ассигнований по разделам, подразделам классификации расходов бюджета муниципального образования Купчегенское сельское поселение  на 2022 год</t>
  </si>
  <si>
    <t>Сумма с учетом изменений  на 2022 год</t>
  </si>
  <si>
    <t>Распределение
бюджетных ассигнований по разделам, подразделам классификации расходов бюджета муниципального образования Купчегенское сельское поселение  на плановый период 2023 и 2024 годов</t>
  </si>
  <si>
    <t>Ведомственная структура расходов  бюджета муниципального образования Купчегенское сельское поселение  на плановый период 2023 и 2024 годов"</t>
  </si>
  <si>
    <t>Распределение бюджетных ассигнований  целевым статьям (муниципальным) программам и непрограммным направлениям деятельности), группам (группам и подгруппам) видов расходов  бюджета муниципального образования Купчегенское сельское поселение  на плановый период 2023 и 2024 годов"</t>
  </si>
  <si>
    <t>Ведомственная структура расходов  бюджета муниципального образования Купчегенское сельское поселение  на плановый период 2022 год</t>
  </si>
  <si>
    <t>Сумма с учетом изменений на 2022 год, тыс.рублей</t>
  </si>
  <si>
    <t>Распределение бюджетных ассигнований целевым статьям (муниципальным) программам и непрограммным направлениям деятельности), группам (группам и подгруппам) видов расходов  бюджета муниципального образования Купчегенское сельское поселение  на 2022 год"</t>
  </si>
  <si>
    <t>Распределение бюджетных ассигнований бюджета муниципального образования Купчегенское сельское поселение на реализацию муниципальных программ  на 2022 год</t>
  </si>
  <si>
    <t>Распределение бюджетных ассигнований бюджета муниципального образования Купчегенское сельское поселение на реализацию муниципальных программ на 2023 и 2024 годы</t>
  </si>
  <si>
    <t>Приложение № 3 к решению "О бюджете муниципального образования Купчегенское сельское поселение на 2022 год и плановый период 2023 и 2024 годов".</t>
  </si>
  <si>
    <t>Приложение № 4 к решению "О бюджете муниципального образования Купчегенское сельское поселение на 2022 год и плановый период 2023 и 2024 годов".</t>
  </si>
  <si>
    <t>Приложение 1                                к решению "О бюджете муниципального образования "Купчегенское сельское поселение на 2022 г. и плановый период 2023 и 2024 г.г."</t>
  </si>
  <si>
    <t>Приложение 2
к решению "О бюджете муниципального образования Купчегенское сельское поселение на 2022 год и на плановый период 2023 и 2024 г.г."</t>
  </si>
  <si>
    <t>Наименование публичного нормативного обязательства</t>
  </si>
  <si>
    <t>Нормативный правовой акт, определяющий публичное  нормативное обязательство</t>
  </si>
  <si>
    <t>федеральный бюджет</t>
  </si>
  <si>
    <t>республиканский бюджет</t>
  </si>
  <si>
    <t>местный бюджет</t>
  </si>
  <si>
    <t>Уточненный план на 2022 г.</t>
  </si>
  <si>
    <t xml:space="preserve">Сельская администрация Купчегенского сельского поселения </t>
  </si>
  <si>
    <t>Осуществление назначения и выплаты доплат к пенсии</t>
  </si>
  <si>
    <t>ИТОГО</t>
  </si>
  <si>
    <t>Распределение бюджетных ассигнований, направляемых на исполнение публичных нормативных обязательств по муниципальному образованию Купчегенское сельское поселение на 2022 год</t>
  </si>
  <si>
    <t>Приложение 6
к решению "О бюджете муниципального образования Купчегенское сельское поселение на 2022 год и на плановый период 2023 и 2024 г.г."</t>
  </si>
  <si>
    <t xml:space="preserve">Распределение бюджетных ассигнований, направляемых на исполнение публичных нормативных обязательств по муниципальному образованию Купчегенское сельское поселение на плановый период 2023 год и 2024 год </t>
  </si>
  <si>
    <t>Уточненный план на 2023 г.</t>
  </si>
  <si>
    <t>Уточненный план на 2024 г.</t>
  </si>
  <si>
    <t>проект</t>
  </si>
  <si>
    <t>Решение сельского Совета депутатов №32/2 от 23.03.2017 года "Об утверждении Положения об условиях предоставления права на пенсию за выслугу лет муниципальным служащим администрации МО Купчегенское сельское поселение"</t>
  </si>
  <si>
    <t>Приложение 5
к решению "О бюджете муниципального образования Купчегенское сельское поселение на 2022 год и на плановый период 2023 и 2024 г.г."</t>
  </si>
  <si>
    <t>Приложение 7
к решению «О бюджета муниципального образования Купчегенское сельское поселение
на 2022 год и на плановый период 2023 и 2024 г.г."</t>
  </si>
  <si>
    <t>Приложение 8
к решению «О бюджете 
муниципального образования Купчегенское сельское поселение
на 2022 год и на плановый период 2023 и 2024.г."</t>
  </si>
  <si>
    <t>Приложение №9                                       к  решению «О бюджете муниципального образования Купчегенское сельское поселение
на 2022 год и на плановый период 2023 и 2024 г.г."</t>
  </si>
  <si>
    <t>Приложение №10                                                       к  решению «О бюджете муниципального образования Купчегенское сельское поселение
на 2022 год и на плановый период 2023 и 2024 г.г."</t>
  </si>
  <si>
    <t>Приложение №11                                       к  решению «О бюджете муниципального образования Купчегенское сельское поселение
на 2022 год и на плановый период 2023 и 2024 г.г."</t>
  </si>
  <si>
    <t>Приложение №12                                                       к  решению «О бюджете муниципального образования Купчегенское сельское поселение
на 2022 год и на плановый период 2023 и 2024 г.г."</t>
  </si>
  <si>
    <t>Приложение 13                        к решению «О  бюджете  муниципального образования Купчегенское сельское поселение на 2022 год и плановый период 2023 и 2024 годов»</t>
  </si>
  <si>
    <t>Приложение 14                                    к решению «О бюджете  муниципального образования Купчегенское сельское поселение на 2022 год и плановый период 2023 и 2024 годов"</t>
  </si>
  <si>
    <t>2 02 30024 10 0000 150</t>
  </si>
  <si>
    <t xml:space="preserve">Субвенции на осуществление государственных полномочий РА в области законодательства об административных правонарушениях </t>
  </si>
  <si>
    <t xml:space="preserve">Субсидии  на софинансирование расходов местных бюджетов на оплату труда и начисления на выплаты  по оплате труда работников бюджетной сферы в Республике Алтай </t>
  </si>
  <si>
    <t>Увеличение прочих  остатков денежных средст бюджетов</t>
  </si>
  <si>
    <t>Увеличение прочих  остатков денежных средст бюджетов сельских поселений</t>
  </si>
  <si>
    <t>Увеличение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</si>
</sst>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\-??_р_._-;_-@_-"/>
  </numFmts>
  <fonts count="24" x14ac:knownFonts="1"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Arial Cyr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 Cyr"/>
      <family val="2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3" fillId="0" borderId="0"/>
    <xf numFmtId="0" fontId="23" fillId="0" borderId="0"/>
  </cellStyleXfs>
  <cellXfs count="368">
    <xf numFmtId="0" fontId="0" fillId="0" borderId="0" xfId="0"/>
    <xf numFmtId="0" fontId="23" fillId="0" borderId="0" xfId="2"/>
    <xf numFmtId="0" fontId="1" fillId="0" borderId="0" xfId="2" applyFont="1"/>
    <xf numFmtId="0" fontId="2" fillId="0" borderId="0" xfId="2" applyFont="1" applyBorder="1" applyAlignment="1">
      <alignment horizontal="right" vertical="center" wrapText="1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5" xfId="2" applyFont="1" applyBorder="1" applyAlignment="1">
      <alignment vertical="center" wrapText="1"/>
    </xf>
    <xf numFmtId="2" fontId="3" fillId="0" borderId="6" xfId="2" applyNumberFormat="1" applyFont="1" applyBorder="1" applyAlignment="1">
      <alignment horizontal="center" vertical="center" wrapText="1"/>
    </xf>
    <xf numFmtId="49" fontId="3" fillId="0" borderId="7" xfId="2" applyNumberFormat="1" applyFont="1" applyBorder="1" applyAlignment="1">
      <alignment horizontal="left" vertical="center" wrapText="1"/>
    </xf>
    <xf numFmtId="49" fontId="3" fillId="0" borderId="8" xfId="2" applyNumberFormat="1" applyFont="1" applyBorder="1" applyAlignment="1">
      <alignment horizontal="center" vertical="center" wrapText="1"/>
    </xf>
    <xf numFmtId="2" fontId="3" fillId="0" borderId="9" xfId="2" applyNumberFormat="1" applyFont="1" applyBorder="1" applyAlignment="1">
      <alignment horizontal="center" vertical="center" wrapText="1"/>
    </xf>
    <xf numFmtId="0" fontId="3" fillId="0" borderId="7" xfId="2" applyFont="1" applyBorder="1" applyAlignment="1">
      <alignment vertical="center" wrapText="1"/>
    </xf>
    <xf numFmtId="0" fontId="2" fillId="0" borderId="7" xfId="2" applyFont="1" applyBorder="1" applyAlignment="1">
      <alignment vertical="center" wrapText="1"/>
    </xf>
    <xf numFmtId="49" fontId="2" fillId="0" borderId="8" xfId="2" applyNumberFormat="1" applyFont="1" applyBorder="1" applyAlignment="1">
      <alignment horizontal="center" vertical="center" wrapText="1"/>
    </xf>
    <xf numFmtId="2" fontId="2" fillId="0" borderId="9" xfId="2" applyNumberFormat="1" applyFont="1" applyBorder="1" applyAlignment="1">
      <alignment horizontal="center" vertical="center" wrapText="1"/>
    </xf>
    <xf numFmtId="0" fontId="2" fillId="0" borderId="10" xfId="2" applyFont="1" applyBorder="1" applyAlignment="1">
      <alignment vertical="center" wrapText="1"/>
    </xf>
    <xf numFmtId="49" fontId="2" fillId="0" borderId="11" xfId="2" applyNumberFormat="1" applyFont="1" applyBorder="1" applyAlignment="1">
      <alignment horizontal="center" vertical="center" wrapText="1"/>
    </xf>
    <xf numFmtId="2" fontId="2" fillId="0" borderId="12" xfId="2" applyNumberFormat="1" applyFont="1" applyBorder="1" applyAlignment="1">
      <alignment horizontal="center" vertical="center" wrapText="1"/>
    </xf>
    <xf numFmtId="0" fontId="2" fillId="0" borderId="0" xfId="2" applyFont="1" applyAlignment="1">
      <alignment horizontal="right" vertical="center" wrapText="1"/>
    </xf>
    <xf numFmtId="2" fontId="2" fillId="0" borderId="13" xfId="2" applyNumberFormat="1" applyFont="1" applyBorder="1" applyAlignment="1">
      <alignment horizontal="center" vertical="center" wrapText="1"/>
    </xf>
    <xf numFmtId="0" fontId="5" fillId="0" borderId="0" xfId="2" applyFont="1"/>
    <xf numFmtId="0" fontId="8" fillId="0" borderId="8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wrapText="1"/>
    </xf>
    <xf numFmtId="49" fontId="5" fillId="0" borderId="8" xfId="2" applyNumberFormat="1" applyFont="1" applyBorder="1" applyAlignment="1">
      <alignment horizontal="center"/>
    </xf>
    <xf numFmtId="49" fontId="5" fillId="0" borderId="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justify" vertical="top" wrapText="1"/>
    </xf>
    <xf numFmtId="0" fontId="23" fillId="0" borderId="0" xfId="2" applyAlignment="1">
      <alignment horizontal="center"/>
    </xf>
    <xf numFmtId="0" fontId="5" fillId="0" borderId="8" xfId="2" applyFont="1" applyBorder="1" applyAlignment="1">
      <alignment horizontal="center" vertical="center" wrapText="1"/>
    </xf>
    <xf numFmtId="0" fontId="23" fillId="0" borderId="0" xfId="2" applyAlignment="1">
      <alignment horizontal="center" vertical="center" wrapText="1"/>
    </xf>
    <xf numFmtId="0" fontId="0" fillId="0" borderId="0" xfId="2" applyFont="1" applyAlignment="1">
      <alignment horizontal="right"/>
    </xf>
    <xf numFmtId="0" fontId="6" fillId="0" borderId="0" xfId="2" applyFont="1" applyAlignment="1">
      <alignment vertical="center" wrapText="1"/>
    </xf>
    <xf numFmtId="0" fontId="2" fillId="0" borderId="0" xfId="2" applyFont="1"/>
    <xf numFmtId="0" fontId="3" fillId="0" borderId="0" xfId="2" applyFont="1" applyAlignment="1">
      <alignment wrapText="1"/>
    </xf>
    <xf numFmtId="0" fontId="5" fillId="0" borderId="0" xfId="2" applyFont="1" applyAlignment="1">
      <alignment vertical="center"/>
    </xf>
    <xf numFmtId="0" fontId="0" fillId="0" borderId="0" xfId="2" applyFont="1"/>
    <xf numFmtId="0" fontId="0" fillId="0" borderId="0" xfId="2" applyFont="1" applyAlignment="1">
      <alignment horizontal="center" vertical="center" wrapText="1"/>
    </xf>
    <xf numFmtId="0" fontId="0" fillId="0" borderId="0" xfId="2" applyFont="1" applyAlignment="1">
      <alignment vertical="center"/>
    </xf>
    <xf numFmtId="0" fontId="10" fillId="0" borderId="8" xfId="2" applyFont="1" applyBorder="1" applyAlignment="1">
      <alignment vertical="center" wrapText="1"/>
    </xf>
    <xf numFmtId="2" fontId="8" fillId="0" borderId="8" xfId="2" applyNumberFormat="1" applyFont="1" applyBorder="1" applyAlignment="1">
      <alignment horizontal="center" vertical="center" wrapText="1"/>
    </xf>
    <xf numFmtId="2" fontId="8" fillId="0" borderId="8" xfId="2" applyNumberFormat="1" applyFont="1" applyBorder="1" applyAlignment="1">
      <alignment horizontal="center"/>
    </xf>
    <xf numFmtId="0" fontId="11" fillId="0" borderId="8" xfId="2" applyFont="1" applyBorder="1" applyAlignment="1">
      <alignment vertical="center" wrapText="1"/>
    </xf>
    <xf numFmtId="2" fontId="5" fillId="0" borderId="8" xfId="2" applyNumberFormat="1" applyFont="1" applyBorder="1" applyAlignment="1">
      <alignment horizontal="center" vertical="center" wrapText="1"/>
    </xf>
    <xf numFmtId="2" fontId="5" fillId="0" borderId="8" xfId="2" applyNumberFormat="1" applyFont="1" applyBorder="1" applyAlignment="1">
      <alignment horizontal="center"/>
    </xf>
    <xf numFmtId="49" fontId="8" fillId="0" borderId="8" xfId="2" applyNumberFormat="1" applyFont="1" applyBorder="1" applyAlignment="1">
      <alignment horizontal="center" vertical="center"/>
    </xf>
    <xf numFmtId="49" fontId="10" fillId="0" borderId="8" xfId="2" applyNumberFormat="1" applyFont="1" applyBorder="1" applyAlignment="1">
      <alignment horizontal="center" vertical="center"/>
    </xf>
    <xf numFmtId="0" fontId="6" fillId="0" borderId="0" xfId="2" applyFont="1"/>
    <xf numFmtId="2" fontId="5" fillId="0" borderId="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0" fontId="8" fillId="0" borderId="8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justify" vertical="center" wrapText="1"/>
    </xf>
    <xf numFmtId="0" fontId="8" fillId="0" borderId="0" xfId="2" applyFont="1"/>
    <xf numFmtId="0" fontId="8" fillId="0" borderId="8" xfId="2" applyFont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2" fontId="8" fillId="0" borderId="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0" fontId="8" fillId="0" borderId="8" xfId="2" applyFont="1" applyBorder="1" applyAlignment="1">
      <alignment horizontal="justify" vertical="center" wrapText="1"/>
    </xf>
    <xf numFmtId="49" fontId="5" fillId="0" borderId="8" xfId="2" applyNumberFormat="1" applyFont="1" applyBorder="1" applyAlignment="1">
      <alignment horizontal="center" vertical="center" wrapText="1"/>
    </xf>
    <xf numFmtId="0" fontId="8" fillId="0" borderId="8" xfId="2" applyFont="1" applyBorder="1" applyAlignment="1">
      <alignment vertical="center" wrapText="1"/>
    </xf>
    <xf numFmtId="49" fontId="13" fillId="0" borderId="8" xfId="2" applyNumberFormat="1" applyFont="1" applyBorder="1" applyAlignment="1">
      <alignment horizontal="center" vertical="center"/>
    </xf>
    <xf numFmtId="0" fontId="13" fillId="0" borderId="8" xfId="2" applyFont="1" applyBorder="1" applyAlignment="1">
      <alignment horizontal="justify" vertical="top" wrapText="1"/>
    </xf>
    <xf numFmtId="2" fontId="13" fillId="0" borderId="8" xfId="2" applyNumberFormat="1" applyFont="1" applyBorder="1" applyAlignment="1">
      <alignment horizontal="center" vertical="center" wrapText="1"/>
    </xf>
    <xf numFmtId="2" fontId="13" fillId="0" borderId="8" xfId="2" applyNumberFormat="1" applyFont="1" applyBorder="1" applyAlignment="1">
      <alignment horizontal="center" vertical="center"/>
    </xf>
    <xf numFmtId="49" fontId="13" fillId="0" borderId="8" xfId="2" applyNumberFormat="1" applyFont="1" applyBorder="1" applyAlignment="1">
      <alignment horizontal="center" vertical="center" wrapText="1"/>
    </xf>
    <xf numFmtId="0" fontId="13" fillId="0" borderId="8" xfId="2" applyFont="1" applyBorder="1" applyAlignment="1">
      <alignment horizontal="left" vertical="center" wrapText="1"/>
    </xf>
    <xf numFmtId="2" fontId="5" fillId="0" borderId="19" xfId="2" applyNumberFormat="1" applyFont="1" applyBorder="1" applyAlignment="1">
      <alignment horizontal="center" vertical="center"/>
    </xf>
    <xf numFmtId="0" fontId="0" fillId="0" borderId="0" xfId="2" applyFont="1" applyAlignment="1">
      <alignment horizontal="right" vertical="center" wrapText="1"/>
    </xf>
    <xf numFmtId="0" fontId="7" fillId="0" borderId="8" xfId="2" applyFont="1" applyBorder="1" applyAlignment="1">
      <alignment horizontal="center" vertical="center" wrapText="1"/>
    </xf>
    <xf numFmtId="49" fontId="6" fillId="0" borderId="8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4" fillId="0" borderId="0" xfId="2" applyFont="1"/>
    <xf numFmtId="0" fontId="14" fillId="0" borderId="0" xfId="2" applyFont="1" applyAlignment="1">
      <alignment horizontal="center" vertical="center" wrapText="1"/>
    </xf>
    <xf numFmtId="0" fontId="15" fillId="0" borderId="8" xfId="2" applyFont="1" applyBorder="1" applyAlignment="1">
      <alignment vertical="center" wrapText="1"/>
    </xf>
    <xf numFmtId="2" fontId="7" fillId="0" borderId="8" xfId="2" applyNumberFormat="1" applyFont="1" applyBorder="1" applyAlignment="1">
      <alignment horizontal="center" vertical="center" wrapText="1"/>
    </xf>
    <xf numFmtId="49" fontId="7" fillId="0" borderId="8" xfId="2" applyNumberFormat="1" applyFont="1" applyBorder="1" applyAlignment="1">
      <alignment horizontal="center" vertical="center"/>
    </xf>
    <xf numFmtId="49" fontId="16" fillId="0" borderId="8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vertical="center" wrapText="1"/>
    </xf>
    <xf numFmtId="2" fontId="6" fillId="0" borderId="8" xfId="2" applyNumberFormat="1" applyFont="1" applyBorder="1" applyAlignment="1">
      <alignment horizontal="center" vertical="center" wrapText="1"/>
    </xf>
    <xf numFmtId="0" fontId="6" fillId="0" borderId="8" xfId="2" applyFont="1" applyBorder="1" applyAlignment="1">
      <alignment horizontal="justify" vertical="top" wrapText="1"/>
    </xf>
    <xf numFmtId="164" fontId="6" fillId="0" borderId="8" xfId="1" applyFont="1" applyBorder="1" applyAlignment="1" applyProtection="1">
      <alignment horizontal="left" vertical="center" wrapText="1"/>
    </xf>
    <xf numFmtId="0" fontId="7" fillId="0" borderId="8" xfId="2" applyFont="1" applyBorder="1" applyAlignment="1">
      <alignment vertical="center"/>
    </xf>
    <xf numFmtId="0" fontId="6" fillId="0" borderId="8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justify" vertical="center" wrapText="1"/>
    </xf>
    <xf numFmtId="0" fontId="7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horizontal="left" vertical="center" wrapText="1"/>
    </xf>
    <xf numFmtId="2" fontId="16" fillId="0" borderId="8" xfId="2" applyNumberFormat="1" applyFont="1" applyBorder="1" applyAlignment="1">
      <alignment horizontal="center" vertical="center" wrapText="1"/>
    </xf>
    <xf numFmtId="49" fontId="6" fillId="0" borderId="8" xfId="2" applyNumberFormat="1" applyFont="1" applyBorder="1" applyAlignment="1">
      <alignment horizontal="center" vertical="center" wrapText="1"/>
    </xf>
    <xf numFmtId="2" fontId="5" fillId="0" borderId="0" xfId="2" applyNumberFormat="1" applyFont="1" applyAlignment="1">
      <alignment vertical="center"/>
    </xf>
    <xf numFmtId="0" fontId="6" fillId="0" borderId="8" xfId="2" applyFont="1" applyBorder="1" applyAlignment="1">
      <alignment vertical="center" wrapText="1"/>
    </xf>
    <xf numFmtId="0" fontId="6" fillId="0" borderId="8" xfId="2" applyFont="1" applyBorder="1" applyAlignment="1">
      <alignment vertical="center"/>
    </xf>
    <xf numFmtId="0" fontId="7" fillId="0" borderId="8" xfId="2" applyFont="1" applyBorder="1" applyAlignment="1">
      <alignment vertical="center" wrapText="1"/>
    </xf>
    <xf numFmtId="0" fontId="6" fillId="0" borderId="16" xfId="2" applyFont="1" applyBorder="1" applyAlignment="1">
      <alignment vertical="center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left"/>
    </xf>
    <xf numFmtId="0" fontId="8" fillId="0" borderId="0" xfId="2" applyFont="1" applyAlignment="1">
      <alignment horizontal="center" vertical="top" wrapText="1"/>
    </xf>
    <xf numFmtId="0" fontId="5" fillId="0" borderId="0" xfId="2" applyFont="1" applyAlignment="1"/>
    <xf numFmtId="0" fontId="2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wrapText="1"/>
    </xf>
    <xf numFmtId="0" fontId="4" fillId="0" borderId="0" xfId="2" applyFont="1" applyAlignment="1">
      <alignment horizontal="center" vertical="center" wrapText="1"/>
    </xf>
    <xf numFmtId="49" fontId="8" fillId="0" borderId="8" xfId="2" applyNumberFormat="1" applyFont="1" applyBorder="1" applyAlignment="1">
      <alignment horizontal="center" wrapText="1"/>
    </xf>
    <xf numFmtId="2" fontId="8" fillId="0" borderId="8" xfId="2" applyNumberFormat="1" applyFont="1" applyBorder="1" applyAlignment="1">
      <alignment horizontal="center" wrapText="1"/>
    </xf>
    <xf numFmtId="2" fontId="5" fillId="0" borderId="8" xfId="2" applyNumberFormat="1" applyFont="1" applyBorder="1" applyAlignment="1">
      <alignment horizontal="center" wrapText="1"/>
    </xf>
    <xf numFmtId="49" fontId="5" fillId="0" borderId="8" xfId="2" applyNumberFormat="1" applyFont="1" applyBorder="1" applyAlignment="1">
      <alignment horizontal="center" wrapText="1"/>
    </xf>
    <xf numFmtId="0" fontId="9" fillId="0" borderId="0" xfId="2" applyFont="1"/>
    <xf numFmtId="0" fontId="4" fillId="0" borderId="0" xfId="2" applyFont="1"/>
    <xf numFmtId="1" fontId="8" fillId="0" borderId="8" xfId="2" applyNumberFormat="1" applyFont="1" applyBorder="1" applyAlignment="1">
      <alignment horizontal="left" vertical="top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 wrapText="1"/>
    </xf>
    <xf numFmtId="0" fontId="7" fillId="0" borderId="16" xfId="2" applyFont="1" applyBorder="1" applyAlignment="1">
      <alignment vertical="center" wrapText="1"/>
    </xf>
    <xf numFmtId="0" fontId="4" fillId="0" borderId="8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wrapText="1"/>
    </xf>
    <xf numFmtId="0" fontId="2" fillId="0" borderId="8" xfId="2" applyFont="1" applyBorder="1" applyAlignment="1">
      <alignment horizontal="center" vertical="center" wrapText="1"/>
    </xf>
    <xf numFmtId="49" fontId="6" fillId="0" borderId="8" xfId="2" applyNumberFormat="1" applyFont="1" applyBorder="1" applyAlignment="1">
      <alignment horizontal="center" wrapText="1"/>
    </xf>
    <xf numFmtId="2" fontId="6" fillId="0" borderId="8" xfId="2" applyNumberFormat="1" applyFont="1" applyBorder="1" applyAlignment="1">
      <alignment horizontal="center" wrapText="1"/>
    </xf>
    <xf numFmtId="2" fontId="1" fillId="0" borderId="8" xfId="2" applyNumberFormat="1" applyFont="1" applyBorder="1" applyAlignment="1">
      <alignment horizontal="center" wrapText="1"/>
    </xf>
    <xf numFmtId="2" fontId="6" fillId="0" borderId="8" xfId="2" applyNumberFormat="1" applyFont="1" applyBorder="1" applyAlignment="1">
      <alignment horizontal="center"/>
    </xf>
    <xf numFmtId="2" fontId="1" fillId="0" borderId="8" xfId="2" applyNumberFormat="1" applyFont="1" applyBorder="1" applyAlignment="1">
      <alignment horizontal="center"/>
    </xf>
    <xf numFmtId="49" fontId="7" fillId="0" borderId="8" xfId="2" applyNumberFormat="1" applyFont="1" applyBorder="1" applyAlignment="1">
      <alignment horizontal="center" wrapText="1"/>
    </xf>
    <xf numFmtId="2" fontId="7" fillId="0" borderId="8" xfId="2" applyNumberFormat="1" applyFont="1" applyBorder="1" applyAlignment="1">
      <alignment horizontal="center"/>
    </xf>
    <xf numFmtId="1" fontId="7" fillId="0" borderId="8" xfId="2" applyNumberFormat="1" applyFont="1" applyBorder="1" applyAlignment="1">
      <alignment horizontal="left" vertical="top" wrapText="1"/>
    </xf>
    <xf numFmtId="49" fontId="6" fillId="0" borderId="8" xfId="2" applyNumberFormat="1" applyFont="1" applyBorder="1" applyAlignment="1">
      <alignment horizontal="center"/>
    </xf>
    <xf numFmtId="0" fontId="11" fillId="0" borderId="0" xfId="2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49" fontId="11" fillId="0" borderId="0" xfId="2" applyNumberFormat="1" applyFont="1" applyAlignment="1">
      <alignment horizontal="center" vertical="top" wrapText="1"/>
    </xf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>
      <alignment horizontal="right"/>
    </xf>
    <xf numFmtId="0" fontId="19" fillId="0" borderId="0" xfId="2" applyFont="1" applyBorder="1" applyAlignment="1">
      <alignment horizontal="right"/>
    </xf>
    <xf numFmtId="0" fontId="20" fillId="0" borderId="0" xfId="2" applyFont="1" applyAlignment="1">
      <alignment vertical="center"/>
    </xf>
    <xf numFmtId="49" fontId="7" fillId="0" borderId="8" xfId="2" applyNumberFormat="1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/>
    </xf>
    <xf numFmtId="0" fontId="6" fillId="0" borderId="8" xfId="2" applyFont="1" applyBorder="1"/>
    <xf numFmtId="0" fontId="7" fillId="0" borderId="8" xfId="2" applyFont="1" applyBorder="1" applyAlignment="1">
      <alignment wrapText="1"/>
    </xf>
    <xf numFmtId="164" fontId="7" fillId="0" borderId="8" xfId="2" applyNumberFormat="1" applyFont="1" applyBorder="1" applyAlignment="1">
      <alignment wrapText="1"/>
    </xf>
    <xf numFmtId="164" fontId="7" fillId="0" borderId="8" xfId="2" applyNumberFormat="1" applyFont="1" applyBorder="1" applyAlignment="1">
      <alignment horizontal="center" wrapText="1"/>
    </xf>
    <xf numFmtId="0" fontId="7" fillId="0" borderId="8" xfId="2" applyFont="1" applyBorder="1" applyAlignment="1">
      <alignment horizontal="center" wrapText="1"/>
    </xf>
    <xf numFmtId="0" fontId="7" fillId="0" borderId="0" xfId="2" applyFont="1"/>
    <xf numFmtId="49" fontId="6" fillId="0" borderId="21" xfId="2" applyNumberFormat="1" applyFont="1" applyBorder="1" applyAlignment="1">
      <alignment horizontal="center"/>
    </xf>
    <xf numFmtId="0" fontId="16" fillId="0" borderId="8" xfId="2" applyFont="1" applyBorder="1" applyAlignment="1">
      <alignment horizontal="left" wrapText="1"/>
    </xf>
    <xf numFmtId="49" fontId="6" fillId="0" borderId="8" xfId="2" applyNumberFormat="1" applyFont="1" applyBorder="1" applyAlignment="1">
      <alignment wrapText="1"/>
    </xf>
    <xf numFmtId="0" fontId="6" fillId="0" borderId="8" xfId="2" applyFont="1" applyBorder="1" applyAlignment="1">
      <alignment horizontal="left" wrapText="1"/>
    </xf>
    <xf numFmtId="164" fontId="6" fillId="0" borderId="8" xfId="2" applyNumberFormat="1" applyFont="1" applyBorder="1" applyAlignment="1">
      <alignment wrapText="1"/>
    </xf>
    <xf numFmtId="164" fontId="6" fillId="0" borderId="8" xfId="2" applyNumberFormat="1" applyFont="1" applyBorder="1" applyAlignment="1">
      <alignment horizontal="center" wrapText="1"/>
    </xf>
    <xf numFmtId="164" fontId="6" fillId="0" borderId="8" xfId="2" applyNumberFormat="1" applyFont="1" applyBorder="1" applyAlignment="1">
      <alignment horizontal="center"/>
    </xf>
    <xf numFmtId="164" fontId="23" fillId="0" borderId="0" xfId="2" applyNumberFormat="1"/>
    <xf numFmtId="49" fontId="16" fillId="0" borderId="8" xfId="2" applyNumberFormat="1" applyFont="1" applyBorder="1" applyAlignment="1">
      <alignment wrapText="1"/>
    </xf>
    <xf numFmtId="0" fontId="16" fillId="0" borderId="14" xfId="2" applyFont="1" applyBorder="1" applyAlignment="1">
      <alignment horizontal="left" wrapText="1"/>
    </xf>
    <xf numFmtId="49" fontId="6" fillId="0" borderId="8" xfId="2" applyNumberFormat="1" applyFont="1" applyBorder="1" applyAlignment="1">
      <alignment horizontal="left" wrapText="1"/>
    </xf>
    <xf numFmtId="0" fontId="6" fillId="0" borderId="8" xfId="2" applyFont="1" applyBorder="1" applyAlignment="1">
      <alignment wrapText="1"/>
    </xf>
    <xf numFmtId="49" fontId="7" fillId="0" borderId="8" xfId="2" applyNumberFormat="1" applyFont="1" applyBorder="1" applyAlignment="1">
      <alignment horizontal="center"/>
    </xf>
    <xf numFmtId="49" fontId="7" fillId="0" borderId="21" xfId="2" applyNumberFormat="1" applyFont="1" applyBorder="1" applyAlignment="1">
      <alignment horizontal="center"/>
    </xf>
    <xf numFmtId="164" fontId="7" fillId="0" borderId="8" xfId="2" applyNumberFormat="1" applyFont="1" applyBorder="1" applyAlignment="1"/>
    <xf numFmtId="0" fontId="15" fillId="0" borderId="8" xfId="2" applyFont="1" applyBorder="1" applyAlignment="1">
      <alignment horizontal="left" wrapText="1"/>
    </xf>
    <xf numFmtId="164" fontId="6" fillId="0" borderId="8" xfId="2" applyNumberFormat="1" applyFont="1" applyBorder="1" applyAlignment="1"/>
    <xf numFmtId="0" fontId="6" fillId="0" borderId="22" xfId="2" applyFont="1" applyBorder="1" applyAlignment="1" applyProtection="1">
      <alignment wrapText="1"/>
    </xf>
    <xf numFmtId="0" fontId="6" fillId="0" borderId="23" xfId="2" applyFont="1" applyBorder="1" applyAlignment="1" applyProtection="1">
      <alignment wrapText="1"/>
    </xf>
    <xf numFmtId="49" fontId="7" fillId="0" borderId="8" xfId="2" applyNumberFormat="1" applyFont="1" applyBorder="1" applyAlignment="1">
      <alignment wrapText="1"/>
    </xf>
    <xf numFmtId="0" fontId="20" fillId="0" borderId="0" xfId="2" applyFont="1"/>
    <xf numFmtId="1" fontId="7" fillId="0" borderId="8" xfId="2" applyNumberFormat="1" applyFont="1" applyBorder="1" applyAlignment="1">
      <alignment wrapText="1"/>
    </xf>
    <xf numFmtId="0" fontId="21" fillId="0" borderId="8" xfId="2" applyFont="1" applyBorder="1" applyAlignment="1">
      <alignment horizontal="center" vertical="center" wrapText="1"/>
    </xf>
    <xf numFmtId="0" fontId="21" fillId="0" borderId="8" xfId="2" applyFont="1" applyBorder="1" applyAlignment="1">
      <alignment wrapText="1"/>
    </xf>
    <xf numFmtId="49" fontId="21" fillId="0" borderId="8" xfId="2" applyNumberFormat="1" applyFont="1" applyBorder="1" applyAlignment="1">
      <alignment horizontal="center" wrapText="1"/>
    </xf>
    <xf numFmtId="49" fontId="21" fillId="0" borderId="8" xfId="2" applyNumberFormat="1" applyFont="1" applyBorder="1" applyAlignment="1">
      <alignment horizontal="center"/>
    </xf>
    <xf numFmtId="164" fontId="21" fillId="0" borderId="8" xfId="2" applyNumberFormat="1" applyFont="1" applyBorder="1" applyAlignment="1">
      <alignment wrapText="1"/>
    </xf>
    <xf numFmtId="164" fontId="21" fillId="0" borderId="8" xfId="2" applyNumberFormat="1" applyFont="1" applyBorder="1" applyAlignment="1"/>
    <xf numFmtId="164" fontId="7" fillId="0" borderId="5" xfId="2" applyNumberFormat="1" applyFont="1" applyBorder="1" applyAlignment="1"/>
    <xf numFmtId="0" fontId="7" fillId="0" borderId="23" xfId="2" applyFont="1" applyBorder="1" applyAlignment="1">
      <alignment wrapText="1"/>
    </xf>
    <xf numFmtId="164" fontId="6" fillId="0" borderId="5" xfId="2" applyNumberFormat="1" applyFont="1" applyBorder="1" applyAlignment="1"/>
    <xf numFmtId="0" fontId="7" fillId="0" borderId="8" xfId="2" applyFont="1" applyBorder="1" applyAlignment="1">
      <alignment horizontal="center"/>
    </xf>
    <xf numFmtId="164" fontId="7" fillId="0" borderId="8" xfId="2" applyNumberFormat="1" applyFont="1" applyBorder="1" applyAlignment="1">
      <alignment horizontal="center"/>
    </xf>
    <xf numFmtId="0" fontId="23" fillId="2" borderId="0" xfId="2" applyFill="1"/>
    <xf numFmtId="0" fontId="6" fillId="2" borderId="8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left" wrapText="1"/>
    </xf>
    <xf numFmtId="49" fontId="6" fillId="2" borderId="8" xfId="2" applyNumberFormat="1" applyFont="1" applyFill="1" applyBorder="1" applyAlignment="1">
      <alignment horizontal="center" wrapText="1"/>
    </xf>
    <xf numFmtId="49" fontId="6" fillId="2" borderId="8" xfId="2" applyNumberFormat="1" applyFont="1" applyFill="1" applyBorder="1" applyAlignment="1">
      <alignment horizontal="center"/>
    </xf>
    <xf numFmtId="164" fontId="7" fillId="2" borderId="8" xfId="2" applyNumberFormat="1" applyFont="1" applyFill="1" applyBorder="1" applyAlignment="1">
      <alignment wrapText="1"/>
    </xf>
    <xf numFmtId="164" fontId="6" fillId="2" borderId="8" xfId="2" applyNumberFormat="1" applyFont="1" applyFill="1" applyBorder="1" applyAlignment="1">
      <alignment wrapText="1"/>
    </xf>
    <xf numFmtId="0" fontId="6" fillId="2" borderId="8" xfId="2" applyFont="1" applyFill="1" applyBorder="1" applyAlignment="1">
      <alignment horizontal="center"/>
    </xf>
    <xf numFmtId="0" fontId="15" fillId="2" borderId="8" xfId="2" applyFont="1" applyFill="1" applyBorder="1" applyAlignment="1">
      <alignment horizontal="left" wrapText="1"/>
    </xf>
    <xf numFmtId="49" fontId="7" fillId="2" borderId="8" xfId="2" applyNumberFormat="1" applyFont="1" applyFill="1" applyBorder="1" applyAlignment="1">
      <alignment horizontal="center" wrapText="1"/>
    </xf>
    <xf numFmtId="49" fontId="7" fillId="2" borderId="8" xfId="2" applyNumberFormat="1" applyFont="1" applyFill="1" applyBorder="1" applyAlignment="1">
      <alignment horizontal="center"/>
    </xf>
    <xf numFmtId="0" fontId="6" fillId="2" borderId="8" xfId="2" applyFont="1" applyFill="1" applyBorder="1" applyAlignment="1">
      <alignment wrapText="1"/>
    </xf>
    <xf numFmtId="49" fontId="6" fillId="0" borderId="21" xfId="2" applyNumberFormat="1" applyFont="1" applyBorder="1" applyAlignment="1">
      <alignment horizontal="center" wrapText="1"/>
    </xf>
    <xf numFmtId="49" fontId="6" fillId="0" borderId="8" xfId="2" applyNumberFormat="1" applyFont="1" applyBorder="1" applyAlignment="1">
      <alignment vertical="center" wrapText="1"/>
    </xf>
    <xf numFmtId="0" fontId="6" fillId="0" borderId="8" xfId="2" applyFont="1" applyBorder="1" applyAlignment="1">
      <alignment horizontal="center" vertical="top" wrapText="1"/>
    </xf>
    <xf numFmtId="14" fontId="6" fillId="0" borderId="8" xfId="2" applyNumberFormat="1" applyFont="1" applyBorder="1" applyAlignment="1">
      <alignment horizontal="center" vertical="top" wrapText="1"/>
    </xf>
    <xf numFmtId="0" fontId="15" fillId="0" borderId="14" xfId="2" applyFont="1" applyBorder="1" applyAlignment="1">
      <alignment horizontal="left" wrapText="1"/>
    </xf>
    <xf numFmtId="49" fontId="7" fillId="0" borderId="21" xfId="2" applyNumberFormat="1" applyFont="1" applyBorder="1" applyAlignment="1">
      <alignment horizontal="center" wrapText="1"/>
    </xf>
    <xf numFmtId="164" fontId="7" fillId="0" borderId="8" xfId="2" applyNumberFormat="1" applyFont="1" applyBorder="1" applyAlignment="1">
      <alignment horizontal="left" vertical="top" wrapText="1"/>
    </xf>
    <xf numFmtId="2" fontId="7" fillId="0" borderId="8" xfId="2" applyNumberFormat="1" applyFont="1" applyBorder="1" applyAlignment="1">
      <alignment horizontal="center" vertical="top" wrapText="1"/>
    </xf>
    <xf numFmtId="14" fontId="7" fillId="0" borderId="8" xfId="2" applyNumberFormat="1" applyFont="1" applyBorder="1" applyAlignment="1">
      <alignment horizontal="center" vertical="top" wrapText="1"/>
    </xf>
    <xf numFmtId="0" fontId="22" fillId="0" borderId="0" xfId="2" applyFont="1" applyAlignment="1">
      <alignment wrapText="1"/>
    </xf>
    <xf numFmtId="0" fontId="2" fillId="0" borderId="0" xfId="2" applyFont="1" applyBorder="1" applyAlignment="1">
      <alignment horizontal="right" vertical="top" wrapText="1"/>
    </xf>
    <xf numFmtId="0" fontId="3" fillId="0" borderId="24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49" fontId="2" fillId="0" borderId="7" xfId="2" applyNumberFormat="1" applyFont="1" applyBorder="1" applyAlignment="1">
      <alignment horizontal="center" vertical="center" wrapText="1"/>
    </xf>
    <xf numFmtId="0" fontId="19" fillId="0" borderId="16" xfId="2" applyFont="1" applyBorder="1" applyAlignment="1">
      <alignment horizontal="left" vertical="center" wrapText="1"/>
    </xf>
    <xf numFmtId="2" fontId="2" fillId="0" borderId="8" xfId="2" applyNumberFormat="1" applyFont="1" applyBorder="1" applyAlignment="1">
      <alignment horizontal="center" vertical="center" wrapText="1"/>
    </xf>
    <xf numFmtId="1" fontId="2" fillId="0" borderId="7" xfId="2" applyNumberFormat="1" applyFont="1" applyBorder="1" applyAlignment="1">
      <alignment horizontal="left" vertical="center" wrapText="1"/>
    </xf>
    <xf numFmtId="49" fontId="3" fillId="0" borderId="8" xfId="2" applyNumberFormat="1" applyFont="1" applyBorder="1" applyAlignment="1">
      <alignment horizontal="center" vertical="center"/>
    </xf>
    <xf numFmtId="2" fontId="3" fillId="0" borderId="8" xfId="2" applyNumberFormat="1" applyFont="1" applyBorder="1" applyAlignment="1">
      <alignment horizontal="center" vertical="center" wrapText="1"/>
    </xf>
    <xf numFmtId="0" fontId="0" fillId="0" borderId="0" xfId="2" applyFont="1" applyAlignment="1">
      <alignment horizontal="left"/>
    </xf>
    <xf numFmtId="0" fontId="23" fillId="0" borderId="0" xfId="2" applyAlignment="1">
      <alignment horizontal="left"/>
    </xf>
    <xf numFmtId="0" fontId="6" fillId="0" borderId="8" xfId="2" applyFont="1" applyBorder="1" applyAlignment="1">
      <alignment horizontal="left"/>
    </xf>
    <xf numFmtId="164" fontId="7" fillId="0" borderId="8" xfId="2" applyNumberFormat="1" applyFont="1" applyBorder="1" applyAlignment="1">
      <alignment horizontal="left" wrapText="1"/>
    </xf>
    <xf numFmtId="164" fontId="6" fillId="0" borderId="8" xfId="2" applyNumberFormat="1" applyFont="1" applyBorder="1" applyAlignment="1">
      <alignment horizontal="left" wrapText="1"/>
    </xf>
    <xf numFmtId="164" fontId="6" fillId="0" borderId="8" xfId="2" applyNumberFormat="1" applyFont="1" applyBorder="1" applyAlignment="1">
      <alignment horizontal="left"/>
    </xf>
    <xf numFmtId="164" fontId="6" fillId="0" borderId="5" xfId="2" applyNumberFormat="1" applyFont="1" applyBorder="1" applyAlignment="1">
      <alignment horizontal="left"/>
    </xf>
    <xf numFmtId="164" fontId="7" fillId="0" borderId="8" xfId="2" applyNumberFormat="1" applyFont="1" applyBorder="1" applyAlignment="1">
      <alignment horizontal="left"/>
    </xf>
    <xf numFmtId="164" fontId="6" fillId="2" borderId="8" xfId="2" applyNumberFormat="1" applyFont="1" applyFill="1" applyBorder="1" applyAlignment="1">
      <alignment horizontal="left"/>
    </xf>
    <xf numFmtId="0" fontId="20" fillId="0" borderId="0" xfId="0" applyFont="1"/>
    <xf numFmtId="0" fontId="23" fillId="0" borderId="0" xfId="2" applyFont="1"/>
    <xf numFmtId="0" fontId="0" fillId="0" borderId="0" xfId="0" applyFont="1"/>
    <xf numFmtId="2" fontId="7" fillId="0" borderId="8" xfId="2" applyNumberFormat="1" applyFont="1" applyBorder="1" applyAlignment="1">
      <alignment horizontal="center" wrapText="1"/>
    </xf>
    <xf numFmtId="2" fontId="4" fillId="0" borderId="8" xfId="2" applyNumberFormat="1" applyFont="1" applyBorder="1" applyAlignment="1">
      <alignment horizontal="center" wrapText="1"/>
    </xf>
    <xf numFmtId="2" fontId="4" fillId="0" borderId="8" xfId="2" applyNumberFormat="1" applyFont="1" applyBorder="1" applyAlignment="1">
      <alignment horizontal="center"/>
    </xf>
    <xf numFmtId="0" fontId="23" fillId="0" borderId="0" xfId="2" applyAlignment="1">
      <alignment horizontal="center"/>
    </xf>
    <xf numFmtId="0" fontId="7" fillId="0" borderId="8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right"/>
    </xf>
    <xf numFmtId="0" fontId="23" fillId="0" borderId="0" xfId="2" applyAlignment="1">
      <alignment horizontal="center"/>
    </xf>
    <xf numFmtId="0" fontId="7" fillId="0" borderId="8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right"/>
    </xf>
    <xf numFmtId="2" fontId="5" fillId="3" borderId="8" xfId="2" applyNumberFormat="1" applyFont="1" applyFill="1" applyBorder="1" applyAlignment="1">
      <alignment horizontal="center" vertical="center"/>
    </xf>
    <xf numFmtId="2" fontId="8" fillId="3" borderId="8" xfId="2" applyNumberFormat="1" applyFont="1" applyFill="1" applyBorder="1" applyAlignment="1">
      <alignment horizontal="center" vertical="center"/>
    </xf>
    <xf numFmtId="49" fontId="8" fillId="3" borderId="8" xfId="2" applyNumberFormat="1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left" vertical="top" wrapText="1"/>
    </xf>
    <xf numFmtId="2" fontId="8" fillId="3" borderId="8" xfId="2" applyNumberFormat="1" applyFont="1" applyFill="1" applyBorder="1" applyAlignment="1">
      <alignment horizontal="center" vertical="center" wrapText="1"/>
    </xf>
    <xf numFmtId="49" fontId="13" fillId="3" borderId="8" xfId="2" applyNumberFormat="1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left" vertical="center" wrapText="1"/>
    </xf>
    <xf numFmtId="2" fontId="5" fillId="3" borderId="8" xfId="2" applyNumberFormat="1" applyFont="1" applyFill="1" applyBorder="1" applyAlignment="1">
      <alignment horizontal="center" vertical="center" wrapText="1"/>
    </xf>
    <xf numFmtId="2" fontId="5" fillId="3" borderId="14" xfId="2" applyNumberFormat="1" applyFont="1" applyFill="1" applyBorder="1" applyAlignment="1">
      <alignment horizontal="center" vertical="center"/>
    </xf>
    <xf numFmtId="0" fontId="23" fillId="3" borderId="0" xfId="2" applyFill="1"/>
    <xf numFmtId="0" fontId="6" fillId="3" borderId="8" xfId="2" applyFont="1" applyFill="1" applyBorder="1" applyAlignment="1">
      <alignment horizontal="center" vertical="top" wrapText="1"/>
    </xf>
    <xf numFmtId="0" fontId="7" fillId="3" borderId="8" xfId="2" applyFont="1" applyFill="1" applyBorder="1" applyAlignment="1">
      <alignment horizontal="left" vertical="center" wrapText="1"/>
    </xf>
    <xf numFmtId="49" fontId="7" fillId="3" borderId="8" xfId="2" applyNumberFormat="1" applyFont="1" applyFill="1" applyBorder="1" applyAlignment="1">
      <alignment horizontal="center" wrapText="1"/>
    </xf>
    <xf numFmtId="49" fontId="7" fillId="3" borderId="8" xfId="2" applyNumberFormat="1" applyFont="1" applyFill="1" applyBorder="1" applyAlignment="1">
      <alignment horizontal="center"/>
    </xf>
    <xf numFmtId="49" fontId="7" fillId="3" borderId="21" xfId="2" applyNumberFormat="1" applyFont="1" applyFill="1" applyBorder="1" applyAlignment="1">
      <alignment horizontal="center"/>
    </xf>
    <xf numFmtId="164" fontId="7" fillId="3" borderId="8" xfId="2" applyNumberFormat="1" applyFont="1" applyFill="1" applyBorder="1" applyAlignment="1">
      <alignment wrapText="1"/>
    </xf>
    <xf numFmtId="164" fontId="7" fillId="3" borderId="8" xfId="2" applyNumberFormat="1" applyFont="1" applyFill="1" applyBorder="1" applyAlignment="1">
      <alignment horizontal="left" wrapText="1"/>
    </xf>
    <xf numFmtId="0" fontId="0" fillId="3" borderId="0" xfId="0" applyFill="1"/>
    <xf numFmtId="0" fontId="7" fillId="3" borderId="8" xfId="2" applyFont="1" applyFill="1" applyBorder="1" applyAlignment="1">
      <alignment wrapText="1"/>
    </xf>
    <xf numFmtId="49" fontId="6" fillId="3" borderId="21" xfId="2" applyNumberFormat="1" applyFont="1" applyFill="1" applyBorder="1" applyAlignment="1">
      <alignment horizontal="center"/>
    </xf>
    <xf numFmtId="0" fontId="6" fillId="3" borderId="8" xfId="2" applyFont="1" applyFill="1" applyBorder="1" applyAlignment="1">
      <alignment horizontal="center"/>
    </xf>
    <xf numFmtId="0" fontId="6" fillId="3" borderId="8" xfId="2" applyFont="1" applyFill="1" applyBorder="1" applyAlignment="1">
      <alignment horizontal="left"/>
    </xf>
    <xf numFmtId="14" fontId="6" fillId="3" borderId="8" xfId="2" applyNumberFormat="1" applyFont="1" applyFill="1" applyBorder="1" applyAlignment="1">
      <alignment horizontal="center" vertical="top" wrapText="1"/>
    </xf>
    <xf numFmtId="49" fontId="6" fillId="3" borderId="8" xfId="2" applyNumberFormat="1" applyFont="1" applyFill="1" applyBorder="1" applyAlignment="1">
      <alignment horizontal="center"/>
    </xf>
    <xf numFmtId="164" fontId="6" fillId="3" borderId="8" xfId="2" applyNumberFormat="1" applyFont="1" applyFill="1" applyBorder="1" applyAlignment="1">
      <alignment wrapText="1"/>
    </xf>
    <xf numFmtId="0" fontId="16" fillId="3" borderId="8" xfId="2" applyFont="1" applyFill="1" applyBorder="1" applyAlignment="1">
      <alignment horizontal="left" wrapText="1"/>
    </xf>
    <xf numFmtId="49" fontId="6" fillId="3" borderId="8" xfId="2" applyNumberFormat="1" applyFont="1" applyFill="1" applyBorder="1" applyAlignment="1">
      <alignment horizontal="center" wrapText="1"/>
    </xf>
    <xf numFmtId="0" fontId="16" fillId="3" borderId="14" xfId="2" applyFont="1" applyFill="1" applyBorder="1" applyAlignment="1">
      <alignment horizontal="left" wrapText="1"/>
    </xf>
    <xf numFmtId="49" fontId="6" fillId="3" borderId="8" xfId="2" applyNumberFormat="1" applyFont="1" applyFill="1" applyBorder="1" applyAlignment="1">
      <alignment wrapText="1"/>
    </xf>
    <xf numFmtId="0" fontId="6" fillId="3" borderId="8" xfId="2" applyFont="1" applyFill="1" applyBorder="1" applyAlignment="1">
      <alignment wrapText="1"/>
    </xf>
    <xf numFmtId="0" fontId="6" fillId="3" borderId="8" xfId="2" applyFont="1" applyFill="1" applyBorder="1" applyAlignment="1">
      <alignment horizontal="center" vertical="center" wrapText="1"/>
    </xf>
    <xf numFmtId="49" fontId="6" fillId="3" borderId="21" xfId="2" applyNumberFormat="1" applyFont="1" applyFill="1" applyBorder="1" applyAlignment="1">
      <alignment horizontal="center" wrapText="1"/>
    </xf>
    <xf numFmtId="164" fontId="6" fillId="3" borderId="8" xfId="2" applyNumberFormat="1" applyFont="1" applyFill="1" applyBorder="1" applyAlignment="1">
      <alignment horizontal="left" wrapText="1"/>
    </xf>
    <xf numFmtId="164" fontId="6" fillId="3" borderId="5" xfId="2" applyNumberFormat="1" applyFont="1" applyFill="1" applyBorder="1" applyAlignment="1"/>
    <xf numFmtId="164" fontId="6" fillId="3" borderId="8" xfId="2" applyNumberFormat="1" applyFont="1" applyFill="1" applyBorder="1" applyAlignment="1">
      <alignment horizontal="left"/>
    </xf>
    <xf numFmtId="0" fontId="7" fillId="3" borderId="8" xfId="2" applyFont="1" applyFill="1" applyBorder="1" applyAlignment="1">
      <alignment horizontal="center" vertical="center" wrapText="1"/>
    </xf>
    <xf numFmtId="164" fontId="7" fillId="3" borderId="5" xfId="2" applyNumberFormat="1" applyFont="1" applyFill="1" applyBorder="1" applyAlignment="1"/>
    <xf numFmtId="0" fontId="7" fillId="3" borderId="8" xfId="2" applyFont="1" applyFill="1" applyBorder="1" applyAlignment="1">
      <alignment horizontal="center"/>
    </xf>
    <xf numFmtId="164" fontId="7" fillId="3" borderId="8" xfId="2" applyNumberFormat="1" applyFont="1" applyFill="1" applyBorder="1" applyAlignment="1">
      <alignment horizontal="left"/>
    </xf>
    <xf numFmtId="49" fontId="8" fillId="3" borderId="8" xfId="2" applyNumberFormat="1" applyFont="1" applyFill="1" applyBorder="1" applyAlignment="1">
      <alignment horizontal="center" wrapText="1"/>
    </xf>
    <xf numFmtId="0" fontId="7" fillId="3" borderId="0" xfId="2" applyFont="1" applyFill="1"/>
    <xf numFmtId="0" fontId="7" fillId="3" borderId="0" xfId="0" applyFont="1" applyFill="1"/>
    <xf numFmtId="0" fontId="7" fillId="0" borderId="8" xfId="2" applyFont="1" applyBorder="1"/>
    <xf numFmtId="0" fontId="6" fillId="0" borderId="8" xfId="2" applyFont="1" applyBorder="1" applyAlignment="1" applyProtection="1">
      <alignment wrapText="1"/>
    </xf>
    <xf numFmtId="0" fontId="7" fillId="0" borderId="8" xfId="2" applyFont="1" applyBorder="1" applyAlignment="1" applyProtection="1">
      <alignment wrapText="1"/>
    </xf>
    <xf numFmtId="164" fontId="6" fillId="3" borderId="8" xfId="2" applyNumberFormat="1" applyFont="1" applyFill="1" applyBorder="1" applyAlignment="1"/>
    <xf numFmtId="164" fontId="7" fillId="3" borderId="8" xfId="2" applyNumberFormat="1" applyFont="1" applyFill="1" applyBorder="1" applyAlignment="1"/>
    <xf numFmtId="0" fontId="3" fillId="0" borderId="0" xfId="2" applyFont="1" applyAlignment="1">
      <alignment vertical="top" wrapText="1"/>
    </xf>
    <xf numFmtId="0" fontId="8" fillId="3" borderId="8" xfId="2" applyFont="1" applyFill="1" applyBorder="1" applyAlignment="1">
      <alignment horizontal="left" vertical="center" wrapText="1"/>
    </xf>
    <xf numFmtId="2" fontId="8" fillId="3" borderId="8" xfId="2" applyNumberFormat="1" applyFont="1" applyFill="1" applyBorder="1" applyAlignment="1">
      <alignment horizontal="center" wrapText="1"/>
    </xf>
    <xf numFmtId="2" fontId="8" fillId="3" borderId="8" xfId="2" applyNumberFormat="1" applyFont="1" applyFill="1" applyBorder="1" applyAlignment="1">
      <alignment horizontal="center"/>
    </xf>
    <xf numFmtId="2" fontId="5" fillId="3" borderId="8" xfId="2" applyNumberFormat="1" applyFont="1" applyFill="1" applyBorder="1" applyAlignment="1">
      <alignment horizontal="center" wrapText="1"/>
    </xf>
    <xf numFmtId="0" fontId="1" fillId="3" borderId="0" xfId="2" applyFont="1" applyFill="1"/>
    <xf numFmtId="0" fontId="5" fillId="3" borderId="8" xfId="2" applyFont="1" applyFill="1" applyBorder="1" applyAlignment="1">
      <alignment horizontal="left" vertical="center" wrapText="1"/>
    </xf>
    <xf numFmtId="49" fontId="5" fillId="3" borderId="8" xfId="2" applyNumberFormat="1" applyFont="1" applyFill="1" applyBorder="1" applyAlignment="1">
      <alignment horizontal="center" wrapText="1"/>
    </xf>
    <xf numFmtId="2" fontId="5" fillId="3" borderId="8" xfId="2" applyNumberFormat="1" applyFont="1" applyFill="1" applyBorder="1" applyAlignment="1">
      <alignment horizontal="center"/>
    </xf>
    <xf numFmtId="2" fontId="5" fillId="4" borderId="8" xfId="2" applyNumberFormat="1" applyFont="1" applyFill="1" applyBorder="1" applyAlignment="1">
      <alignment horizontal="center"/>
    </xf>
    <xf numFmtId="0" fontId="4" fillId="3" borderId="0" xfId="2" applyFont="1" applyFill="1"/>
    <xf numFmtId="2" fontId="6" fillId="3" borderId="8" xfId="2" applyNumberFormat="1" applyFont="1" applyFill="1" applyBorder="1" applyAlignment="1">
      <alignment horizontal="center" wrapText="1"/>
    </xf>
    <xf numFmtId="2" fontId="7" fillId="3" borderId="8" xfId="2" applyNumberFormat="1" applyFont="1" applyFill="1" applyBorder="1" applyAlignment="1">
      <alignment horizontal="center"/>
    </xf>
    <xf numFmtId="2" fontId="6" fillId="3" borderId="8" xfId="2" applyNumberFormat="1" applyFont="1" applyFill="1" applyBorder="1" applyAlignment="1">
      <alignment horizontal="center"/>
    </xf>
    <xf numFmtId="2" fontId="7" fillId="3" borderId="8" xfId="2" applyNumberFormat="1" applyFont="1" applyFill="1" applyBorder="1" applyAlignment="1">
      <alignment horizontal="center" wrapText="1"/>
    </xf>
    <xf numFmtId="2" fontId="13" fillId="0" borderId="18" xfId="2" applyNumberFormat="1" applyFont="1" applyBorder="1" applyAlignment="1">
      <alignment horizontal="center" vertical="center"/>
    </xf>
    <xf numFmtId="2" fontId="13" fillId="0" borderId="14" xfId="2" applyNumberFormat="1" applyFont="1" applyBorder="1" applyAlignment="1">
      <alignment horizontal="center" vertical="center" wrapText="1"/>
    </xf>
    <xf numFmtId="2" fontId="13" fillId="0" borderId="27" xfId="2" applyNumberFormat="1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2" fontId="13" fillId="0" borderId="14" xfId="2" applyNumberFormat="1" applyFont="1" applyBorder="1" applyAlignment="1">
      <alignment horizontal="center" vertical="center"/>
    </xf>
    <xf numFmtId="43" fontId="23" fillId="0" borderId="0" xfId="2" applyNumberFormat="1" applyAlignment="1">
      <alignment horizontal="left"/>
    </xf>
    <xf numFmtId="0" fontId="13" fillId="0" borderId="8" xfId="2" applyFont="1" applyBorder="1" applyAlignment="1">
      <alignment horizontal="justify" vertical="center" wrapText="1"/>
    </xf>
    <xf numFmtId="49" fontId="13" fillId="0" borderId="8" xfId="2" applyNumberFormat="1" applyFont="1" applyBorder="1" applyAlignment="1">
      <alignment horizontal="center" vertical="top" wrapText="1"/>
    </xf>
    <xf numFmtId="49" fontId="13" fillId="0" borderId="8" xfId="2" applyNumberFormat="1" applyFont="1" applyBorder="1" applyAlignment="1">
      <alignment horizontal="center" vertical="top"/>
    </xf>
    <xf numFmtId="2" fontId="5" fillId="0" borderId="14" xfId="2" applyNumberFormat="1" applyFont="1" applyBorder="1" applyAlignment="1">
      <alignment horizontal="center" vertical="top" wrapText="1"/>
    </xf>
    <xf numFmtId="2" fontId="5" fillId="0" borderId="14" xfId="2" applyNumberFormat="1" applyFont="1" applyBorder="1" applyAlignment="1">
      <alignment horizontal="center" vertical="top"/>
    </xf>
    <xf numFmtId="2" fontId="13" fillId="0" borderId="19" xfId="2" applyNumberFormat="1" applyFont="1" applyBorder="1" applyAlignment="1">
      <alignment horizontal="center" vertical="top"/>
    </xf>
    <xf numFmtId="2" fontId="5" fillId="0" borderId="19" xfId="2" applyNumberFormat="1" applyFont="1" applyBorder="1" applyAlignment="1">
      <alignment horizontal="center" vertical="top"/>
    </xf>
    <xf numFmtId="0" fontId="8" fillId="0" borderId="8" xfId="2" applyFont="1" applyBorder="1" applyAlignment="1">
      <alignment horizontal="left" vertical="top" wrapText="1"/>
    </xf>
    <xf numFmtId="0" fontId="7" fillId="0" borderId="8" xfId="2" applyFont="1" applyBorder="1" applyAlignment="1">
      <alignment horizontal="center" vertical="center" wrapText="1"/>
    </xf>
    <xf numFmtId="0" fontId="7" fillId="0" borderId="28" xfId="2" applyFont="1" applyBorder="1" applyAlignment="1" applyProtection="1">
      <alignment wrapText="1"/>
    </xf>
    <xf numFmtId="0" fontId="7" fillId="0" borderId="8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43" fontId="23" fillId="0" borderId="0" xfId="2" applyNumberFormat="1"/>
    <xf numFmtId="0" fontId="5" fillId="0" borderId="0" xfId="2" applyFont="1" applyAlignment="1">
      <alignment horizontal="right" vertical="center" wrapText="1"/>
    </xf>
    <xf numFmtId="0" fontId="5" fillId="0" borderId="0" xfId="2" applyFont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2" fontId="3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0" xfId="2" applyFont="1" applyAlignment="1">
      <alignment vertical="center"/>
    </xf>
    <xf numFmtId="0" fontId="0" fillId="0" borderId="0" xfId="0" applyAlignment="1">
      <alignment horizontal="right"/>
    </xf>
    <xf numFmtId="0" fontId="11" fillId="0" borderId="0" xfId="2" applyFont="1" applyAlignment="1">
      <alignment horizontal="right" wrapText="1"/>
    </xf>
    <xf numFmtId="49" fontId="11" fillId="0" borderId="0" xfId="2" applyNumberFormat="1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2" fontId="13" fillId="0" borderId="29" xfId="2" applyNumberFormat="1" applyFont="1" applyBorder="1" applyAlignment="1">
      <alignment horizontal="center" vertical="top"/>
    </xf>
    <xf numFmtId="2" fontId="5" fillId="0" borderId="8" xfId="2" applyNumberFormat="1" applyFont="1" applyBorder="1" applyAlignment="1">
      <alignment horizontal="center" vertical="top"/>
    </xf>
    <xf numFmtId="0" fontId="3" fillId="0" borderId="0" xfId="2" applyFont="1" applyBorder="1" applyAlignment="1">
      <alignment horizontal="center" vertical="center" wrapText="1"/>
    </xf>
    <xf numFmtId="2" fontId="13" fillId="0" borderId="14" xfId="2" applyNumberFormat="1" applyFont="1" applyBorder="1" applyAlignment="1">
      <alignment vertical="center"/>
    </xf>
    <xf numFmtId="2" fontId="13" fillId="0" borderId="18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5" fillId="0" borderId="14" xfId="2" applyNumberFormat="1" applyFont="1" applyBorder="1" applyAlignment="1">
      <alignment horizontal="center" vertical="center"/>
    </xf>
    <xf numFmtId="2" fontId="13" fillId="0" borderId="1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 wrapText="1"/>
    </xf>
    <xf numFmtId="2" fontId="8" fillId="3" borderId="14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right" vertical="center" wrapText="1"/>
    </xf>
    <xf numFmtId="0" fontId="4" fillId="0" borderId="0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/>
    </xf>
    <xf numFmtId="2" fontId="8" fillId="0" borderId="16" xfId="2" applyNumberFormat="1" applyFont="1" applyBorder="1" applyAlignment="1">
      <alignment horizont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49" fontId="8" fillId="0" borderId="18" xfId="2" applyNumberFormat="1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top" wrapText="1"/>
    </xf>
    <xf numFmtId="0" fontId="5" fillId="0" borderId="0" xfId="2" applyFont="1" applyAlignment="1">
      <alignment horizontal="right" vertical="top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7" fillId="0" borderId="16" xfId="2" applyNumberFormat="1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6" fillId="0" borderId="0" xfId="2" applyFont="1" applyAlignment="1">
      <alignment horizontal="right" wrapText="1"/>
    </xf>
    <xf numFmtId="0" fontId="5" fillId="0" borderId="0" xfId="2" applyFont="1" applyAlignment="1">
      <alignment horizontal="right" wrapText="1"/>
    </xf>
    <xf numFmtId="0" fontId="7" fillId="0" borderId="0" xfId="2" applyFont="1" applyAlignment="1">
      <alignment horizontal="center" vertical="top" wrapText="1"/>
    </xf>
    <xf numFmtId="0" fontId="5" fillId="0" borderId="20" xfId="2" applyFont="1" applyBorder="1" applyAlignment="1">
      <alignment horizontal="right" vertical="top" wrapText="1"/>
    </xf>
    <xf numFmtId="0" fontId="5" fillId="0" borderId="0" xfId="2" applyFont="1" applyAlignment="1">
      <alignment horizontal="right" vertical="center"/>
    </xf>
    <xf numFmtId="0" fontId="3" fillId="0" borderId="0" xfId="2" applyFont="1" applyAlignment="1">
      <alignment horizontal="center" vertical="top" wrapText="1"/>
    </xf>
    <xf numFmtId="0" fontId="2" fillId="0" borderId="20" xfId="2" applyFont="1" applyBorder="1" applyAlignment="1">
      <alignment horizontal="center" vertical="top" wrapText="1"/>
    </xf>
    <xf numFmtId="49" fontId="5" fillId="0" borderId="0" xfId="2" applyNumberFormat="1" applyFont="1" applyAlignment="1">
      <alignment horizontal="right" vertical="top" wrapText="1"/>
    </xf>
    <xf numFmtId="0" fontId="19" fillId="0" borderId="0" xfId="2" applyFont="1" applyBorder="1" applyAlignment="1">
      <alignment horizontal="right"/>
    </xf>
    <xf numFmtId="0" fontId="7" fillId="0" borderId="8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right" vertical="center" wrapText="1"/>
    </xf>
    <xf numFmtId="0" fontId="3" fillId="0" borderId="0" xfId="2" applyFont="1" applyBorder="1" applyAlignment="1">
      <alignment horizontal="center" vertical="top" wrapText="1"/>
    </xf>
    <xf numFmtId="0" fontId="2" fillId="0" borderId="0" xfId="2" applyFont="1" applyBorder="1" applyAlignment="1">
      <alignment horizontal="right" vertical="center" wrapText="1"/>
    </xf>
    <xf numFmtId="0" fontId="2" fillId="0" borderId="0" xfId="2" applyFont="1" applyBorder="1" applyAlignment="1">
      <alignment horizontal="right" vertical="top" wrapText="1"/>
    </xf>
  </cellXfs>
  <cellStyles count="3">
    <cellStyle name="TableStyleLight1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7"/>
  <sheetViews>
    <sheetView zoomScaleNormal="100" zoomScalePageLayoutView="60" workbookViewId="0">
      <selection activeCell="G2" sqref="G2"/>
    </sheetView>
  </sheetViews>
  <sheetFormatPr defaultRowHeight="13.2" x14ac:dyDescent="0.25"/>
  <cols>
    <col min="1" max="1" width="5.5546875" style="1"/>
    <col min="2" max="2" width="78.6640625" style="1"/>
    <col min="3" max="3" width="32.44140625" style="1"/>
    <col min="4" max="4" width="21.6640625" style="1"/>
    <col min="5" max="1025" width="10.109375" style="1"/>
  </cols>
  <sheetData>
    <row r="2" spans="2:4" ht="159" customHeight="1" x14ac:dyDescent="0.35">
      <c r="B2" s="2"/>
      <c r="C2" s="2"/>
      <c r="D2" s="3" t="s">
        <v>419</v>
      </c>
    </row>
    <row r="3" spans="2:4" ht="18" x14ac:dyDescent="0.35">
      <c r="B3" s="2"/>
      <c r="C3" s="2"/>
      <c r="D3" s="2"/>
    </row>
    <row r="4" spans="2:4" ht="39.75" customHeight="1" x14ac:dyDescent="0.25">
      <c r="B4" s="330" t="s">
        <v>405</v>
      </c>
      <c r="C4" s="330"/>
      <c r="D4" s="330"/>
    </row>
    <row r="5" spans="2:4" ht="17.399999999999999" x14ac:dyDescent="0.25">
      <c r="B5" s="5"/>
      <c r="C5" s="5"/>
      <c r="D5" s="6" t="s">
        <v>0</v>
      </c>
    </row>
    <row r="6" spans="2:4" ht="33.75" customHeight="1" x14ac:dyDescent="0.25">
      <c r="B6" s="7" t="s">
        <v>1</v>
      </c>
      <c r="C6" s="8" t="s">
        <v>2</v>
      </c>
      <c r="D6" s="9" t="s">
        <v>23</v>
      </c>
    </row>
    <row r="7" spans="2:4" ht="20.25" customHeight="1" x14ac:dyDescent="0.25">
      <c r="B7" s="10" t="s">
        <v>4</v>
      </c>
      <c r="C7" s="11"/>
      <c r="D7" s="12">
        <f>D8</f>
        <v>0</v>
      </c>
    </row>
    <row r="8" spans="2:4" ht="17.25" customHeight="1" x14ac:dyDescent="0.25">
      <c r="B8" s="13" t="s">
        <v>5</v>
      </c>
      <c r="C8" s="14" t="s">
        <v>6</v>
      </c>
      <c r="D8" s="15">
        <f>D9</f>
        <v>0</v>
      </c>
    </row>
    <row r="9" spans="2:4" ht="18.75" customHeight="1" x14ac:dyDescent="0.25">
      <c r="B9" s="16" t="s">
        <v>7</v>
      </c>
      <c r="C9" s="14" t="s">
        <v>8</v>
      </c>
      <c r="D9" s="15">
        <f>D14</f>
        <v>0</v>
      </c>
    </row>
    <row r="10" spans="2:4" ht="18.75" customHeight="1" x14ac:dyDescent="0.25">
      <c r="B10" s="17" t="s">
        <v>9</v>
      </c>
      <c r="C10" s="18" t="s">
        <v>10</v>
      </c>
      <c r="D10" s="19">
        <v>0</v>
      </c>
    </row>
    <row r="11" spans="2:4" ht="18.75" customHeight="1" x14ac:dyDescent="0.25">
      <c r="B11" s="17" t="s">
        <v>11</v>
      </c>
      <c r="C11" s="18" t="s">
        <v>12</v>
      </c>
      <c r="D11" s="19">
        <v>0</v>
      </c>
    </row>
    <row r="12" spans="2:4" ht="18.75" customHeight="1" x14ac:dyDescent="0.25">
      <c r="B12" s="17" t="s">
        <v>451</v>
      </c>
      <c r="C12" s="18" t="s">
        <v>13</v>
      </c>
      <c r="D12" s="19">
        <v>0</v>
      </c>
    </row>
    <row r="13" spans="2:4" ht="18.75" customHeight="1" x14ac:dyDescent="0.25">
      <c r="B13" s="17" t="s">
        <v>452</v>
      </c>
      <c r="C13" s="18" t="s">
        <v>14</v>
      </c>
      <c r="D13" s="19">
        <v>0</v>
      </c>
    </row>
    <row r="14" spans="2:4" ht="15.75" customHeight="1" x14ac:dyDescent="0.25">
      <c r="B14" s="17" t="s">
        <v>15</v>
      </c>
      <c r="C14" s="18" t="s">
        <v>16</v>
      </c>
      <c r="D14" s="19">
        <f>D15</f>
        <v>0</v>
      </c>
    </row>
    <row r="15" spans="2:4" ht="16.5" customHeight="1" x14ac:dyDescent="0.25">
      <c r="B15" s="17" t="s">
        <v>17</v>
      </c>
      <c r="C15" s="18" t="s">
        <v>18</v>
      </c>
      <c r="D15" s="19">
        <f>D16</f>
        <v>0</v>
      </c>
    </row>
    <row r="16" spans="2:4" ht="18.75" customHeight="1" x14ac:dyDescent="0.25">
      <c r="B16" s="17" t="s">
        <v>19</v>
      </c>
      <c r="C16" s="18" t="s">
        <v>20</v>
      </c>
      <c r="D16" s="19">
        <f>D17</f>
        <v>0</v>
      </c>
    </row>
    <row r="17" spans="2:4" ht="36.75" customHeight="1" x14ac:dyDescent="0.25">
      <c r="B17" s="20" t="s">
        <v>21</v>
      </c>
      <c r="C17" s="21" t="s">
        <v>22</v>
      </c>
      <c r="D17" s="22">
        <v>0</v>
      </c>
    </row>
  </sheetData>
  <mergeCells count="1">
    <mergeCell ref="B4:D4"/>
  </mergeCells>
  <pageMargins left="0.70866141732283472" right="0.70866141732283472" top="0.74803149606299213" bottom="0.74803149606299213" header="0.51181102362204722" footer="0.51181102362204722"/>
  <pageSetup paperSize="9" scale="60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1"/>
  <sheetViews>
    <sheetView zoomScaleNormal="100" zoomScalePageLayoutView="60" workbookViewId="0">
      <selection activeCell="C3" sqref="C3"/>
    </sheetView>
  </sheetViews>
  <sheetFormatPr defaultRowHeight="13.2" x14ac:dyDescent="0.25"/>
  <cols>
    <col min="1" max="2" width="8.88671875" style="1"/>
    <col min="3" max="3" width="52.33203125" style="1" customWidth="1"/>
    <col min="4" max="6" width="0" style="1" hidden="1" customWidth="1"/>
    <col min="7" max="7" width="16.33203125" style="1" customWidth="1"/>
    <col min="8" max="8" width="11.33203125" style="1" customWidth="1"/>
    <col min="9" max="9" width="13.33203125" style="1" hidden="1" customWidth="1"/>
    <col min="10" max="10" width="12.33203125" style="1" hidden="1" customWidth="1"/>
    <col min="11" max="11" width="2" style="1" hidden="1" customWidth="1"/>
    <col min="12" max="12" width="13.6640625" style="210" customWidth="1"/>
    <col min="13" max="13" width="13.33203125" style="1" customWidth="1"/>
    <col min="14" max="1025" width="8.88671875" style="1"/>
  </cols>
  <sheetData>
    <row r="1" spans="2:15" x14ac:dyDescent="0.25">
      <c r="L1" s="209"/>
    </row>
    <row r="2" spans="2:15" ht="39" customHeight="1" x14ac:dyDescent="0.25">
      <c r="B2" s="129"/>
      <c r="C2" s="325"/>
      <c r="D2" s="131"/>
      <c r="E2" s="131"/>
      <c r="F2" s="131"/>
      <c r="G2" s="131"/>
      <c r="H2" s="361" t="s">
        <v>443</v>
      </c>
      <c r="I2" s="361"/>
      <c r="J2" s="361"/>
      <c r="K2" s="361"/>
      <c r="L2" s="361"/>
      <c r="M2" s="361"/>
    </row>
    <row r="3" spans="2:15" ht="57.6" customHeight="1" x14ac:dyDescent="0.25">
      <c r="B3" s="129"/>
      <c r="C3" s="130"/>
      <c r="D3" s="131"/>
      <c r="E3" s="131"/>
      <c r="F3" s="131"/>
      <c r="G3" s="131"/>
      <c r="H3" s="361"/>
      <c r="I3" s="361"/>
      <c r="J3" s="361"/>
      <c r="K3" s="361"/>
      <c r="L3" s="361"/>
      <c r="M3" s="361"/>
    </row>
    <row r="4" spans="2:15" ht="47.25" customHeight="1" x14ac:dyDescent="0.25">
      <c r="B4" s="359" t="s">
        <v>413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279"/>
      <c r="O4" s="279"/>
    </row>
    <row r="5" spans="2:15" hidden="1" x14ac:dyDescent="0.25">
      <c r="B5" s="224"/>
    </row>
    <row r="6" spans="2:15" ht="15.6" hidden="1" x14ac:dyDescent="0.3">
      <c r="B6" s="132"/>
      <c r="C6" s="132"/>
      <c r="D6" s="132"/>
      <c r="E6" s="132"/>
      <c r="F6" s="132"/>
      <c r="G6" s="133"/>
      <c r="H6" s="362" t="s">
        <v>0</v>
      </c>
      <c r="I6" s="362"/>
    </row>
    <row r="7" spans="2:15" ht="15.6" x14ac:dyDescent="0.3">
      <c r="B7" s="132"/>
      <c r="C7" s="132"/>
      <c r="D7" s="132"/>
      <c r="E7" s="132"/>
      <c r="F7" s="132"/>
      <c r="G7" s="133"/>
      <c r="H7" s="226"/>
      <c r="I7" s="226"/>
      <c r="L7" s="209" t="s">
        <v>214</v>
      </c>
    </row>
    <row r="8" spans="2:15" s="135" customFormat="1" ht="96.6" x14ac:dyDescent="0.25">
      <c r="B8" s="225" t="s">
        <v>215</v>
      </c>
      <c r="C8" s="225" t="s">
        <v>216</v>
      </c>
      <c r="D8" s="136" t="s">
        <v>217</v>
      </c>
      <c r="E8" s="136" t="s">
        <v>218</v>
      </c>
      <c r="F8" s="136" t="s">
        <v>219</v>
      </c>
      <c r="G8" s="136" t="s">
        <v>220</v>
      </c>
      <c r="H8" s="136" t="s">
        <v>221</v>
      </c>
      <c r="I8" s="225" t="s">
        <v>222</v>
      </c>
      <c r="J8" s="225" t="s">
        <v>223</v>
      </c>
      <c r="K8" s="86" t="s">
        <v>224</v>
      </c>
      <c r="L8" s="90" t="s">
        <v>375</v>
      </c>
      <c r="M8" s="90" t="s">
        <v>403</v>
      </c>
    </row>
    <row r="9" spans="2:15" ht="13.8" x14ac:dyDescent="0.25">
      <c r="B9" s="75">
        <v>1</v>
      </c>
      <c r="C9" s="75">
        <v>2</v>
      </c>
      <c r="D9" s="92" t="s">
        <v>225</v>
      </c>
      <c r="E9" s="92" t="s">
        <v>226</v>
      </c>
      <c r="F9" s="92" t="s">
        <v>227</v>
      </c>
      <c r="G9" s="92" t="s">
        <v>225</v>
      </c>
      <c r="H9" s="92" t="s">
        <v>226</v>
      </c>
      <c r="I9" s="75">
        <v>9</v>
      </c>
      <c r="J9" s="137">
        <v>5</v>
      </c>
      <c r="K9" s="137">
        <v>6</v>
      </c>
      <c r="L9" s="137">
        <v>5</v>
      </c>
      <c r="M9" s="137">
        <v>5</v>
      </c>
    </row>
    <row r="10" spans="2:15" ht="23.4" customHeight="1" x14ac:dyDescent="0.25">
      <c r="B10" s="225"/>
      <c r="C10" s="225" t="s">
        <v>229</v>
      </c>
      <c r="D10" s="136" t="s">
        <v>27</v>
      </c>
      <c r="E10" s="92"/>
      <c r="F10" s="92"/>
      <c r="G10" s="92"/>
      <c r="H10" s="92"/>
      <c r="I10" s="75"/>
      <c r="J10" s="138"/>
      <c r="K10" s="138"/>
      <c r="L10" s="211"/>
      <c r="M10" s="211"/>
    </row>
    <row r="11" spans="2:15" ht="19.350000000000001" customHeight="1" x14ac:dyDescent="0.25">
      <c r="B11" s="75" t="s">
        <v>228</v>
      </c>
      <c r="C11" s="139" t="s">
        <v>230</v>
      </c>
      <c r="D11" s="125" t="s">
        <v>27</v>
      </c>
      <c r="E11" s="125" t="s">
        <v>231</v>
      </c>
      <c r="F11" s="125"/>
      <c r="G11" s="125"/>
      <c r="H11" s="125"/>
      <c r="I11" s="140" t="e">
        <f>I17+#REF!+I52</f>
        <v>#REF!</v>
      </c>
      <c r="J11" s="141" t="e">
        <f>J17+#REF!+J52</f>
        <v>#REF!</v>
      </c>
      <c r="K11" s="142">
        <v>-20</v>
      </c>
      <c r="L11" s="212">
        <f>L17+L32+L52</f>
        <v>1413.33</v>
      </c>
      <c r="M11" s="212">
        <f>M17+M32+M52</f>
        <v>1413.33</v>
      </c>
    </row>
    <row r="12" spans="2:15" ht="13.8" hidden="1" x14ac:dyDescent="0.25">
      <c r="B12" s="75"/>
      <c r="C12" s="274"/>
      <c r="D12" s="120"/>
      <c r="E12" s="128"/>
      <c r="F12" s="128"/>
      <c r="G12" s="128"/>
      <c r="H12" s="128"/>
      <c r="I12" s="140"/>
      <c r="J12" s="140"/>
      <c r="K12" s="137"/>
      <c r="L12" s="211"/>
      <c r="M12" s="211"/>
    </row>
    <row r="13" spans="2:15" ht="12.75" hidden="1" customHeight="1" x14ac:dyDescent="0.25">
      <c r="B13" s="75"/>
      <c r="C13" s="145" t="s">
        <v>232</v>
      </c>
      <c r="D13" s="120" t="s">
        <v>27</v>
      </c>
      <c r="E13" s="128" t="s">
        <v>231</v>
      </c>
      <c r="F13" s="128" t="s">
        <v>233</v>
      </c>
      <c r="G13" s="128" t="s">
        <v>234</v>
      </c>
      <c r="H13" s="128"/>
      <c r="I13" s="140">
        <f>I14</f>
        <v>0</v>
      </c>
      <c r="J13" s="140">
        <f>J14</f>
        <v>370.96</v>
      </c>
      <c r="K13" s="137"/>
      <c r="L13" s="211"/>
      <c r="M13" s="211"/>
    </row>
    <row r="14" spans="2:15" ht="13.8" hidden="1" x14ac:dyDescent="0.25">
      <c r="B14" s="75"/>
      <c r="C14" s="138" t="s">
        <v>235</v>
      </c>
      <c r="D14" s="120" t="s">
        <v>27</v>
      </c>
      <c r="E14" s="128" t="s">
        <v>231</v>
      </c>
      <c r="F14" s="128" t="s">
        <v>233</v>
      </c>
      <c r="G14" s="128" t="s">
        <v>234</v>
      </c>
      <c r="H14" s="128"/>
      <c r="I14" s="140">
        <f>I15</f>
        <v>0</v>
      </c>
      <c r="J14" s="140">
        <f>J15</f>
        <v>370.96</v>
      </c>
      <c r="K14" s="137"/>
      <c r="L14" s="211"/>
      <c r="M14" s="211"/>
    </row>
    <row r="15" spans="2:15" ht="12.75" hidden="1" customHeight="1" x14ac:dyDescent="0.25">
      <c r="B15" s="75"/>
      <c r="C15" s="146" t="s">
        <v>236</v>
      </c>
      <c r="D15" s="120" t="s">
        <v>27</v>
      </c>
      <c r="E15" s="128" t="s">
        <v>231</v>
      </c>
      <c r="F15" s="128" t="s">
        <v>233</v>
      </c>
      <c r="G15" s="128" t="s">
        <v>234</v>
      </c>
      <c r="H15" s="128" t="s">
        <v>237</v>
      </c>
      <c r="I15" s="140">
        <v>0</v>
      </c>
      <c r="J15" s="140">
        <v>370.96</v>
      </c>
      <c r="K15" s="137"/>
      <c r="L15" s="211"/>
      <c r="M15" s="211"/>
    </row>
    <row r="16" spans="2:15" ht="12.75" hidden="1" customHeight="1" x14ac:dyDescent="0.25">
      <c r="B16" s="75"/>
      <c r="C16" s="145"/>
      <c r="D16" s="120"/>
      <c r="E16" s="128"/>
      <c r="F16" s="128"/>
      <c r="G16" s="128"/>
      <c r="H16" s="128"/>
      <c r="I16" s="140"/>
      <c r="J16" s="140"/>
      <c r="K16" s="137"/>
      <c r="L16" s="211"/>
      <c r="M16" s="211"/>
    </row>
    <row r="17" spans="2:13" ht="27" customHeight="1" x14ac:dyDescent="0.25">
      <c r="B17" s="75"/>
      <c r="C17" s="147" t="s">
        <v>238</v>
      </c>
      <c r="D17" s="120" t="s">
        <v>27</v>
      </c>
      <c r="E17" s="128" t="s">
        <v>231</v>
      </c>
      <c r="F17" s="128" t="s">
        <v>233</v>
      </c>
      <c r="G17" s="128"/>
      <c r="H17" s="128"/>
      <c r="I17" s="148">
        <f t="shared" ref="I17:M19" si="0">I18</f>
        <v>383.14</v>
      </c>
      <c r="J17" s="148">
        <f t="shared" si="0"/>
        <v>396.9</v>
      </c>
      <c r="K17" s="148">
        <f t="shared" si="0"/>
        <v>0</v>
      </c>
      <c r="L17" s="213">
        <f t="shared" si="0"/>
        <v>462.6</v>
      </c>
      <c r="M17" s="213">
        <f t="shared" si="0"/>
        <v>462.6</v>
      </c>
    </row>
    <row r="18" spans="2:13" ht="13.35" customHeight="1" x14ac:dyDescent="0.25">
      <c r="B18" s="75"/>
      <c r="C18" s="145" t="s">
        <v>239</v>
      </c>
      <c r="D18" s="120" t="s">
        <v>27</v>
      </c>
      <c r="E18" s="128" t="s">
        <v>231</v>
      </c>
      <c r="F18" s="128" t="s">
        <v>233</v>
      </c>
      <c r="G18" s="128" t="s">
        <v>240</v>
      </c>
      <c r="H18" s="128" t="s">
        <v>42</v>
      </c>
      <c r="I18" s="148">
        <f t="shared" si="0"/>
        <v>383.14</v>
      </c>
      <c r="J18" s="148">
        <f t="shared" si="0"/>
        <v>396.9</v>
      </c>
      <c r="K18" s="148">
        <f t="shared" si="0"/>
        <v>0</v>
      </c>
      <c r="L18" s="213">
        <f t="shared" si="0"/>
        <v>462.6</v>
      </c>
      <c r="M18" s="213">
        <f t="shared" si="0"/>
        <v>462.6</v>
      </c>
    </row>
    <row r="19" spans="2:13" ht="26.85" customHeight="1" x14ac:dyDescent="0.25">
      <c r="B19" s="75"/>
      <c r="C19" s="145" t="s">
        <v>232</v>
      </c>
      <c r="D19" s="120" t="s">
        <v>27</v>
      </c>
      <c r="E19" s="128" t="s">
        <v>231</v>
      </c>
      <c r="F19" s="128" t="s">
        <v>233</v>
      </c>
      <c r="G19" s="128" t="s">
        <v>241</v>
      </c>
      <c r="H19" s="128" t="s">
        <v>42</v>
      </c>
      <c r="I19" s="148">
        <f t="shared" si="0"/>
        <v>383.14</v>
      </c>
      <c r="J19" s="148">
        <f t="shared" si="0"/>
        <v>396.9</v>
      </c>
      <c r="K19" s="148">
        <f t="shared" si="0"/>
        <v>0</v>
      </c>
      <c r="L19" s="213">
        <f t="shared" si="0"/>
        <v>462.6</v>
      </c>
      <c r="M19" s="213">
        <f t="shared" si="0"/>
        <v>462.6</v>
      </c>
    </row>
    <row r="20" spans="2:13" ht="16.5" customHeight="1" x14ac:dyDescent="0.25">
      <c r="B20" s="75"/>
      <c r="C20" s="138" t="s">
        <v>235</v>
      </c>
      <c r="D20" s="120" t="s">
        <v>27</v>
      </c>
      <c r="E20" s="128" t="s">
        <v>231</v>
      </c>
      <c r="F20" s="128" t="s">
        <v>233</v>
      </c>
      <c r="G20" s="128" t="s">
        <v>242</v>
      </c>
      <c r="H20" s="128" t="s">
        <v>42</v>
      </c>
      <c r="I20" s="148">
        <f>I21+I22</f>
        <v>383.14</v>
      </c>
      <c r="J20" s="148">
        <f>J21+J22</f>
        <v>396.9</v>
      </c>
      <c r="K20" s="148">
        <f>K21+K22</f>
        <v>0</v>
      </c>
      <c r="L20" s="213">
        <f>L21+L22</f>
        <v>462.6</v>
      </c>
      <c r="M20" s="213">
        <f>M21+M22</f>
        <v>462.6</v>
      </c>
    </row>
    <row r="21" spans="2:13" ht="41.4" customHeight="1" x14ac:dyDescent="0.25">
      <c r="B21" s="75"/>
      <c r="C21" s="146" t="s">
        <v>236</v>
      </c>
      <c r="D21" s="120" t="s">
        <v>27</v>
      </c>
      <c r="E21" s="128" t="s">
        <v>231</v>
      </c>
      <c r="F21" s="128" t="s">
        <v>233</v>
      </c>
      <c r="G21" s="128" t="s">
        <v>242</v>
      </c>
      <c r="H21" s="128" t="s">
        <v>237</v>
      </c>
      <c r="I21" s="148">
        <v>294.45</v>
      </c>
      <c r="J21" s="148">
        <v>304.83999999999997</v>
      </c>
      <c r="K21" s="137">
        <v>0</v>
      </c>
      <c r="L21" s="214">
        <v>363.44</v>
      </c>
      <c r="M21" s="214">
        <v>363.44</v>
      </c>
    </row>
    <row r="22" spans="2:13" ht="18.75" customHeight="1" x14ac:dyDescent="0.25">
      <c r="B22" s="75"/>
      <c r="C22" s="146" t="s">
        <v>243</v>
      </c>
      <c r="D22" s="120" t="s">
        <v>27</v>
      </c>
      <c r="E22" s="128" t="s">
        <v>231</v>
      </c>
      <c r="F22" s="128" t="s">
        <v>233</v>
      </c>
      <c r="G22" s="128" t="s">
        <v>242</v>
      </c>
      <c r="H22" s="128" t="s">
        <v>244</v>
      </c>
      <c r="I22" s="148">
        <f>88.56+0.13</f>
        <v>88.69</v>
      </c>
      <c r="J22" s="148">
        <v>92.06</v>
      </c>
      <c r="K22" s="137">
        <v>0</v>
      </c>
      <c r="L22" s="214">
        <v>99.16</v>
      </c>
      <c r="M22" s="214">
        <v>99.16</v>
      </c>
    </row>
    <row r="23" spans="2:13" ht="12.75" hidden="1" customHeight="1" x14ac:dyDescent="0.25">
      <c r="B23" s="75"/>
      <c r="C23" s="152" t="s">
        <v>245</v>
      </c>
      <c r="D23" s="120" t="s">
        <v>27</v>
      </c>
      <c r="E23" s="128" t="s">
        <v>231</v>
      </c>
      <c r="F23" s="128" t="s">
        <v>246</v>
      </c>
      <c r="G23" s="128" t="s">
        <v>247</v>
      </c>
      <c r="H23" s="128"/>
      <c r="I23" s="148"/>
      <c r="J23" s="140"/>
      <c r="K23" s="137"/>
      <c r="L23" s="211"/>
      <c r="M23" s="211"/>
    </row>
    <row r="24" spans="2:13" ht="12.75" hidden="1" customHeight="1" x14ac:dyDescent="0.25">
      <c r="B24" s="75"/>
      <c r="C24" s="145" t="s">
        <v>248</v>
      </c>
      <c r="D24" s="120" t="s">
        <v>27</v>
      </c>
      <c r="E24" s="128" t="s">
        <v>231</v>
      </c>
      <c r="F24" s="128" t="s">
        <v>246</v>
      </c>
      <c r="G24" s="128" t="s">
        <v>249</v>
      </c>
      <c r="H24" s="128"/>
      <c r="I24" s="140">
        <f>I25+I26+I27+I28+I30</f>
        <v>0</v>
      </c>
      <c r="J24" s="140">
        <f>J25+J27+J28+J29+J30</f>
        <v>966.14</v>
      </c>
      <c r="K24" s="137"/>
      <c r="L24" s="211"/>
      <c r="M24" s="211"/>
    </row>
    <row r="25" spans="2:13" ht="12.75" hidden="1" customHeight="1" x14ac:dyDescent="0.25">
      <c r="B25" s="75"/>
      <c r="C25" s="154" t="s">
        <v>236</v>
      </c>
      <c r="D25" s="120" t="s">
        <v>27</v>
      </c>
      <c r="E25" s="128" t="s">
        <v>231</v>
      </c>
      <c r="F25" s="128" t="s">
        <v>246</v>
      </c>
      <c r="G25" s="128" t="s">
        <v>249</v>
      </c>
      <c r="H25" s="128" t="s">
        <v>237</v>
      </c>
      <c r="I25" s="140">
        <v>0</v>
      </c>
      <c r="J25" s="140">
        <v>698.49</v>
      </c>
      <c r="K25" s="137"/>
      <c r="L25" s="211"/>
      <c r="M25" s="211"/>
    </row>
    <row r="26" spans="2:13" ht="12.75" hidden="1" customHeight="1" x14ac:dyDescent="0.25">
      <c r="B26" s="75"/>
      <c r="C26" s="155" t="s">
        <v>250</v>
      </c>
      <c r="D26" s="120" t="s">
        <v>27</v>
      </c>
      <c r="E26" s="128" t="s">
        <v>231</v>
      </c>
      <c r="F26" s="128" t="s">
        <v>246</v>
      </c>
      <c r="G26" s="128" t="s">
        <v>249</v>
      </c>
      <c r="H26" s="128" t="s">
        <v>251</v>
      </c>
      <c r="I26" s="140"/>
      <c r="J26" s="140">
        <v>0</v>
      </c>
      <c r="K26" s="137"/>
      <c r="L26" s="211"/>
      <c r="M26" s="211"/>
    </row>
    <row r="27" spans="2:13" ht="12.75" hidden="1" customHeight="1" x14ac:dyDescent="0.25">
      <c r="B27" s="75"/>
      <c r="C27" s="155" t="s">
        <v>252</v>
      </c>
      <c r="D27" s="120" t="s">
        <v>27</v>
      </c>
      <c r="E27" s="128" t="s">
        <v>231</v>
      </c>
      <c r="F27" s="128" t="s">
        <v>246</v>
      </c>
      <c r="G27" s="128" t="s">
        <v>249</v>
      </c>
      <c r="H27" s="128" t="s">
        <v>253</v>
      </c>
      <c r="I27" s="140">
        <v>0</v>
      </c>
      <c r="J27" s="140">
        <v>60</v>
      </c>
      <c r="K27" s="137"/>
      <c r="L27" s="211"/>
      <c r="M27" s="211"/>
    </row>
    <row r="28" spans="2:13" ht="12.75" hidden="1" customHeight="1" x14ac:dyDescent="0.25">
      <c r="B28" s="75"/>
      <c r="C28" s="155" t="s">
        <v>254</v>
      </c>
      <c r="D28" s="120" t="s">
        <v>27</v>
      </c>
      <c r="E28" s="128" t="s">
        <v>231</v>
      </c>
      <c r="F28" s="128" t="s">
        <v>246</v>
      </c>
      <c r="G28" s="128" t="s">
        <v>249</v>
      </c>
      <c r="H28" s="128" t="s">
        <v>255</v>
      </c>
      <c r="I28" s="140">
        <v>0</v>
      </c>
      <c r="J28" s="140">
        <v>152.65</v>
      </c>
      <c r="K28" s="137"/>
      <c r="L28" s="211"/>
      <c r="M28" s="211"/>
    </row>
    <row r="29" spans="2:13" ht="12.75" hidden="1" customHeight="1" x14ac:dyDescent="0.25">
      <c r="B29" s="75"/>
      <c r="C29" s="155" t="s">
        <v>256</v>
      </c>
      <c r="D29" s="120" t="s">
        <v>27</v>
      </c>
      <c r="E29" s="128" t="s">
        <v>231</v>
      </c>
      <c r="F29" s="128" t="s">
        <v>246</v>
      </c>
      <c r="G29" s="128" t="s">
        <v>257</v>
      </c>
      <c r="H29" s="128" t="s">
        <v>258</v>
      </c>
      <c r="I29" s="140"/>
      <c r="J29" s="140"/>
      <c r="K29" s="137"/>
      <c r="L29" s="211"/>
      <c r="M29" s="211"/>
    </row>
    <row r="30" spans="2:13" ht="12.75" hidden="1" customHeight="1" x14ac:dyDescent="0.25">
      <c r="B30" s="75"/>
      <c r="C30" s="155" t="s">
        <v>259</v>
      </c>
      <c r="D30" s="120" t="s">
        <v>27</v>
      </c>
      <c r="E30" s="128" t="s">
        <v>231</v>
      </c>
      <c r="F30" s="128" t="s">
        <v>246</v>
      </c>
      <c r="G30" s="128" t="s">
        <v>257</v>
      </c>
      <c r="H30" s="128" t="s">
        <v>260</v>
      </c>
      <c r="I30" s="140">
        <v>0</v>
      </c>
      <c r="J30" s="140">
        <v>55</v>
      </c>
      <c r="K30" s="137"/>
      <c r="L30" s="211"/>
      <c r="M30" s="211"/>
    </row>
    <row r="31" spans="2:13" ht="12.75" hidden="1" customHeight="1" x14ac:dyDescent="0.25">
      <c r="B31" s="75"/>
      <c r="C31" s="139" t="s">
        <v>261</v>
      </c>
      <c r="D31" s="120"/>
      <c r="E31" s="128"/>
      <c r="F31" s="128"/>
      <c r="G31" s="128" t="s">
        <v>262</v>
      </c>
      <c r="H31" s="128"/>
      <c r="I31" s="140"/>
      <c r="J31" s="140"/>
      <c r="K31" s="137"/>
      <c r="L31" s="211"/>
      <c r="M31" s="211"/>
    </row>
    <row r="32" spans="2:13" ht="24.6" customHeight="1" x14ac:dyDescent="0.25">
      <c r="B32" s="75" t="s">
        <v>351</v>
      </c>
      <c r="C32" s="139" t="s">
        <v>263</v>
      </c>
      <c r="D32" s="125" t="s">
        <v>27</v>
      </c>
      <c r="E32" s="156" t="s">
        <v>231</v>
      </c>
      <c r="F32" s="156" t="s">
        <v>246</v>
      </c>
      <c r="G32" s="156" t="s">
        <v>262</v>
      </c>
      <c r="H32" s="156" t="s">
        <v>42</v>
      </c>
      <c r="I32" s="140" t="e">
        <f>I33</f>
        <v>#REF!</v>
      </c>
      <c r="J32" s="140">
        <f>J33</f>
        <v>1053.24</v>
      </c>
      <c r="K32" s="140">
        <f>K33</f>
        <v>20</v>
      </c>
      <c r="L32" s="212">
        <f>L33</f>
        <v>949.73</v>
      </c>
      <c r="M32" s="212">
        <f>M33</f>
        <v>949.73</v>
      </c>
    </row>
    <row r="33" spans="2:13" ht="42.75" customHeight="1" x14ac:dyDescent="0.25">
      <c r="B33" s="75"/>
      <c r="C33" s="145" t="s">
        <v>264</v>
      </c>
      <c r="D33" s="120" t="s">
        <v>27</v>
      </c>
      <c r="E33" s="128" t="s">
        <v>231</v>
      </c>
      <c r="F33" s="128" t="s">
        <v>246</v>
      </c>
      <c r="G33" s="128" t="s">
        <v>265</v>
      </c>
      <c r="H33" s="128" t="s">
        <v>42</v>
      </c>
      <c r="I33" s="148" t="e">
        <f>I35+I36+I38+I41+I43+#REF!+I42</f>
        <v>#REF!</v>
      </c>
      <c r="J33" s="140">
        <f>J35+J36+J43+J41</f>
        <v>1053.24</v>
      </c>
      <c r="K33" s="140">
        <f>K35+K36+K43</f>
        <v>20</v>
      </c>
      <c r="L33" s="212">
        <f>L34</f>
        <v>949.73</v>
      </c>
      <c r="M33" s="212">
        <f>M34</f>
        <v>949.73</v>
      </c>
    </row>
    <row r="34" spans="2:13" ht="54.45" customHeight="1" x14ac:dyDescent="0.25">
      <c r="B34" s="75"/>
      <c r="C34" s="155" t="s">
        <v>119</v>
      </c>
      <c r="D34" s="120"/>
      <c r="E34" s="128"/>
      <c r="F34" s="128"/>
      <c r="G34" s="128" t="s">
        <v>266</v>
      </c>
      <c r="H34" s="128" t="s">
        <v>42</v>
      </c>
      <c r="I34" s="148"/>
      <c r="J34" s="140"/>
      <c r="K34" s="140">
        <v>20</v>
      </c>
      <c r="L34" s="212">
        <f>L35+L36+L39+L40+L41+L43</f>
        <v>949.73</v>
      </c>
      <c r="M34" s="212">
        <f>M35+M36+M39+M40+M41+M43</f>
        <v>949.73</v>
      </c>
    </row>
    <row r="35" spans="2:13" ht="27.6" customHeight="1" x14ac:dyDescent="0.25">
      <c r="B35" s="75"/>
      <c r="C35" s="154" t="s">
        <v>267</v>
      </c>
      <c r="D35" s="120" t="s">
        <v>27</v>
      </c>
      <c r="E35" s="128" t="s">
        <v>231</v>
      </c>
      <c r="F35" s="128" t="s">
        <v>246</v>
      </c>
      <c r="G35" s="128" t="s">
        <v>266</v>
      </c>
      <c r="H35" s="128" t="s">
        <v>237</v>
      </c>
      <c r="I35" s="148">
        <f>666.71+28.15</f>
        <v>694.86</v>
      </c>
      <c r="J35" s="140">
        <v>701.99</v>
      </c>
      <c r="K35" s="137">
        <v>0</v>
      </c>
      <c r="L35" s="214">
        <v>729.44</v>
      </c>
      <c r="M35" s="214">
        <v>729.44</v>
      </c>
    </row>
    <row r="36" spans="2:13" ht="17.850000000000001" customHeight="1" x14ac:dyDescent="0.25">
      <c r="B36" s="75"/>
      <c r="C36" s="146" t="s">
        <v>243</v>
      </c>
      <c r="D36" s="120" t="s">
        <v>27</v>
      </c>
      <c r="E36" s="128" t="s">
        <v>231</v>
      </c>
      <c r="F36" s="128" t="s">
        <v>246</v>
      </c>
      <c r="G36" s="128" t="s">
        <v>266</v>
      </c>
      <c r="H36" s="128" t="s">
        <v>244</v>
      </c>
      <c r="I36" s="148">
        <v>201.35</v>
      </c>
      <c r="J36" s="140">
        <v>212</v>
      </c>
      <c r="K36" s="137">
        <v>0</v>
      </c>
      <c r="L36" s="214">
        <v>220.29</v>
      </c>
      <c r="M36" s="214">
        <v>220.29</v>
      </c>
    </row>
    <row r="37" spans="2:13" ht="12.75" hidden="1" customHeight="1" x14ac:dyDescent="0.25">
      <c r="B37" s="75"/>
      <c r="C37" s="155" t="s">
        <v>250</v>
      </c>
      <c r="D37" s="120" t="s">
        <v>27</v>
      </c>
      <c r="E37" s="128" t="s">
        <v>231</v>
      </c>
      <c r="F37" s="128" t="s">
        <v>246</v>
      </c>
      <c r="G37" s="128" t="s">
        <v>268</v>
      </c>
      <c r="H37" s="128" t="s">
        <v>251</v>
      </c>
      <c r="I37" s="148"/>
      <c r="J37" s="140"/>
      <c r="K37" s="137"/>
      <c r="L37" s="214">
        <f>I37+K37</f>
        <v>0</v>
      </c>
      <c r="M37" s="214">
        <f>J37+L37</f>
        <v>0</v>
      </c>
    </row>
    <row r="38" spans="2:13" ht="12.75" hidden="1" customHeight="1" x14ac:dyDescent="0.25">
      <c r="B38" s="75"/>
      <c r="C38" s="155" t="s">
        <v>252</v>
      </c>
      <c r="D38" s="120" t="s">
        <v>27</v>
      </c>
      <c r="E38" s="128" t="s">
        <v>231</v>
      </c>
      <c r="F38" s="128" t="s">
        <v>246</v>
      </c>
      <c r="G38" s="128" t="s">
        <v>268</v>
      </c>
      <c r="H38" s="128" t="s">
        <v>253</v>
      </c>
      <c r="I38" s="148">
        <v>84.6</v>
      </c>
      <c r="J38" s="140"/>
      <c r="K38" s="137"/>
      <c r="L38" s="214">
        <v>0</v>
      </c>
      <c r="M38" s="214">
        <v>0</v>
      </c>
    </row>
    <row r="39" spans="2:13" ht="28.35" hidden="1" customHeight="1" x14ac:dyDescent="0.25">
      <c r="B39" s="75"/>
      <c r="C39" s="154" t="s">
        <v>267</v>
      </c>
      <c r="D39" s="120" t="s">
        <v>27</v>
      </c>
      <c r="E39" s="128" t="s">
        <v>231</v>
      </c>
      <c r="F39" s="128" t="s">
        <v>246</v>
      </c>
      <c r="G39" s="128" t="s">
        <v>269</v>
      </c>
      <c r="H39" s="128" t="s">
        <v>237</v>
      </c>
      <c r="I39" s="148"/>
      <c r="J39" s="140"/>
      <c r="K39" s="137"/>
      <c r="L39" s="214">
        <v>0</v>
      </c>
      <c r="M39" s="214">
        <v>0</v>
      </c>
    </row>
    <row r="40" spans="2:13" ht="20.25" hidden="1" customHeight="1" x14ac:dyDescent="0.25">
      <c r="B40" s="75"/>
      <c r="C40" s="146" t="s">
        <v>243</v>
      </c>
      <c r="D40" s="120" t="s">
        <v>27</v>
      </c>
      <c r="E40" s="128" t="s">
        <v>231</v>
      </c>
      <c r="F40" s="128" t="s">
        <v>246</v>
      </c>
      <c r="G40" s="128" t="s">
        <v>269</v>
      </c>
      <c r="H40" s="128" t="s">
        <v>244</v>
      </c>
      <c r="I40" s="148"/>
      <c r="J40" s="140"/>
      <c r="K40" s="137"/>
      <c r="L40" s="214">
        <v>0</v>
      </c>
      <c r="M40" s="214">
        <v>0</v>
      </c>
    </row>
    <row r="41" spans="2:13" ht="12.75" hidden="1" customHeight="1" x14ac:dyDescent="0.25">
      <c r="B41" s="75"/>
      <c r="C41" s="155" t="s">
        <v>254</v>
      </c>
      <c r="D41" s="120" t="s">
        <v>27</v>
      </c>
      <c r="E41" s="128" t="s">
        <v>231</v>
      </c>
      <c r="F41" s="128" t="s">
        <v>246</v>
      </c>
      <c r="G41" s="128" t="s">
        <v>268</v>
      </c>
      <c r="H41" s="128" t="s">
        <v>255</v>
      </c>
      <c r="I41" s="148">
        <v>40.5</v>
      </c>
      <c r="J41" s="140">
        <v>84.6</v>
      </c>
      <c r="K41" s="137"/>
      <c r="L41" s="214">
        <v>0</v>
      </c>
      <c r="M41" s="214">
        <v>0</v>
      </c>
    </row>
    <row r="42" spans="2:13" ht="12.75" hidden="1" customHeight="1" x14ac:dyDescent="0.25">
      <c r="B42" s="75"/>
      <c r="C42" s="155" t="s">
        <v>259</v>
      </c>
      <c r="D42" s="120" t="s">
        <v>27</v>
      </c>
      <c r="E42" s="128" t="s">
        <v>231</v>
      </c>
      <c r="F42" s="128" t="s">
        <v>246</v>
      </c>
      <c r="G42" s="128" t="s">
        <v>268</v>
      </c>
      <c r="H42" s="128" t="s">
        <v>258</v>
      </c>
      <c r="I42" s="148">
        <v>67</v>
      </c>
      <c r="J42" s="140">
        <v>0</v>
      </c>
      <c r="K42" s="137">
        <v>0</v>
      </c>
      <c r="L42" s="214">
        <f>J42+K42</f>
        <v>0</v>
      </c>
      <c r="M42" s="214">
        <f>K42+L42</f>
        <v>0</v>
      </c>
    </row>
    <row r="43" spans="2:13" ht="27.6" hidden="1" x14ac:dyDescent="0.25">
      <c r="B43" s="75"/>
      <c r="C43" s="155" t="s">
        <v>256</v>
      </c>
      <c r="D43" s="120"/>
      <c r="E43" s="128"/>
      <c r="F43" s="128"/>
      <c r="G43" s="128" t="s">
        <v>268</v>
      </c>
      <c r="H43" s="128" t="s">
        <v>260</v>
      </c>
      <c r="I43" s="148">
        <v>6</v>
      </c>
      <c r="J43" s="140">
        <v>54.65</v>
      </c>
      <c r="K43" s="150">
        <v>20</v>
      </c>
      <c r="L43" s="214">
        <v>0</v>
      </c>
      <c r="M43" s="214">
        <v>0</v>
      </c>
    </row>
    <row r="44" spans="2:13" ht="12.75" hidden="1" customHeight="1" x14ac:dyDescent="0.25">
      <c r="B44" s="75"/>
      <c r="C44" s="138" t="s">
        <v>270</v>
      </c>
      <c r="D44" s="120" t="s">
        <v>27</v>
      </c>
      <c r="E44" s="128" t="s">
        <v>231</v>
      </c>
      <c r="F44" s="128" t="s">
        <v>271</v>
      </c>
      <c r="G44" s="128" t="s">
        <v>272</v>
      </c>
      <c r="H44" s="128"/>
      <c r="I44" s="140">
        <f>I45</f>
        <v>0</v>
      </c>
      <c r="J44" s="158">
        <f>J45</f>
        <v>0</v>
      </c>
      <c r="K44" s="137"/>
      <c r="L44" s="214">
        <f>I44+K44</f>
        <v>0</v>
      </c>
      <c r="M44" s="214">
        <f>J44+L44</f>
        <v>0</v>
      </c>
    </row>
    <row r="45" spans="2:13" ht="12.75" hidden="1" customHeight="1" x14ac:dyDescent="0.25">
      <c r="B45" s="75"/>
      <c r="C45" s="159" t="s">
        <v>123</v>
      </c>
      <c r="D45" s="120" t="s">
        <v>27</v>
      </c>
      <c r="E45" s="128" t="s">
        <v>231</v>
      </c>
      <c r="F45" s="128" t="s">
        <v>271</v>
      </c>
      <c r="G45" s="128" t="s">
        <v>240</v>
      </c>
      <c r="H45" s="128"/>
      <c r="I45" s="148">
        <f>I46</f>
        <v>0</v>
      </c>
      <c r="J45" s="160"/>
      <c r="K45" s="137"/>
      <c r="L45" s="211"/>
      <c r="M45" s="211"/>
    </row>
    <row r="46" spans="2:13" ht="12.75" hidden="1" customHeight="1" x14ac:dyDescent="0.25">
      <c r="B46" s="75"/>
      <c r="C46" s="275" t="s">
        <v>273</v>
      </c>
      <c r="D46" s="120" t="s">
        <v>27</v>
      </c>
      <c r="E46" s="128" t="s">
        <v>231</v>
      </c>
      <c r="F46" s="128" t="s">
        <v>271</v>
      </c>
      <c r="G46" s="128" t="s">
        <v>240</v>
      </c>
      <c r="H46" s="128" t="s">
        <v>42</v>
      </c>
      <c r="I46" s="148">
        <f>I48</f>
        <v>0</v>
      </c>
      <c r="J46" s="160"/>
      <c r="K46" s="137"/>
      <c r="L46" s="214"/>
      <c r="M46" s="214"/>
    </row>
    <row r="47" spans="2:13" ht="12.75" hidden="1" customHeight="1" x14ac:dyDescent="0.25">
      <c r="B47" s="75"/>
      <c r="C47" s="275" t="s">
        <v>274</v>
      </c>
      <c r="D47" s="120"/>
      <c r="E47" s="128"/>
      <c r="F47" s="128"/>
      <c r="G47" s="128" t="s">
        <v>275</v>
      </c>
      <c r="H47" s="128"/>
      <c r="I47" s="148"/>
      <c r="J47" s="160"/>
      <c r="K47" s="137"/>
      <c r="L47" s="214"/>
      <c r="M47" s="214"/>
    </row>
    <row r="48" spans="2:13" ht="12.75" hidden="1" customHeight="1" x14ac:dyDescent="0.25">
      <c r="B48" s="75"/>
      <c r="C48" s="155" t="s">
        <v>254</v>
      </c>
      <c r="D48" s="120" t="s">
        <v>27</v>
      </c>
      <c r="E48" s="128" t="s">
        <v>231</v>
      </c>
      <c r="F48" s="128" t="s">
        <v>271</v>
      </c>
      <c r="G48" s="128" t="s">
        <v>275</v>
      </c>
      <c r="H48" s="128" t="s">
        <v>276</v>
      </c>
      <c r="I48" s="148">
        <v>0</v>
      </c>
      <c r="J48" s="160"/>
      <c r="K48" s="137"/>
      <c r="L48" s="214"/>
      <c r="M48" s="214"/>
    </row>
    <row r="49" spans="2:13" ht="12.75" hidden="1" customHeight="1" x14ac:dyDescent="0.25">
      <c r="B49" s="75"/>
      <c r="C49" s="163"/>
      <c r="D49" s="125"/>
      <c r="E49" s="156"/>
      <c r="F49" s="156"/>
      <c r="G49" s="156"/>
      <c r="H49" s="156"/>
      <c r="I49" s="140"/>
      <c r="J49" s="140"/>
      <c r="K49" s="137"/>
      <c r="L49" s="214">
        <f t="shared" ref="L49:M51" si="1">I49+K49</f>
        <v>0</v>
      </c>
      <c r="M49" s="214">
        <f t="shared" si="1"/>
        <v>0</v>
      </c>
    </row>
    <row r="50" spans="2:13" ht="12.75" hidden="1" customHeight="1" x14ac:dyDescent="0.25">
      <c r="B50" s="75"/>
      <c r="C50" s="275"/>
      <c r="D50" s="120"/>
      <c r="E50" s="128"/>
      <c r="F50" s="128"/>
      <c r="G50" s="128"/>
      <c r="H50" s="128"/>
      <c r="I50" s="148"/>
      <c r="J50" s="140"/>
      <c r="K50" s="137"/>
      <c r="L50" s="214">
        <f t="shared" si="1"/>
        <v>0</v>
      </c>
      <c r="M50" s="214">
        <f t="shared" si="1"/>
        <v>0</v>
      </c>
    </row>
    <row r="51" spans="2:13" ht="12.75" hidden="1" customHeight="1" x14ac:dyDescent="0.25">
      <c r="B51" s="75"/>
      <c r="C51" s="155"/>
      <c r="D51" s="120"/>
      <c r="E51" s="128"/>
      <c r="F51" s="128"/>
      <c r="G51" s="128"/>
      <c r="H51" s="128"/>
      <c r="I51" s="148"/>
      <c r="J51" s="140"/>
      <c r="K51" s="137"/>
      <c r="L51" s="214">
        <f t="shared" si="1"/>
        <v>0</v>
      </c>
      <c r="M51" s="214">
        <f t="shared" si="1"/>
        <v>0</v>
      </c>
    </row>
    <row r="52" spans="2:13" s="164" customFormat="1" ht="15.75" customHeight="1" x14ac:dyDescent="0.25">
      <c r="B52" s="75" t="s">
        <v>352</v>
      </c>
      <c r="C52" s="276" t="s">
        <v>125</v>
      </c>
      <c r="D52" s="125" t="s">
        <v>27</v>
      </c>
      <c r="E52" s="156" t="s">
        <v>231</v>
      </c>
      <c r="F52" s="156" t="s">
        <v>271</v>
      </c>
      <c r="G52" s="156"/>
      <c r="H52" s="156"/>
      <c r="I52" s="140">
        <f t="shared" ref="I52:M54" si="2">I53</f>
        <v>1</v>
      </c>
      <c r="J52" s="140">
        <f t="shared" si="2"/>
        <v>1</v>
      </c>
      <c r="K52" s="141" t="str">
        <f t="shared" si="2"/>
        <v>-</v>
      </c>
      <c r="L52" s="212">
        <f t="shared" si="2"/>
        <v>1</v>
      </c>
      <c r="M52" s="212">
        <f t="shared" si="2"/>
        <v>1</v>
      </c>
    </row>
    <row r="53" spans="2:13" ht="28.35" customHeight="1" x14ac:dyDescent="0.25">
      <c r="B53" s="75"/>
      <c r="C53" s="145" t="s">
        <v>232</v>
      </c>
      <c r="D53" s="120" t="s">
        <v>27</v>
      </c>
      <c r="E53" s="128" t="s">
        <v>231</v>
      </c>
      <c r="F53" s="128" t="s">
        <v>271</v>
      </c>
      <c r="G53" s="128" t="s">
        <v>240</v>
      </c>
      <c r="H53" s="128"/>
      <c r="I53" s="148">
        <f t="shared" si="2"/>
        <v>1</v>
      </c>
      <c r="J53" s="140">
        <f t="shared" si="2"/>
        <v>1</v>
      </c>
      <c r="K53" s="149" t="str">
        <f t="shared" si="2"/>
        <v>-</v>
      </c>
      <c r="L53" s="213">
        <f t="shared" si="2"/>
        <v>1</v>
      </c>
      <c r="M53" s="213">
        <f t="shared" si="2"/>
        <v>1</v>
      </c>
    </row>
    <row r="54" spans="2:13" ht="19.5" customHeight="1" x14ac:dyDescent="0.25">
      <c r="B54" s="75"/>
      <c r="C54" s="275" t="s">
        <v>277</v>
      </c>
      <c r="D54" s="120" t="s">
        <v>27</v>
      </c>
      <c r="E54" s="128" t="s">
        <v>231</v>
      </c>
      <c r="F54" s="128" t="s">
        <v>271</v>
      </c>
      <c r="G54" s="128" t="s">
        <v>278</v>
      </c>
      <c r="H54" s="128" t="s">
        <v>42</v>
      </c>
      <c r="I54" s="148">
        <f t="shared" si="2"/>
        <v>1</v>
      </c>
      <c r="J54" s="148">
        <f t="shared" si="2"/>
        <v>1</v>
      </c>
      <c r="K54" s="149" t="str">
        <f t="shared" si="2"/>
        <v>-</v>
      </c>
      <c r="L54" s="213">
        <f t="shared" si="2"/>
        <v>1</v>
      </c>
      <c r="M54" s="213">
        <f t="shared" si="2"/>
        <v>1</v>
      </c>
    </row>
    <row r="55" spans="2:13" ht="17.25" customHeight="1" x14ac:dyDescent="0.25">
      <c r="B55" s="75"/>
      <c r="C55" s="155" t="s">
        <v>279</v>
      </c>
      <c r="D55" s="120" t="s">
        <v>27</v>
      </c>
      <c r="E55" s="128" t="s">
        <v>231</v>
      </c>
      <c r="F55" s="128" t="s">
        <v>271</v>
      </c>
      <c r="G55" s="128" t="s">
        <v>278</v>
      </c>
      <c r="H55" s="128" t="s">
        <v>280</v>
      </c>
      <c r="I55" s="148">
        <v>1</v>
      </c>
      <c r="J55" s="140">
        <v>1</v>
      </c>
      <c r="K55" s="137" t="s">
        <v>281</v>
      </c>
      <c r="L55" s="213">
        <v>1</v>
      </c>
      <c r="M55" s="213">
        <v>1</v>
      </c>
    </row>
    <row r="56" spans="2:13" ht="12.75" hidden="1" customHeight="1" x14ac:dyDescent="0.25">
      <c r="B56" s="75"/>
      <c r="C56" s="138" t="s">
        <v>270</v>
      </c>
      <c r="D56" s="120" t="s">
        <v>27</v>
      </c>
      <c r="E56" s="128" t="s">
        <v>233</v>
      </c>
      <c r="F56" s="128"/>
      <c r="G56" s="128"/>
      <c r="H56" s="128"/>
      <c r="I56" s="148">
        <f>I58</f>
        <v>47.4</v>
      </c>
      <c r="J56" s="140"/>
      <c r="K56" s="137"/>
      <c r="L56" s="211"/>
      <c r="M56" s="211"/>
    </row>
    <row r="57" spans="2:13" s="164" customFormat="1" ht="13.8" x14ac:dyDescent="0.25">
      <c r="B57" s="75" t="s">
        <v>353</v>
      </c>
      <c r="C57" s="274" t="s">
        <v>282</v>
      </c>
      <c r="D57" s="125"/>
      <c r="E57" s="156" t="s">
        <v>233</v>
      </c>
      <c r="F57" s="156"/>
      <c r="G57" s="156"/>
      <c r="H57" s="156"/>
      <c r="I57" s="140">
        <f>I58</f>
        <v>47.4</v>
      </c>
      <c r="J57" s="140">
        <f>J58</f>
        <v>51.4</v>
      </c>
      <c r="K57" s="141">
        <f>K58</f>
        <v>-40.6</v>
      </c>
      <c r="L57" s="212">
        <f>L67</f>
        <v>105.1</v>
      </c>
      <c r="M57" s="212">
        <f>M67</f>
        <v>108.9</v>
      </c>
    </row>
    <row r="58" spans="2:13" s="164" customFormat="1" ht="15" hidden="1" customHeight="1" x14ac:dyDescent="0.25">
      <c r="B58" s="225"/>
      <c r="C58" s="165" t="s">
        <v>283</v>
      </c>
      <c r="D58" s="125" t="s">
        <v>27</v>
      </c>
      <c r="E58" s="156" t="s">
        <v>233</v>
      </c>
      <c r="F58" s="156" t="s">
        <v>284</v>
      </c>
      <c r="G58" s="156"/>
      <c r="H58" s="156"/>
      <c r="I58" s="140">
        <f>I67</f>
        <v>47.4</v>
      </c>
      <c r="J58" s="140">
        <f>J67</f>
        <v>51.4</v>
      </c>
      <c r="K58" s="141">
        <f>K67</f>
        <v>-40.6</v>
      </c>
      <c r="L58" s="212"/>
      <c r="M58" s="212"/>
    </row>
    <row r="59" spans="2:13" ht="12.75" hidden="1" customHeight="1" x14ac:dyDescent="0.25">
      <c r="B59" s="75"/>
      <c r="C59" s="275" t="s">
        <v>285</v>
      </c>
      <c r="D59" s="120" t="s">
        <v>27</v>
      </c>
      <c r="E59" s="128" t="s">
        <v>233</v>
      </c>
      <c r="F59" s="128" t="s">
        <v>284</v>
      </c>
      <c r="G59" s="128" t="s">
        <v>286</v>
      </c>
      <c r="H59" s="128"/>
      <c r="I59" s="148">
        <f>I60+I61</f>
        <v>0</v>
      </c>
      <c r="J59" s="148">
        <f>J60+J61</f>
        <v>45.7</v>
      </c>
      <c r="K59" s="137"/>
      <c r="L59" s="211"/>
      <c r="M59" s="211"/>
    </row>
    <row r="60" spans="2:13" ht="12.75" hidden="1" customHeight="1" x14ac:dyDescent="0.25">
      <c r="B60" s="75"/>
      <c r="C60" s="146" t="s">
        <v>236</v>
      </c>
      <c r="D60" s="120" t="s">
        <v>27</v>
      </c>
      <c r="E60" s="128" t="s">
        <v>233</v>
      </c>
      <c r="F60" s="128" t="s">
        <v>284</v>
      </c>
      <c r="G60" s="128" t="s">
        <v>286</v>
      </c>
      <c r="H60" s="128" t="s">
        <v>237</v>
      </c>
      <c r="I60" s="148">
        <v>0</v>
      </c>
      <c r="J60" s="148">
        <v>43.7</v>
      </c>
      <c r="K60" s="137"/>
      <c r="L60" s="211"/>
      <c r="M60" s="211"/>
    </row>
    <row r="61" spans="2:13" ht="12.75" hidden="1" customHeight="1" x14ac:dyDescent="0.25">
      <c r="B61" s="75"/>
      <c r="C61" s="155" t="s">
        <v>254</v>
      </c>
      <c r="D61" s="120" t="s">
        <v>27</v>
      </c>
      <c r="E61" s="128" t="s">
        <v>233</v>
      </c>
      <c r="F61" s="128" t="s">
        <v>284</v>
      </c>
      <c r="G61" s="128" t="s">
        <v>286</v>
      </c>
      <c r="H61" s="128" t="s">
        <v>255</v>
      </c>
      <c r="I61" s="148"/>
      <c r="J61" s="148">
        <v>2</v>
      </c>
      <c r="K61" s="137"/>
      <c r="L61" s="211"/>
      <c r="M61" s="211"/>
    </row>
    <row r="62" spans="2:13" ht="13.8" hidden="1" x14ac:dyDescent="0.25">
      <c r="B62" s="166"/>
      <c r="C62" s="167"/>
      <c r="D62" s="168"/>
      <c r="E62" s="169"/>
      <c r="F62" s="169"/>
      <c r="G62" s="169"/>
      <c r="H62" s="169"/>
      <c r="I62" s="170"/>
      <c r="J62" s="171"/>
      <c r="K62" s="137"/>
      <c r="L62" s="211"/>
      <c r="M62" s="211"/>
    </row>
    <row r="63" spans="2:13" ht="12.75" hidden="1" customHeight="1" x14ac:dyDescent="0.25">
      <c r="B63" s="75"/>
      <c r="C63" s="139"/>
      <c r="D63" s="125"/>
      <c r="E63" s="156"/>
      <c r="F63" s="156"/>
      <c r="G63" s="156"/>
      <c r="H63" s="156"/>
      <c r="I63" s="158"/>
      <c r="J63" s="158"/>
      <c r="K63" s="137"/>
      <c r="L63" s="211"/>
      <c r="M63" s="211"/>
    </row>
    <row r="64" spans="2:13" ht="12.75" hidden="1" customHeight="1" x14ac:dyDescent="0.25">
      <c r="B64" s="75"/>
      <c r="C64" s="139"/>
      <c r="D64" s="125"/>
      <c r="E64" s="156"/>
      <c r="F64" s="156"/>
      <c r="G64" s="156"/>
      <c r="H64" s="156"/>
      <c r="I64" s="158"/>
      <c r="J64" s="158"/>
      <c r="K64" s="137"/>
      <c r="L64" s="211"/>
      <c r="M64" s="211"/>
    </row>
    <row r="65" spans="1:1025" ht="12.75" hidden="1" customHeight="1" x14ac:dyDescent="0.25">
      <c r="B65" s="75"/>
      <c r="C65" s="275"/>
      <c r="D65" s="120"/>
      <c r="E65" s="128"/>
      <c r="F65" s="128"/>
      <c r="G65" s="128"/>
      <c r="H65" s="128"/>
      <c r="I65" s="160"/>
      <c r="J65" s="160"/>
      <c r="K65" s="137"/>
      <c r="L65" s="211"/>
      <c r="M65" s="211"/>
    </row>
    <row r="66" spans="1:1025" ht="12.75" hidden="1" customHeight="1" x14ac:dyDescent="0.25">
      <c r="B66" s="75"/>
      <c r="C66" s="155"/>
      <c r="D66" s="120"/>
      <c r="E66" s="128"/>
      <c r="F66" s="128"/>
      <c r="G66" s="128"/>
      <c r="H66" s="128"/>
      <c r="I66" s="148"/>
      <c r="J66" s="160"/>
      <c r="K66" s="137"/>
      <c r="L66" s="211"/>
      <c r="M66" s="211"/>
    </row>
    <row r="67" spans="1:1025" ht="29.85" customHeight="1" x14ac:dyDescent="0.25">
      <c r="B67" s="75"/>
      <c r="C67" s="139" t="s">
        <v>287</v>
      </c>
      <c r="D67" s="125" t="s">
        <v>27</v>
      </c>
      <c r="E67" s="156" t="s">
        <v>233</v>
      </c>
      <c r="F67" s="156" t="s">
        <v>284</v>
      </c>
      <c r="G67" s="156" t="s">
        <v>262</v>
      </c>
      <c r="H67" s="156"/>
      <c r="I67" s="140">
        <f t="shared" ref="I67:K68" si="3">I68</f>
        <v>47.4</v>
      </c>
      <c r="J67" s="158">
        <f t="shared" si="3"/>
        <v>51.4</v>
      </c>
      <c r="K67" s="141">
        <f t="shared" si="3"/>
        <v>-40.6</v>
      </c>
      <c r="L67" s="212">
        <f>L69</f>
        <v>105.1</v>
      </c>
      <c r="M67" s="212">
        <f>M69</f>
        <v>108.9</v>
      </c>
    </row>
    <row r="68" spans="1:1025" ht="31.5" hidden="1" customHeight="1" x14ac:dyDescent="0.25">
      <c r="B68" s="75"/>
      <c r="C68" s="275" t="s">
        <v>288</v>
      </c>
      <c r="D68" s="120" t="s">
        <v>27</v>
      </c>
      <c r="E68" s="128" t="s">
        <v>233</v>
      </c>
      <c r="F68" s="128" t="s">
        <v>284</v>
      </c>
      <c r="G68" s="128" t="s">
        <v>289</v>
      </c>
      <c r="H68" s="128"/>
      <c r="I68" s="148">
        <f t="shared" si="3"/>
        <v>47.4</v>
      </c>
      <c r="J68" s="160">
        <f t="shared" si="3"/>
        <v>51.4</v>
      </c>
      <c r="K68" s="149">
        <f t="shared" si="3"/>
        <v>-40.6</v>
      </c>
      <c r="L68" s="213"/>
      <c r="M68" s="213"/>
    </row>
    <row r="69" spans="1:1025" ht="54" customHeight="1" x14ac:dyDescent="0.25">
      <c r="B69" s="75"/>
      <c r="C69" s="146" t="s">
        <v>290</v>
      </c>
      <c r="D69" s="120" t="s">
        <v>27</v>
      </c>
      <c r="E69" s="128" t="s">
        <v>233</v>
      </c>
      <c r="F69" s="128" t="s">
        <v>284</v>
      </c>
      <c r="G69" s="128" t="s">
        <v>291</v>
      </c>
      <c r="H69" s="128" t="s">
        <v>42</v>
      </c>
      <c r="I69" s="148">
        <f>I70+I73+I74</f>
        <v>47.4</v>
      </c>
      <c r="J69" s="160">
        <f>J70+J73</f>
        <v>51.4</v>
      </c>
      <c r="K69" s="160">
        <v>-40.6</v>
      </c>
      <c r="L69" s="214">
        <f>L70+L73+L74</f>
        <v>105.1</v>
      </c>
      <c r="M69" s="214">
        <f>M70+M73+M74</f>
        <v>108.9</v>
      </c>
      <c r="N69" s="151"/>
    </row>
    <row r="70" spans="1:1025" ht="38.1" customHeight="1" x14ac:dyDescent="0.25">
      <c r="B70" s="75"/>
      <c r="C70" s="146" t="s">
        <v>236</v>
      </c>
      <c r="D70" s="120" t="s">
        <v>27</v>
      </c>
      <c r="E70" s="128" t="s">
        <v>233</v>
      </c>
      <c r="F70" s="128" t="s">
        <v>284</v>
      </c>
      <c r="G70" s="128" t="s">
        <v>291</v>
      </c>
      <c r="H70" s="128" t="s">
        <v>237</v>
      </c>
      <c r="I70" s="148">
        <v>36.119999999999997</v>
      </c>
      <c r="J70" s="160">
        <v>39</v>
      </c>
      <c r="K70" s="150">
        <f>J70-L70</f>
        <v>-38.700000000000003</v>
      </c>
      <c r="L70" s="214">
        <v>77.7</v>
      </c>
      <c r="M70" s="214">
        <v>81.400000000000006</v>
      </c>
    </row>
    <row r="71" spans="1:1025" ht="12.75" hidden="1" customHeight="1" x14ac:dyDescent="0.25">
      <c r="B71" s="75"/>
      <c r="C71" s="147" t="s">
        <v>292</v>
      </c>
      <c r="D71" s="120" t="s">
        <v>27</v>
      </c>
      <c r="E71" s="128" t="s">
        <v>246</v>
      </c>
      <c r="F71" s="128" t="s">
        <v>293</v>
      </c>
      <c r="G71" s="156"/>
      <c r="H71" s="156"/>
      <c r="I71" s="140">
        <f>I72</f>
        <v>0</v>
      </c>
      <c r="J71" s="160"/>
      <c r="K71" s="137"/>
      <c r="L71" s="214">
        <f>J71+K71</f>
        <v>0</v>
      </c>
      <c r="M71" s="214">
        <f>K71+L71</f>
        <v>0</v>
      </c>
    </row>
    <row r="72" spans="1:1025" ht="12.75" hidden="1" customHeight="1" x14ac:dyDescent="0.25">
      <c r="B72" s="75"/>
      <c r="C72" s="155" t="s">
        <v>254</v>
      </c>
      <c r="D72" s="120" t="s">
        <v>27</v>
      </c>
      <c r="E72" s="128" t="s">
        <v>246</v>
      </c>
      <c r="F72" s="128" t="s">
        <v>293</v>
      </c>
      <c r="G72" s="128" t="s">
        <v>294</v>
      </c>
      <c r="H72" s="128" t="s">
        <v>255</v>
      </c>
      <c r="I72" s="148">
        <v>0</v>
      </c>
      <c r="J72" s="160"/>
      <c r="K72" s="137"/>
      <c r="L72" s="214">
        <f>J72+K72</f>
        <v>0</v>
      </c>
      <c r="M72" s="214">
        <f>K72+L72</f>
        <v>0</v>
      </c>
    </row>
    <row r="73" spans="1:1025" ht="18" customHeight="1" x14ac:dyDescent="0.25">
      <c r="B73" s="75"/>
      <c r="C73" s="146" t="s">
        <v>243</v>
      </c>
      <c r="D73" s="120" t="s">
        <v>27</v>
      </c>
      <c r="E73" s="128" t="s">
        <v>233</v>
      </c>
      <c r="F73" s="128" t="s">
        <v>284</v>
      </c>
      <c r="G73" s="128" t="s">
        <v>291</v>
      </c>
      <c r="H73" s="128" t="s">
        <v>244</v>
      </c>
      <c r="I73" s="148">
        <v>11.28</v>
      </c>
      <c r="J73" s="160">
        <v>12.4</v>
      </c>
      <c r="K73" s="150">
        <f>J73-L73</f>
        <v>-10.999999999999998</v>
      </c>
      <c r="L73" s="214">
        <v>23.4</v>
      </c>
      <c r="M73" s="214">
        <v>23.4</v>
      </c>
    </row>
    <row r="74" spans="1:1025" ht="27.6" customHeight="1" x14ac:dyDescent="0.25">
      <c r="B74" s="75"/>
      <c r="C74" s="155" t="s">
        <v>254</v>
      </c>
      <c r="D74" s="120"/>
      <c r="E74" s="128" t="s">
        <v>233</v>
      </c>
      <c r="F74" s="128" t="s">
        <v>284</v>
      </c>
      <c r="G74" s="128" t="s">
        <v>291</v>
      </c>
      <c r="H74" s="128" t="s">
        <v>255</v>
      </c>
      <c r="I74" s="148"/>
      <c r="J74" s="160"/>
      <c r="K74" s="137"/>
      <c r="L74" s="214">
        <v>4</v>
      </c>
      <c r="M74" s="214">
        <v>4.0999999999999996</v>
      </c>
    </row>
    <row r="75" spans="1:1025" ht="27.6" customHeight="1" x14ac:dyDescent="0.25">
      <c r="B75" s="75" t="s">
        <v>354</v>
      </c>
      <c r="C75" s="139" t="s">
        <v>295</v>
      </c>
      <c r="D75" s="120"/>
      <c r="E75" s="128"/>
      <c r="F75" s="128"/>
      <c r="G75" s="156"/>
      <c r="H75" s="156"/>
      <c r="I75" s="140"/>
      <c r="J75" s="158"/>
      <c r="K75" s="175"/>
      <c r="L75" s="216">
        <f>L78</f>
        <v>30</v>
      </c>
      <c r="M75" s="216">
        <f>M78</f>
        <v>30</v>
      </c>
    </row>
    <row r="76" spans="1:1025" ht="27.6" customHeight="1" x14ac:dyDescent="0.25">
      <c r="B76" s="225"/>
      <c r="C76" s="139" t="s">
        <v>263</v>
      </c>
      <c r="D76" s="120"/>
      <c r="E76" s="128"/>
      <c r="F76" s="128"/>
      <c r="G76" s="156" t="s">
        <v>262</v>
      </c>
      <c r="H76" s="156"/>
      <c r="I76" s="140"/>
      <c r="J76" s="158"/>
      <c r="K76" s="175"/>
      <c r="L76" s="216">
        <f>L77</f>
        <v>30</v>
      </c>
      <c r="M76" s="216">
        <f>M77</f>
        <v>30</v>
      </c>
    </row>
    <row r="77" spans="1:1025" ht="54.6" customHeight="1" x14ac:dyDescent="0.25">
      <c r="B77" s="225"/>
      <c r="C77" s="145" t="s">
        <v>357</v>
      </c>
      <c r="D77" s="120"/>
      <c r="E77" s="128"/>
      <c r="F77" s="128"/>
      <c r="G77" s="128" t="s">
        <v>296</v>
      </c>
      <c r="H77" s="156"/>
      <c r="I77" s="140"/>
      <c r="J77" s="158"/>
      <c r="K77" s="175"/>
      <c r="L77" s="214">
        <f>L78</f>
        <v>30</v>
      </c>
      <c r="M77" s="214">
        <f>M78</f>
        <v>30</v>
      </c>
    </row>
    <row r="78" spans="1:1025" s="249" customFormat="1" ht="33.6" customHeight="1" x14ac:dyDescent="0.25">
      <c r="A78" s="241"/>
      <c r="B78" s="262"/>
      <c r="C78" s="261" t="s">
        <v>254</v>
      </c>
      <c r="D78" s="258"/>
      <c r="E78" s="255"/>
      <c r="F78" s="255"/>
      <c r="G78" s="255" t="s">
        <v>296</v>
      </c>
      <c r="H78" s="255" t="s">
        <v>255</v>
      </c>
      <c r="I78" s="256"/>
      <c r="J78" s="277"/>
      <c r="K78" s="252"/>
      <c r="L78" s="266">
        <v>30</v>
      </c>
      <c r="M78" s="266">
        <v>30</v>
      </c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  <c r="BX78" s="241"/>
      <c r="BY78" s="241"/>
      <c r="BZ78" s="241"/>
      <c r="CA78" s="241"/>
      <c r="CB78" s="241"/>
      <c r="CC78" s="241"/>
      <c r="CD78" s="241"/>
      <c r="CE78" s="241"/>
      <c r="CF78" s="241"/>
      <c r="CG78" s="241"/>
      <c r="CH78" s="241"/>
      <c r="CI78" s="241"/>
      <c r="CJ78" s="241"/>
      <c r="CK78" s="241"/>
      <c r="CL78" s="241"/>
      <c r="CM78" s="241"/>
      <c r="CN78" s="241"/>
      <c r="CO78" s="241"/>
      <c r="CP78" s="241"/>
      <c r="CQ78" s="241"/>
      <c r="CR78" s="241"/>
      <c r="CS78" s="241"/>
      <c r="CT78" s="241"/>
      <c r="CU78" s="241"/>
      <c r="CV78" s="241"/>
      <c r="CW78" s="241"/>
      <c r="CX78" s="241"/>
      <c r="CY78" s="241"/>
      <c r="CZ78" s="241"/>
      <c r="DA78" s="241"/>
      <c r="DB78" s="241"/>
      <c r="DC78" s="241"/>
      <c r="DD78" s="241"/>
      <c r="DE78" s="241"/>
      <c r="DF78" s="241"/>
      <c r="DG78" s="241"/>
      <c r="DH78" s="241"/>
      <c r="DI78" s="241"/>
      <c r="DJ78" s="241"/>
      <c r="DK78" s="241"/>
      <c r="DL78" s="241"/>
      <c r="DM78" s="241"/>
      <c r="DN78" s="241"/>
      <c r="DO78" s="241"/>
      <c r="DP78" s="241"/>
      <c r="DQ78" s="241"/>
      <c r="DR78" s="241"/>
      <c r="DS78" s="241"/>
      <c r="DT78" s="241"/>
      <c r="DU78" s="241"/>
      <c r="DV78" s="241"/>
      <c r="DW78" s="241"/>
      <c r="DX78" s="241"/>
      <c r="DY78" s="241"/>
      <c r="DZ78" s="241"/>
      <c r="EA78" s="241"/>
      <c r="EB78" s="241"/>
      <c r="EC78" s="241"/>
      <c r="ED78" s="241"/>
      <c r="EE78" s="241"/>
      <c r="EF78" s="241"/>
      <c r="EG78" s="241"/>
      <c r="EH78" s="241"/>
      <c r="EI78" s="241"/>
      <c r="EJ78" s="241"/>
      <c r="EK78" s="241"/>
      <c r="EL78" s="241"/>
      <c r="EM78" s="241"/>
      <c r="EN78" s="241"/>
      <c r="EO78" s="241"/>
      <c r="EP78" s="241"/>
      <c r="EQ78" s="241"/>
      <c r="ER78" s="241"/>
      <c r="ES78" s="241"/>
      <c r="ET78" s="241"/>
      <c r="EU78" s="241"/>
      <c r="EV78" s="241"/>
      <c r="EW78" s="241"/>
      <c r="EX78" s="241"/>
      <c r="EY78" s="241"/>
      <c r="EZ78" s="241"/>
      <c r="FA78" s="241"/>
      <c r="FB78" s="241"/>
      <c r="FC78" s="241"/>
      <c r="FD78" s="241"/>
      <c r="FE78" s="241"/>
      <c r="FF78" s="241"/>
      <c r="FG78" s="241"/>
      <c r="FH78" s="241"/>
      <c r="FI78" s="241"/>
      <c r="FJ78" s="241"/>
      <c r="FK78" s="241"/>
      <c r="FL78" s="241"/>
      <c r="FM78" s="241"/>
      <c r="FN78" s="241"/>
      <c r="FO78" s="241"/>
      <c r="FP78" s="241"/>
      <c r="FQ78" s="241"/>
      <c r="FR78" s="241"/>
      <c r="FS78" s="241"/>
      <c r="FT78" s="241"/>
      <c r="FU78" s="241"/>
      <c r="FV78" s="241"/>
      <c r="FW78" s="241"/>
      <c r="FX78" s="241"/>
      <c r="FY78" s="241"/>
      <c r="FZ78" s="241"/>
      <c r="GA78" s="241"/>
      <c r="GB78" s="241"/>
      <c r="GC78" s="241"/>
      <c r="GD78" s="241"/>
      <c r="GE78" s="241"/>
      <c r="GF78" s="241"/>
      <c r="GG78" s="241"/>
      <c r="GH78" s="241"/>
      <c r="GI78" s="241"/>
      <c r="GJ78" s="241"/>
      <c r="GK78" s="241"/>
      <c r="GL78" s="241"/>
      <c r="GM78" s="241"/>
      <c r="GN78" s="241"/>
      <c r="GO78" s="241"/>
      <c r="GP78" s="241"/>
      <c r="GQ78" s="241"/>
      <c r="GR78" s="241"/>
      <c r="GS78" s="241"/>
      <c r="GT78" s="241"/>
      <c r="GU78" s="241"/>
      <c r="GV78" s="241"/>
      <c r="GW78" s="241"/>
      <c r="GX78" s="241"/>
      <c r="GY78" s="241"/>
      <c r="GZ78" s="241"/>
      <c r="HA78" s="241"/>
      <c r="HB78" s="241"/>
      <c r="HC78" s="241"/>
      <c r="HD78" s="241"/>
      <c r="HE78" s="241"/>
      <c r="HF78" s="241"/>
      <c r="HG78" s="241"/>
      <c r="HH78" s="241"/>
      <c r="HI78" s="241"/>
      <c r="HJ78" s="241"/>
      <c r="HK78" s="241"/>
      <c r="HL78" s="241"/>
      <c r="HM78" s="241"/>
      <c r="HN78" s="241"/>
      <c r="HO78" s="241"/>
      <c r="HP78" s="241"/>
      <c r="HQ78" s="241"/>
      <c r="HR78" s="241"/>
      <c r="HS78" s="241"/>
      <c r="HT78" s="241"/>
      <c r="HU78" s="241"/>
      <c r="HV78" s="241"/>
      <c r="HW78" s="241"/>
      <c r="HX78" s="241"/>
      <c r="HY78" s="241"/>
      <c r="HZ78" s="241"/>
      <c r="IA78" s="241"/>
      <c r="IB78" s="241"/>
      <c r="IC78" s="241"/>
      <c r="ID78" s="241"/>
      <c r="IE78" s="241"/>
      <c r="IF78" s="241"/>
      <c r="IG78" s="241"/>
      <c r="IH78" s="241"/>
      <c r="II78" s="241"/>
      <c r="IJ78" s="241"/>
      <c r="IK78" s="241"/>
      <c r="IL78" s="241"/>
      <c r="IM78" s="241"/>
      <c r="IN78" s="241"/>
      <c r="IO78" s="241"/>
      <c r="IP78" s="241"/>
      <c r="IQ78" s="241"/>
      <c r="IR78" s="241"/>
      <c r="IS78" s="241"/>
      <c r="IT78" s="241"/>
      <c r="IU78" s="241"/>
      <c r="IV78" s="241"/>
      <c r="IW78" s="241"/>
      <c r="IX78" s="241"/>
      <c r="IY78" s="241"/>
      <c r="IZ78" s="241"/>
      <c r="JA78" s="241"/>
      <c r="JB78" s="241"/>
      <c r="JC78" s="241"/>
      <c r="JD78" s="241"/>
      <c r="JE78" s="241"/>
      <c r="JF78" s="241"/>
      <c r="JG78" s="241"/>
      <c r="JH78" s="241"/>
      <c r="JI78" s="241"/>
      <c r="JJ78" s="241"/>
      <c r="JK78" s="241"/>
      <c r="JL78" s="241"/>
      <c r="JM78" s="241"/>
      <c r="JN78" s="241"/>
      <c r="JO78" s="241"/>
      <c r="JP78" s="241"/>
      <c r="JQ78" s="241"/>
      <c r="JR78" s="241"/>
      <c r="JS78" s="241"/>
      <c r="JT78" s="241"/>
      <c r="JU78" s="241"/>
      <c r="JV78" s="241"/>
      <c r="JW78" s="241"/>
      <c r="JX78" s="241"/>
      <c r="JY78" s="241"/>
      <c r="JZ78" s="241"/>
      <c r="KA78" s="241"/>
      <c r="KB78" s="241"/>
      <c r="KC78" s="241"/>
      <c r="KD78" s="241"/>
      <c r="KE78" s="241"/>
      <c r="KF78" s="241"/>
      <c r="KG78" s="241"/>
      <c r="KH78" s="241"/>
      <c r="KI78" s="241"/>
      <c r="KJ78" s="241"/>
      <c r="KK78" s="241"/>
      <c r="KL78" s="241"/>
      <c r="KM78" s="241"/>
      <c r="KN78" s="241"/>
      <c r="KO78" s="241"/>
      <c r="KP78" s="241"/>
      <c r="KQ78" s="241"/>
      <c r="KR78" s="241"/>
      <c r="KS78" s="241"/>
      <c r="KT78" s="241"/>
      <c r="KU78" s="241"/>
      <c r="KV78" s="241"/>
      <c r="KW78" s="241"/>
      <c r="KX78" s="241"/>
      <c r="KY78" s="241"/>
      <c r="KZ78" s="241"/>
      <c r="LA78" s="241"/>
      <c r="LB78" s="241"/>
      <c r="LC78" s="241"/>
      <c r="LD78" s="241"/>
      <c r="LE78" s="241"/>
      <c r="LF78" s="241"/>
      <c r="LG78" s="241"/>
      <c r="LH78" s="241"/>
      <c r="LI78" s="241"/>
      <c r="LJ78" s="241"/>
      <c r="LK78" s="241"/>
      <c r="LL78" s="241"/>
      <c r="LM78" s="241"/>
      <c r="LN78" s="241"/>
      <c r="LO78" s="241"/>
      <c r="LP78" s="241"/>
      <c r="LQ78" s="241"/>
      <c r="LR78" s="241"/>
      <c r="LS78" s="241"/>
      <c r="LT78" s="241"/>
      <c r="LU78" s="241"/>
      <c r="LV78" s="241"/>
      <c r="LW78" s="241"/>
      <c r="LX78" s="241"/>
      <c r="LY78" s="241"/>
      <c r="LZ78" s="241"/>
      <c r="MA78" s="241"/>
      <c r="MB78" s="241"/>
      <c r="MC78" s="241"/>
      <c r="MD78" s="241"/>
      <c r="ME78" s="241"/>
      <c r="MF78" s="241"/>
      <c r="MG78" s="241"/>
      <c r="MH78" s="241"/>
      <c r="MI78" s="241"/>
      <c r="MJ78" s="241"/>
      <c r="MK78" s="241"/>
      <c r="ML78" s="241"/>
      <c r="MM78" s="241"/>
      <c r="MN78" s="241"/>
      <c r="MO78" s="241"/>
      <c r="MP78" s="241"/>
      <c r="MQ78" s="241"/>
      <c r="MR78" s="241"/>
      <c r="MS78" s="241"/>
      <c r="MT78" s="241"/>
      <c r="MU78" s="241"/>
      <c r="MV78" s="241"/>
      <c r="MW78" s="241"/>
      <c r="MX78" s="241"/>
      <c r="MY78" s="241"/>
      <c r="MZ78" s="241"/>
      <c r="NA78" s="241"/>
      <c r="NB78" s="241"/>
      <c r="NC78" s="241"/>
      <c r="ND78" s="241"/>
      <c r="NE78" s="241"/>
      <c r="NF78" s="241"/>
      <c r="NG78" s="241"/>
      <c r="NH78" s="241"/>
      <c r="NI78" s="241"/>
      <c r="NJ78" s="241"/>
      <c r="NK78" s="241"/>
      <c r="NL78" s="241"/>
      <c r="NM78" s="241"/>
      <c r="NN78" s="241"/>
      <c r="NO78" s="241"/>
      <c r="NP78" s="241"/>
      <c r="NQ78" s="241"/>
      <c r="NR78" s="241"/>
      <c r="NS78" s="241"/>
      <c r="NT78" s="241"/>
      <c r="NU78" s="241"/>
      <c r="NV78" s="241"/>
      <c r="NW78" s="241"/>
      <c r="NX78" s="241"/>
      <c r="NY78" s="241"/>
      <c r="NZ78" s="241"/>
      <c r="OA78" s="241"/>
      <c r="OB78" s="241"/>
      <c r="OC78" s="241"/>
      <c r="OD78" s="241"/>
      <c r="OE78" s="241"/>
      <c r="OF78" s="241"/>
      <c r="OG78" s="241"/>
      <c r="OH78" s="241"/>
      <c r="OI78" s="241"/>
      <c r="OJ78" s="241"/>
      <c r="OK78" s="241"/>
      <c r="OL78" s="241"/>
      <c r="OM78" s="241"/>
      <c r="ON78" s="241"/>
      <c r="OO78" s="241"/>
      <c r="OP78" s="241"/>
      <c r="OQ78" s="241"/>
      <c r="OR78" s="241"/>
      <c r="OS78" s="241"/>
      <c r="OT78" s="241"/>
      <c r="OU78" s="241"/>
      <c r="OV78" s="241"/>
      <c r="OW78" s="241"/>
      <c r="OX78" s="241"/>
      <c r="OY78" s="241"/>
      <c r="OZ78" s="241"/>
      <c r="PA78" s="241"/>
      <c r="PB78" s="241"/>
      <c r="PC78" s="241"/>
      <c r="PD78" s="241"/>
      <c r="PE78" s="241"/>
      <c r="PF78" s="241"/>
      <c r="PG78" s="241"/>
      <c r="PH78" s="241"/>
      <c r="PI78" s="241"/>
      <c r="PJ78" s="241"/>
      <c r="PK78" s="241"/>
      <c r="PL78" s="241"/>
      <c r="PM78" s="241"/>
      <c r="PN78" s="241"/>
      <c r="PO78" s="241"/>
      <c r="PP78" s="241"/>
      <c r="PQ78" s="241"/>
      <c r="PR78" s="241"/>
      <c r="PS78" s="241"/>
      <c r="PT78" s="241"/>
      <c r="PU78" s="241"/>
      <c r="PV78" s="241"/>
      <c r="PW78" s="241"/>
      <c r="PX78" s="241"/>
      <c r="PY78" s="241"/>
      <c r="PZ78" s="241"/>
      <c r="QA78" s="241"/>
      <c r="QB78" s="241"/>
      <c r="QC78" s="241"/>
      <c r="QD78" s="241"/>
      <c r="QE78" s="241"/>
      <c r="QF78" s="241"/>
      <c r="QG78" s="241"/>
      <c r="QH78" s="241"/>
      <c r="QI78" s="241"/>
      <c r="QJ78" s="241"/>
      <c r="QK78" s="241"/>
      <c r="QL78" s="241"/>
      <c r="QM78" s="241"/>
      <c r="QN78" s="241"/>
      <c r="QO78" s="241"/>
      <c r="QP78" s="241"/>
      <c r="QQ78" s="241"/>
      <c r="QR78" s="241"/>
      <c r="QS78" s="241"/>
      <c r="QT78" s="241"/>
      <c r="QU78" s="241"/>
      <c r="QV78" s="241"/>
      <c r="QW78" s="241"/>
      <c r="QX78" s="241"/>
      <c r="QY78" s="241"/>
      <c r="QZ78" s="241"/>
      <c r="RA78" s="241"/>
      <c r="RB78" s="241"/>
      <c r="RC78" s="241"/>
      <c r="RD78" s="241"/>
      <c r="RE78" s="241"/>
      <c r="RF78" s="241"/>
      <c r="RG78" s="241"/>
      <c r="RH78" s="241"/>
      <c r="RI78" s="241"/>
      <c r="RJ78" s="241"/>
      <c r="RK78" s="241"/>
      <c r="RL78" s="241"/>
      <c r="RM78" s="241"/>
      <c r="RN78" s="241"/>
      <c r="RO78" s="241"/>
      <c r="RP78" s="241"/>
      <c r="RQ78" s="241"/>
      <c r="RR78" s="241"/>
      <c r="RS78" s="241"/>
      <c r="RT78" s="241"/>
      <c r="RU78" s="241"/>
      <c r="RV78" s="241"/>
      <c r="RW78" s="241"/>
      <c r="RX78" s="241"/>
      <c r="RY78" s="241"/>
      <c r="RZ78" s="241"/>
      <c r="SA78" s="241"/>
      <c r="SB78" s="241"/>
      <c r="SC78" s="241"/>
      <c r="SD78" s="241"/>
      <c r="SE78" s="241"/>
      <c r="SF78" s="241"/>
      <c r="SG78" s="241"/>
      <c r="SH78" s="241"/>
      <c r="SI78" s="241"/>
      <c r="SJ78" s="241"/>
      <c r="SK78" s="241"/>
      <c r="SL78" s="241"/>
      <c r="SM78" s="241"/>
      <c r="SN78" s="241"/>
      <c r="SO78" s="241"/>
      <c r="SP78" s="241"/>
      <c r="SQ78" s="241"/>
      <c r="SR78" s="241"/>
      <c r="SS78" s="241"/>
      <c r="ST78" s="241"/>
      <c r="SU78" s="241"/>
      <c r="SV78" s="241"/>
      <c r="SW78" s="241"/>
      <c r="SX78" s="241"/>
      <c r="SY78" s="241"/>
      <c r="SZ78" s="241"/>
      <c r="TA78" s="241"/>
      <c r="TB78" s="241"/>
      <c r="TC78" s="241"/>
      <c r="TD78" s="241"/>
      <c r="TE78" s="241"/>
      <c r="TF78" s="241"/>
      <c r="TG78" s="241"/>
      <c r="TH78" s="241"/>
      <c r="TI78" s="241"/>
      <c r="TJ78" s="241"/>
      <c r="TK78" s="241"/>
      <c r="TL78" s="241"/>
      <c r="TM78" s="241"/>
      <c r="TN78" s="241"/>
      <c r="TO78" s="241"/>
      <c r="TP78" s="241"/>
      <c r="TQ78" s="241"/>
      <c r="TR78" s="241"/>
      <c r="TS78" s="241"/>
      <c r="TT78" s="241"/>
      <c r="TU78" s="241"/>
      <c r="TV78" s="241"/>
      <c r="TW78" s="241"/>
      <c r="TX78" s="241"/>
      <c r="TY78" s="241"/>
      <c r="TZ78" s="241"/>
      <c r="UA78" s="241"/>
      <c r="UB78" s="241"/>
      <c r="UC78" s="241"/>
      <c r="UD78" s="241"/>
      <c r="UE78" s="241"/>
      <c r="UF78" s="241"/>
      <c r="UG78" s="241"/>
      <c r="UH78" s="241"/>
      <c r="UI78" s="241"/>
      <c r="UJ78" s="241"/>
      <c r="UK78" s="241"/>
      <c r="UL78" s="241"/>
      <c r="UM78" s="241"/>
      <c r="UN78" s="241"/>
      <c r="UO78" s="241"/>
      <c r="UP78" s="241"/>
      <c r="UQ78" s="241"/>
      <c r="UR78" s="241"/>
      <c r="US78" s="241"/>
      <c r="UT78" s="241"/>
      <c r="UU78" s="241"/>
      <c r="UV78" s="241"/>
      <c r="UW78" s="241"/>
      <c r="UX78" s="241"/>
      <c r="UY78" s="241"/>
      <c r="UZ78" s="241"/>
      <c r="VA78" s="241"/>
      <c r="VB78" s="241"/>
      <c r="VC78" s="241"/>
      <c r="VD78" s="241"/>
      <c r="VE78" s="241"/>
      <c r="VF78" s="241"/>
      <c r="VG78" s="241"/>
      <c r="VH78" s="241"/>
      <c r="VI78" s="241"/>
      <c r="VJ78" s="241"/>
      <c r="VK78" s="241"/>
      <c r="VL78" s="241"/>
      <c r="VM78" s="241"/>
      <c r="VN78" s="241"/>
      <c r="VO78" s="241"/>
      <c r="VP78" s="241"/>
      <c r="VQ78" s="241"/>
      <c r="VR78" s="241"/>
      <c r="VS78" s="241"/>
      <c r="VT78" s="241"/>
      <c r="VU78" s="241"/>
      <c r="VV78" s="241"/>
      <c r="VW78" s="241"/>
      <c r="VX78" s="241"/>
      <c r="VY78" s="241"/>
      <c r="VZ78" s="241"/>
      <c r="WA78" s="241"/>
      <c r="WB78" s="241"/>
      <c r="WC78" s="241"/>
      <c r="WD78" s="241"/>
      <c r="WE78" s="241"/>
      <c r="WF78" s="241"/>
      <c r="WG78" s="241"/>
      <c r="WH78" s="241"/>
      <c r="WI78" s="241"/>
      <c r="WJ78" s="241"/>
      <c r="WK78" s="241"/>
      <c r="WL78" s="241"/>
      <c r="WM78" s="241"/>
      <c r="WN78" s="241"/>
      <c r="WO78" s="241"/>
      <c r="WP78" s="241"/>
      <c r="WQ78" s="241"/>
      <c r="WR78" s="241"/>
      <c r="WS78" s="241"/>
      <c r="WT78" s="241"/>
      <c r="WU78" s="241"/>
      <c r="WV78" s="241"/>
      <c r="WW78" s="241"/>
      <c r="WX78" s="241"/>
      <c r="WY78" s="241"/>
      <c r="WZ78" s="241"/>
      <c r="XA78" s="241"/>
      <c r="XB78" s="241"/>
      <c r="XC78" s="241"/>
      <c r="XD78" s="241"/>
      <c r="XE78" s="241"/>
      <c r="XF78" s="241"/>
      <c r="XG78" s="241"/>
      <c r="XH78" s="241"/>
      <c r="XI78" s="241"/>
      <c r="XJ78" s="241"/>
      <c r="XK78" s="241"/>
      <c r="XL78" s="241"/>
      <c r="XM78" s="241"/>
      <c r="XN78" s="241"/>
      <c r="XO78" s="241"/>
      <c r="XP78" s="241"/>
      <c r="XQ78" s="241"/>
      <c r="XR78" s="241"/>
      <c r="XS78" s="241"/>
      <c r="XT78" s="241"/>
      <c r="XU78" s="241"/>
      <c r="XV78" s="241"/>
      <c r="XW78" s="241"/>
      <c r="XX78" s="241"/>
      <c r="XY78" s="241"/>
      <c r="XZ78" s="241"/>
      <c r="YA78" s="241"/>
      <c r="YB78" s="241"/>
      <c r="YC78" s="241"/>
      <c r="YD78" s="241"/>
      <c r="YE78" s="241"/>
      <c r="YF78" s="241"/>
      <c r="YG78" s="241"/>
      <c r="YH78" s="241"/>
      <c r="YI78" s="241"/>
      <c r="YJ78" s="241"/>
      <c r="YK78" s="241"/>
      <c r="YL78" s="241"/>
      <c r="YM78" s="241"/>
      <c r="YN78" s="241"/>
      <c r="YO78" s="241"/>
      <c r="YP78" s="241"/>
      <c r="YQ78" s="241"/>
      <c r="YR78" s="241"/>
      <c r="YS78" s="241"/>
      <c r="YT78" s="241"/>
      <c r="YU78" s="241"/>
      <c r="YV78" s="241"/>
      <c r="YW78" s="241"/>
      <c r="YX78" s="241"/>
      <c r="YY78" s="241"/>
      <c r="YZ78" s="241"/>
      <c r="ZA78" s="241"/>
      <c r="ZB78" s="241"/>
      <c r="ZC78" s="241"/>
      <c r="ZD78" s="241"/>
      <c r="ZE78" s="241"/>
      <c r="ZF78" s="241"/>
      <c r="ZG78" s="241"/>
      <c r="ZH78" s="241"/>
      <c r="ZI78" s="241"/>
      <c r="ZJ78" s="241"/>
      <c r="ZK78" s="241"/>
      <c r="ZL78" s="241"/>
      <c r="ZM78" s="241"/>
      <c r="ZN78" s="241"/>
      <c r="ZO78" s="241"/>
      <c r="ZP78" s="241"/>
      <c r="ZQ78" s="241"/>
      <c r="ZR78" s="241"/>
      <c r="ZS78" s="241"/>
      <c r="ZT78" s="241"/>
      <c r="ZU78" s="241"/>
      <c r="ZV78" s="241"/>
      <c r="ZW78" s="241"/>
      <c r="ZX78" s="241"/>
      <c r="ZY78" s="241"/>
      <c r="ZZ78" s="241"/>
      <c r="AAA78" s="241"/>
      <c r="AAB78" s="241"/>
      <c r="AAC78" s="241"/>
      <c r="AAD78" s="241"/>
      <c r="AAE78" s="241"/>
      <c r="AAF78" s="241"/>
      <c r="AAG78" s="241"/>
      <c r="AAH78" s="241"/>
      <c r="AAI78" s="241"/>
      <c r="AAJ78" s="241"/>
      <c r="AAK78" s="241"/>
      <c r="AAL78" s="241"/>
      <c r="AAM78" s="241"/>
      <c r="AAN78" s="241"/>
      <c r="AAO78" s="241"/>
      <c r="AAP78" s="241"/>
      <c r="AAQ78" s="241"/>
      <c r="AAR78" s="241"/>
      <c r="AAS78" s="241"/>
      <c r="AAT78" s="241"/>
      <c r="AAU78" s="241"/>
      <c r="AAV78" s="241"/>
      <c r="AAW78" s="241"/>
      <c r="AAX78" s="241"/>
      <c r="AAY78" s="241"/>
      <c r="AAZ78" s="241"/>
      <c r="ABA78" s="241"/>
      <c r="ABB78" s="241"/>
      <c r="ABC78" s="241"/>
      <c r="ABD78" s="241"/>
      <c r="ABE78" s="241"/>
      <c r="ABF78" s="241"/>
      <c r="ABG78" s="241"/>
      <c r="ABH78" s="241"/>
      <c r="ABI78" s="241"/>
      <c r="ABJ78" s="241"/>
      <c r="ABK78" s="241"/>
      <c r="ABL78" s="241"/>
      <c r="ABM78" s="241"/>
      <c r="ABN78" s="241"/>
      <c r="ABO78" s="241"/>
      <c r="ABP78" s="241"/>
      <c r="ABQ78" s="241"/>
      <c r="ABR78" s="241"/>
      <c r="ABS78" s="241"/>
      <c r="ABT78" s="241"/>
      <c r="ABU78" s="241"/>
      <c r="ABV78" s="241"/>
      <c r="ABW78" s="241"/>
      <c r="ABX78" s="241"/>
      <c r="ABY78" s="241"/>
      <c r="ABZ78" s="241"/>
      <c r="ACA78" s="241"/>
      <c r="ACB78" s="241"/>
      <c r="ACC78" s="241"/>
      <c r="ACD78" s="241"/>
      <c r="ACE78" s="241"/>
      <c r="ACF78" s="241"/>
      <c r="ACG78" s="241"/>
      <c r="ACH78" s="241"/>
      <c r="ACI78" s="241"/>
      <c r="ACJ78" s="241"/>
      <c r="ACK78" s="241"/>
      <c r="ACL78" s="241"/>
      <c r="ACM78" s="241"/>
      <c r="ACN78" s="241"/>
      <c r="ACO78" s="241"/>
      <c r="ACP78" s="241"/>
      <c r="ACQ78" s="241"/>
      <c r="ACR78" s="241"/>
      <c r="ACS78" s="241"/>
      <c r="ACT78" s="241"/>
      <c r="ACU78" s="241"/>
      <c r="ACV78" s="241"/>
      <c r="ACW78" s="241"/>
      <c r="ACX78" s="241"/>
      <c r="ACY78" s="241"/>
      <c r="ACZ78" s="241"/>
      <c r="ADA78" s="241"/>
      <c r="ADB78" s="241"/>
      <c r="ADC78" s="241"/>
      <c r="ADD78" s="241"/>
      <c r="ADE78" s="241"/>
      <c r="ADF78" s="241"/>
      <c r="ADG78" s="241"/>
      <c r="ADH78" s="241"/>
      <c r="ADI78" s="241"/>
      <c r="ADJ78" s="241"/>
      <c r="ADK78" s="241"/>
      <c r="ADL78" s="241"/>
      <c r="ADM78" s="241"/>
      <c r="ADN78" s="241"/>
      <c r="ADO78" s="241"/>
      <c r="ADP78" s="241"/>
      <c r="ADQ78" s="241"/>
      <c r="ADR78" s="241"/>
      <c r="ADS78" s="241"/>
      <c r="ADT78" s="241"/>
      <c r="ADU78" s="241"/>
      <c r="ADV78" s="241"/>
      <c r="ADW78" s="241"/>
      <c r="ADX78" s="241"/>
      <c r="ADY78" s="241"/>
      <c r="ADZ78" s="241"/>
      <c r="AEA78" s="241"/>
      <c r="AEB78" s="241"/>
      <c r="AEC78" s="241"/>
      <c r="AED78" s="241"/>
      <c r="AEE78" s="241"/>
      <c r="AEF78" s="241"/>
      <c r="AEG78" s="241"/>
      <c r="AEH78" s="241"/>
      <c r="AEI78" s="241"/>
      <c r="AEJ78" s="241"/>
      <c r="AEK78" s="241"/>
      <c r="AEL78" s="241"/>
      <c r="AEM78" s="241"/>
      <c r="AEN78" s="241"/>
      <c r="AEO78" s="241"/>
      <c r="AEP78" s="241"/>
      <c r="AEQ78" s="241"/>
      <c r="AER78" s="241"/>
      <c r="AES78" s="241"/>
      <c r="AET78" s="241"/>
      <c r="AEU78" s="241"/>
      <c r="AEV78" s="241"/>
      <c r="AEW78" s="241"/>
      <c r="AEX78" s="241"/>
      <c r="AEY78" s="241"/>
      <c r="AEZ78" s="241"/>
      <c r="AFA78" s="241"/>
      <c r="AFB78" s="241"/>
      <c r="AFC78" s="241"/>
      <c r="AFD78" s="241"/>
      <c r="AFE78" s="241"/>
      <c r="AFF78" s="241"/>
      <c r="AFG78" s="241"/>
      <c r="AFH78" s="241"/>
      <c r="AFI78" s="241"/>
      <c r="AFJ78" s="241"/>
      <c r="AFK78" s="241"/>
      <c r="AFL78" s="241"/>
      <c r="AFM78" s="241"/>
      <c r="AFN78" s="241"/>
      <c r="AFO78" s="241"/>
      <c r="AFP78" s="241"/>
      <c r="AFQ78" s="241"/>
      <c r="AFR78" s="241"/>
      <c r="AFS78" s="241"/>
      <c r="AFT78" s="241"/>
      <c r="AFU78" s="241"/>
      <c r="AFV78" s="241"/>
      <c r="AFW78" s="241"/>
      <c r="AFX78" s="241"/>
      <c r="AFY78" s="241"/>
      <c r="AFZ78" s="241"/>
      <c r="AGA78" s="241"/>
      <c r="AGB78" s="241"/>
      <c r="AGC78" s="241"/>
      <c r="AGD78" s="241"/>
      <c r="AGE78" s="241"/>
      <c r="AGF78" s="241"/>
      <c r="AGG78" s="241"/>
      <c r="AGH78" s="241"/>
      <c r="AGI78" s="241"/>
      <c r="AGJ78" s="241"/>
      <c r="AGK78" s="241"/>
      <c r="AGL78" s="241"/>
      <c r="AGM78" s="241"/>
      <c r="AGN78" s="241"/>
      <c r="AGO78" s="241"/>
      <c r="AGP78" s="241"/>
      <c r="AGQ78" s="241"/>
      <c r="AGR78" s="241"/>
      <c r="AGS78" s="241"/>
      <c r="AGT78" s="241"/>
      <c r="AGU78" s="241"/>
      <c r="AGV78" s="241"/>
      <c r="AGW78" s="241"/>
      <c r="AGX78" s="241"/>
      <c r="AGY78" s="241"/>
      <c r="AGZ78" s="241"/>
      <c r="AHA78" s="241"/>
      <c r="AHB78" s="241"/>
      <c r="AHC78" s="241"/>
      <c r="AHD78" s="241"/>
      <c r="AHE78" s="241"/>
      <c r="AHF78" s="241"/>
      <c r="AHG78" s="241"/>
      <c r="AHH78" s="241"/>
      <c r="AHI78" s="241"/>
      <c r="AHJ78" s="241"/>
      <c r="AHK78" s="241"/>
      <c r="AHL78" s="241"/>
      <c r="AHM78" s="241"/>
      <c r="AHN78" s="241"/>
      <c r="AHO78" s="241"/>
      <c r="AHP78" s="241"/>
      <c r="AHQ78" s="241"/>
      <c r="AHR78" s="241"/>
      <c r="AHS78" s="241"/>
      <c r="AHT78" s="241"/>
      <c r="AHU78" s="241"/>
      <c r="AHV78" s="241"/>
      <c r="AHW78" s="241"/>
      <c r="AHX78" s="241"/>
      <c r="AHY78" s="241"/>
      <c r="AHZ78" s="241"/>
      <c r="AIA78" s="241"/>
      <c r="AIB78" s="241"/>
      <c r="AIC78" s="241"/>
      <c r="AID78" s="241"/>
      <c r="AIE78" s="241"/>
      <c r="AIF78" s="241"/>
      <c r="AIG78" s="241"/>
      <c r="AIH78" s="241"/>
      <c r="AII78" s="241"/>
      <c r="AIJ78" s="241"/>
      <c r="AIK78" s="241"/>
      <c r="AIL78" s="241"/>
      <c r="AIM78" s="241"/>
      <c r="AIN78" s="241"/>
      <c r="AIO78" s="241"/>
      <c r="AIP78" s="241"/>
      <c r="AIQ78" s="241"/>
      <c r="AIR78" s="241"/>
      <c r="AIS78" s="241"/>
      <c r="AIT78" s="241"/>
      <c r="AIU78" s="241"/>
      <c r="AIV78" s="241"/>
      <c r="AIW78" s="241"/>
      <c r="AIX78" s="241"/>
      <c r="AIY78" s="241"/>
      <c r="AIZ78" s="241"/>
      <c r="AJA78" s="241"/>
      <c r="AJB78" s="241"/>
      <c r="AJC78" s="241"/>
      <c r="AJD78" s="241"/>
      <c r="AJE78" s="241"/>
      <c r="AJF78" s="241"/>
      <c r="AJG78" s="241"/>
      <c r="AJH78" s="241"/>
      <c r="AJI78" s="241"/>
      <c r="AJJ78" s="241"/>
      <c r="AJK78" s="241"/>
      <c r="AJL78" s="241"/>
      <c r="AJM78" s="241"/>
      <c r="AJN78" s="241"/>
      <c r="AJO78" s="241"/>
      <c r="AJP78" s="241"/>
      <c r="AJQ78" s="241"/>
      <c r="AJR78" s="241"/>
      <c r="AJS78" s="241"/>
      <c r="AJT78" s="241"/>
      <c r="AJU78" s="241"/>
      <c r="AJV78" s="241"/>
      <c r="AJW78" s="241"/>
      <c r="AJX78" s="241"/>
      <c r="AJY78" s="241"/>
      <c r="AJZ78" s="241"/>
      <c r="AKA78" s="241"/>
      <c r="AKB78" s="241"/>
      <c r="AKC78" s="241"/>
      <c r="AKD78" s="241"/>
      <c r="AKE78" s="241"/>
      <c r="AKF78" s="241"/>
      <c r="AKG78" s="241"/>
      <c r="AKH78" s="241"/>
      <c r="AKI78" s="241"/>
      <c r="AKJ78" s="241"/>
      <c r="AKK78" s="241"/>
      <c r="AKL78" s="241"/>
      <c r="AKM78" s="241"/>
      <c r="AKN78" s="241"/>
      <c r="AKO78" s="241"/>
      <c r="AKP78" s="241"/>
      <c r="AKQ78" s="241"/>
      <c r="AKR78" s="241"/>
      <c r="AKS78" s="241"/>
      <c r="AKT78" s="241"/>
      <c r="AKU78" s="241"/>
      <c r="AKV78" s="241"/>
      <c r="AKW78" s="241"/>
      <c r="AKX78" s="241"/>
      <c r="AKY78" s="241"/>
      <c r="AKZ78" s="241"/>
      <c r="ALA78" s="241"/>
      <c r="ALB78" s="241"/>
      <c r="ALC78" s="241"/>
      <c r="ALD78" s="241"/>
      <c r="ALE78" s="241"/>
      <c r="ALF78" s="241"/>
      <c r="ALG78" s="241"/>
      <c r="ALH78" s="241"/>
      <c r="ALI78" s="241"/>
      <c r="ALJ78" s="241"/>
      <c r="ALK78" s="241"/>
      <c r="ALL78" s="241"/>
      <c r="ALM78" s="241"/>
      <c r="ALN78" s="241"/>
      <c r="ALO78" s="241"/>
      <c r="ALP78" s="241"/>
      <c r="ALQ78" s="241"/>
      <c r="ALR78" s="241"/>
      <c r="ALS78" s="241"/>
      <c r="ALT78" s="241"/>
      <c r="ALU78" s="241"/>
      <c r="ALV78" s="241"/>
      <c r="ALW78" s="241"/>
      <c r="ALX78" s="241"/>
      <c r="ALY78" s="241"/>
      <c r="ALZ78" s="241"/>
      <c r="AMA78" s="241"/>
      <c r="AMB78" s="241"/>
      <c r="AMC78" s="241"/>
      <c r="AMD78" s="241"/>
      <c r="AME78" s="241"/>
      <c r="AMF78" s="241"/>
      <c r="AMG78" s="241"/>
      <c r="AMH78" s="241"/>
      <c r="AMI78" s="241"/>
      <c r="AMJ78" s="241"/>
      <c r="AMK78" s="241"/>
    </row>
    <row r="79" spans="1:1025" s="273" customFormat="1" ht="19.2" customHeight="1" x14ac:dyDescent="0.25">
      <c r="A79" s="272"/>
      <c r="B79" s="267" t="s">
        <v>355</v>
      </c>
      <c r="C79" s="250" t="s">
        <v>193</v>
      </c>
      <c r="D79" s="244"/>
      <c r="E79" s="245"/>
      <c r="F79" s="245"/>
      <c r="G79" s="245"/>
      <c r="H79" s="245"/>
      <c r="I79" s="247"/>
      <c r="J79" s="278"/>
      <c r="K79" s="269"/>
      <c r="L79" s="270">
        <f t="shared" ref="L79:M81" si="4">L80</f>
        <v>1</v>
      </c>
      <c r="M79" s="270">
        <f t="shared" si="4"/>
        <v>1</v>
      </c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72"/>
      <c r="BH79" s="272"/>
      <c r="BI79" s="272"/>
      <c r="BJ79" s="272"/>
      <c r="BK79" s="272"/>
      <c r="BL79" s="272"/>
      <c r="BM79" s="272"/>
      <c r="BN79" s="272"/>
      <c r="BO79" s="272"/>
      <c r="BP79" s="272"/>
      <c r="BQ79" s="272"/>
      <c r="BR79" s="272"/>
      <c r="BS79" s="272"/>
      <c r="BT79" s="272"/>
      <c r="BU79" s="272"/>
      <c r="BV79" s="272"/>
      <c r="BW79" s="272"/>
      <c r="BX79" s="272"/>
      <c r="BY79" s="272"/>
      <c r="BZ79" s="272"/>
      <c r="CA79" s="272"/>
      <c r="CB79" s="272"/>
      <c r="CC79" s="272"/>
      <c r="CD79" s="272"/>
      <c r="CE79" s="272"/>
      <c r="CF79" s="272"/>
      <c r="CG79" s="272"/>
      <c r="CH79" s="272"/>
      <c r="CI79" s="272"/>
      <c r="CJ79" s="272"/>
      <c r="CK79" s="272"/>
      <c r="CL79" s="272"/>
      <c r="CM79" s="272"/>
      <c r="CN79" s="272"/>
      <c r="CO79" s="272"/>
      <c r="CP79" s="272"/>
      <c r="CQ79" s="272"/>
      <c r="CR79" s="272"/>
      <c r="CS79" s="272"/>
      <c r="CT79" s="272"/>
      <c r="CU79" s="272"/>
      <c r="CV79" s="272"/>
      <c r="CW79" s="272"/>
      <c r="CX79" s="272"/>
      <c r="CY79" s="272"/>
      <c r="CZ79" s="272"/>
      <c r="DA79" s="272"/>
      <c r="DB79" s="272"/>
      <c r="DC79" s="272"/>
      <c r="DD79" s="272"/>
      <c r="DE79" s="272"/>
      <c r="DF79" s="272"/>
      <c r="DG79" s="272"/>
      <c r="DH79" s="272"/>
      <c r="DI79" s="272"/>
      <c r="DJ79" s="272"/>
      <c r="DK79" s="272"/>
      <c r="DL79" s="272"/>
      <c r="DM79" s="272"/>
      <c r="DN79" s="272"/>
      <c r="DO79" s="272"/>
      <c r="DP79" s="272"/>
      <c r="DQ79" s="272"/>
      <c r="DR79" s="272"/>
      <c r="DS79" s="272"/>
      <c r="DT79" s="272"/>
      <c r="DU79" s="272"/>
      <c r="DV79" s="272"/>
      <c r="DW79" s="272"/>
      <c r="DX79" s="272"/>
      <c r="DY79" s="272"/>
      <c r="DZ79" s="272"/>
      <c r="EA79" s="272"/>
      <c r="EB79" s="272"/>
      <c r="EC79" s="272"/>
      <c r="ED79" s="272"/>
      <c r="EE79" s="272"/>
      <c r="EF79" s="272"/>
      <c r="EG79" s="272"/>
      <c r="EH79" s="272"/>
      <c r="EI79" s="272"/>
      <c r="EJ79" s="272"/>
      <c r="EK79" s="272"/>
      <c r="EL79" s="272"/>
      <c r="EM79" s="272"/>
      <c r="EN79" s="272"/>
      <c r="EO79" s="272"/>
      <c r="EP79" s="272"/>
      <c r="EQ79" s="272"/>
      <c r="ER79" s="272"/>
      <c r="ES79" s="272"/>
      <c r="ET79" s="272"/>
      <c r="EU79" s="272"/>
      <c r="EV79" s="272"/>
      <c r="EW79" s="272"/>
      <c r="EX79" s="272"/>
      <c r="EY79" s="272"/>
      <c r="EZ79" s="272"/>
      <c r="FA79" s="272"/>
      <c r="FB79" s="272"/>
      <c r="FC79" s="272"/>
      <c r="FD79" s="272"/>
      <c r="FE79" s="272"/>
      <c r="FF79" s="272"/>
      <c r="FG79" s="272"/>
      <c r="FH79" s="272"/>
      <c r="FI79" s="272"/>
      <c r="FJ79" s="272"/>
      <c r="FK79" s="272"/>
      <c r="FL79" s="272"/>
      <c r="FM79" s="272"/>
      <c r="FN79" s="272"/>
      <c r="FO79" s="272"/>
      <c r="FP79" s="272"/>
      <c r="FQ79" s="272"/>
      <c r="FR79" s="272"/>
      <c r="FS79" s="272"/>
      <c r="FT79" s="272"/>
      <c r="FU79" s="272"/>
      <c r="FV79" s="272"/>
      <c r="FW79" s="272"/>
      <c r="FX79" s="272"/>
      <c r="FY79" s="272"/>
      <c r="FZ79" s="272"/>
      <c r="GA79" s="272"/>
      <c r="GB79" s="272"/>
      <c r="GC79" s="272"/>
      <c r="GD79" s="272"/>
      <c r="GE79" s="272"/>
      <c r="GF79" s="272"/>
      <c r="GG79" s="272"/>
      <c r="GH79" s="272"/>
      <c r="GI79" s="272"/>
      <c r="GJ79" s="272"/>
      <c r="GK79" s="272"/>
      <c r="GL79" s="272"/>
      <c r="GM79" s="272"/>
      <c r="GN79" s="272"/>
      <c r="GO79" s="272"/>
      <c r="GP79" s="272"/>
      <c r="GQ79" s="272"/>
      <c r="GR79" s="272"/>
      <c r="GS79" s="272"/>
      <c r="GT79" s="272"/>
      <c r="GU79" s="272"/>
      <c r="GV79" s="272"/>
      <c r="GW79" s="272"/>
      <c r="GX79" s="272"/>
      <c r="GY79" s="272"/>
      <c r="GZ79" s="272"/>
      <c r="HA79" s="272"/>
      <c r="HB79" s="272"/>
      <c r="HC79" s="272"/>
      <c r="HD79" s="272"/>
      <c r="HE79" s="272"/>
      <c r="HF79" s="272"/>
      <c r="HG79" s="272"/>
      <c r="HH79" s="272"/>
      <c r="HI79" s="272"/>
      <c r="HJ79" s="272"/>
      <c r="HK79" s="272"/>
      <c r="HL79" s="272"/>
      <c r="HM79" s="272"/>
      <c r="HN79" s="272"/>
      <c r="HO79" s="272"/>
      <c r="HP79" s="272"/>
      <c r="HQ79" s="272"/>
      <c r="HR79" s="272"/>
      <c r="HS79" s="272"/>
      <c r="HT79" s="272"/>
      <c r="HU79" s="272"/>
      <c r="HV79" s="272"/>
      <c r="HW79" s="272"/>
      <c r="HX79" s="272"/>
      <c r="HY79" s="272"/>
      <c r="HZ79" s="272"/>
      <c r="IA79" s="272"/>
      <c r="IB79" s="272"/>
      <c r="IC79" s="272"/>
      <c r="ID79" s="272"/>
      <c r="IE79" s="272"/>
      <c r="IF79" s="272"/>
      <c r="IG79" s="272"/>
      <c r="IH79" s="272"/>
      <c r="II79" s="272"/>
      <c r="IJ79" s="272"/>
      <c r="IK79" s="272"/>
      <c r="IL79" s="272"/>
      <c r="IM79" s="272"/>
      <c r="IN79" s="272"/>
      <c r="IO79" s="272"/>
      <c r="IP79" s="272"/>
      <c r="IQ79" s="272"/>
      <c r="IR79" s="272"/>
      <c r="IS79" s="272"/>
      <c r="IT79" s="272"/>
      <c r="IU79" s="272"/>
      <c r="IV79" s="272"/>
      <c r="IW79" s="272"/>
      <c r="IX79" s="272"/>
      <c r="IY79" s="272"/>
      <c r="IZ79" s="272"/>
      <c r="JA79" s="272"/>
      <c r="JB79" s="272"/>
      <c r="JC79" s="272"/>
      <c r="JD79" s="272"/>
      <c r="JE79" s="272"/>
      <c r="JF79" s="272"/>
      <c r="JG79" s="272"/>
      <c r="JH79" s="272"/>
      <c r="JI79" s="272"/>
      <c r="JJ79" s="272"/>
      <c r="JK79" s="272"/>
      <c r="JL79" s="272"/>
      <c r="JM79" s="272"/>
      <c r="JN79" s="272"/>
      <c r="JO79" s="272"/>
      <c r="JP79" s="272"/>
      <c r="JQ79" s="272"/>
      <c r="JR79" s="272"/>
      <c r="JS79" s="272"/>
      <c r="JT79" s="272"/>
      <c r="JU79" s="272"/>
      <c r="JV79" s="272"/>
      <c r="JW79" s="272"/>
      <c r="JX79" s="272"/>
      <c r="JY79" s="272"/>
      <c r="JZ79" s="272"/>
      <c r="KA79" s="272"/>
      <c r="KB79" s="272"/>
      <c r="KC79" s="272"/>
      <c r="KD79" s="272"/>
      <c r="KE79" s="272"/>
      <c r="KF79" s="272"/>
      <c r="KG79" s="272"/>
      <c r="KH79" s="272"/>
      <c r="KI79" s="272"/>
      <c r="KJ79" s="272"/>
      <c r="KK79" s="272"/>
      <c r="KL79" s="272"/>
      <c r="KM79" s="272"/>
      <c r="KN79" s="272"/>
      <c r="KO79" s="272"/>
      <c r="KP79" s="272"/>
      <c r="KQ79" s="272"/>
      <c r="KR79" s="272"/>
      <c r="KS79" s="272"/>
      <c r="KT79" s="272"/>
      <c r="KU79" s="272"/>
      <c r="KV79" s="272"/>
      <c r="KW79" s="272"/>
      <c r="KX79" s="272"/>
      <c r="KY79" s="272"/>
      <c r="KZ79" s="272"/>
      <c r="LA79" s="272"/>
      <c r="LB79" s="272"/>
      <c r="LC79" s="272"/>
      <c r="LD79" s="272"/>
      <c r="LE79" s="272"/>
      <c r="LF79" s="272"/>
      <c r="LG79" s="272"/>
      <c r="LH79" s="272"/>
      <c r="LI79" s="272"/>
      <c r="LJ79" s="272"/>
      <c r="LK79" s="272"/>
      <c r="LL79" s="272"/>
      <c r="LM79" s="272"/>
      <c r="LN79" s="272"/>
      <c r="LO79" s="272"/>
      <c r="LP79" s="272"/>
      <c r="LQ79" s="272"/>
      <c r="LR79" s="272"/>
      <c r="LS79" s="272"/>
      <c r="LT79" s="272"/>
      <c r="LU79" s="272"/>
      <c r="LV79" s="272"/>
      <c r="LW79" s="272"/>
      <c r="LX79" s="272"/>
      <c r="LY79" s="272"/>
      <c r="LZ79" s="272"/>
      <c r="MA79" s="272"/>
      <c r="MB79" s="272"/>
      <c r="MC79" s="272"/>
      <c r="MD79" s="272"/>
      <c r="ME79" s="272"/>
      <c r="MF79" s="272"/>
      <c r="MG79" s="272"/>
      <c r="MH79" s="272"/>
      <c r="MI79" s="272"/>
      <c r="MJ79" s="272"/>
      <c r="MK79" s="272"/>
      <c r="ML79" s="272"/>
      <c r="MM79" s="272"/>
      <c r="MN79" s="272"/>
      <c r="MO79" s="272"/>
      <c r="MP79" s="272"/>
      <c r="MQ79" s="272"/>
      <c r="MR79" s="272"/>
      <c r="MS79" s="272"/>
      <c r="MT79" s="272"/>
      <c r="MU79" s="272"/>
      <c r="MV79" s="272"/>
      <c r="MW79" s="272"/>
      <c r="MX79" s="272"/>
      <c r="MY79" s="272"/>
      <c r="MZ79" s="272"/>
      <c r="NA79" s="272"/>
      <c r="NB79" s="272"/>
      <c r="NC79" s="272"/>
      <c r="ND79" s="272"/>
      <c r="NE79" s="272"/>
      <c r="NF79" s="272"/>
      <c r="NG79" s="272"/>
      <c r="NH79" s="272"/>
      <c r="NI79" s="272"/>
      <c r="NJ79" s="272"/>
      <c r="NK79" s="272"/>
      <c r="NL79" s="272"/>
      <c r="NM79" s="272"/>
      <c r="NN79" s="272"/>
      <c r="NO79" s="272"/>
      <c r="NP79" s="272"/>
      <c r="NQ79" s="272"/>
      <c r="NR79" s="272"/>
      <c r="NS79" s="272"/>
      <c r="NT79" s="272"/>
      <c r="NU79" s="272"/>
      <c r="NV79" s="272"/>
      <c r="NW79" s="272"/>
      <c r="NX79" s="272"/>
      <c r="NY79" s="272"/>
      <c r="NZ79" s="272"/>
      <c r="OA79" s="272"/>
      <c r="OB79" s="272"/>
      <c r="OC79" s="272"/>
      <c r="OD79" s="272"/>
      <c r="OE79" s="272"/>
      <c r="OF79" s="272"/>
      <c r="OG79" s="272"/>
      <c r="OH79" s="272"/>
      <c r="OI79" s="272"/>
      <c r="OJ79" s="272"/>
      <c r="OK79" s="272"/>
      <c r="OL79" s="272"/>
      <c r="OM79" s="272"/>
      <c r="ON79" s="272"/>
      <c r="OO79" s="272"/>
      <c r="OP79" s="272"/>
      <c r="OQ79" s="272"/>
      <c r="OR79" s="272"/>
      <c r="OS79" s="272"/>
      <c r="OT79" s="272"/>
      <c r="OU79" s="272"/>
      <c r="OV79" s="272"/>
      <c r="OW79" s="272"/>
      <c r="OX79" s="272"/>
      <c r="OY79" s="272"/>
      <c r="OZ79" s="272"/>
      <c r="PA79" s="272"/>
      <c r="PB79" s="272"/>
      <c r="PC79" s="272"/>
      <c r="PD79" s="272"/>
      <c r="PE79" s="272"/>
      <c r="PF79" s="272"/>
      <c r="PG79" s="272"/>
      <c r="PH79" s="272"/>
      <c r="PI79" s="272"/>
      <c r="PJ79" s="272"/>
      <c r="PK79" s="272"/>
      <c r="PL79" s="272"/>
      <c r="PM79" s="272"/>
      <c r="PN79" s="272"/>
      <c r="PO79" s="272"/>
      <c r="PP79" s="272"/>
      <c r="PQ79" s="272"/>
      <c r="PR79" s="272"/>
      <c r="PS79" s="272"/>
      <c r="PT79" s="272"/>
      <c r="PU79" s="272"/>
      <c r="PV79" s="272"/>
      <c r="PW79" s="272"/>
      <c r="PX79" s="272"/>
      <c r="PY79" s="272"/>
      <c r="PZ79" s="272"/>
      <c r="QA79" s="272"/>
      <c r="QB79" s="272"/>
      <c r="QC79" s="272"/>
      <c r="QD79" s="272"/>
      <c r="QE79" s="272"/>
      <c r="QF79" s="272"/>
      <c r="QG79" s="272"/>
      <c r="QH79" s="272"/>
      <c r="QI79" s="272"/>
      <c r="QJ79" s="272"/>
      <c r="QK79" s="272"/>
      <c r="QL79" s="272"/>
      <c r="QM79" s="272"/>
      <c r="QN79" s="272"/>
      <c r="QO79" s="272"/>
      <c r="QP79" s="272"/>
      <c r="QQ79" s="272"/>
      <c r="QR79" s="272"/>
      <c r="QS79" s="272"/>
      <c r="QT79" s="272"/>
      <c r="QU79" s="272"/>
      <c r="QV79" s="272"/>
      <c r="QW79" s="272"/>
      <c r="QX79" s="272"/>
      <c r="QY79" s="272"/>
      <c r="QZ79" s="272"/>
      <c r="RA79" s="272"/>
      <c r="RB79" s="272"/>
      <c r="RC79" s="272"/>
      <c r="RD79" s="272"/>
      <c r="RE79" s="272"/>
      <c r="RF79" s="272"/>
      <c r="RG79" s="272"/>
      <c r="RH79" s="272"/>
      <c r="RI79" s="272"/>
      <c r="RJ79" s="272"/>
      <c r="RK79" s="272"/>
      <c r="RL79" s="272"/>
      <c r="RM79" s="272"/>
      <c r="RN79" s="272"/>
      <c r="RO79" s="272"/>
      <c r="RP79" s="272"/>
      <c r="RQ79" s="272"/>
      <c r="RR79" s="272"/>
      <c r="RS79" s="272"/>
      <c r="RT79" s="272"/>
      <c r="RU79" s="272"/>
      <c r="RV79" s="272"/>
      <c r="RW79" s="272"/>
      <c r="RX79" s="272"/>
      <c r="RY79" s="272"/>
      <c r="RZ79" s="272"/>
      <c r="SA79" s="272"/>
      <c r="SB79" s="272"/>
      <c r="SC79" s="272"/>
      <c r="SD79" s="272"/>
      <c r="SE79" s="272"/>
      <c r="SF79" s="272"/>
      <c r="SG79" s="272"/>
      <c r="SH79" s="272"/>
      <c r="SI79" s="272"/>
      <c r="SJ79" s="272"/>
      <c r="SK79" s="272"/>
      <c r="SL79" s="272"/>
      <c r="SM79" s="272"/>
      <c r="SN79" s="272"/>
      <c r="SO79" s="272"/>
      <c r="SP79" s="272"/>
      <c r="SQ79" s="272"/>
      <c r="SR79" s="272"/>
      <c r="SS79" s="272"/>
      <c r="ST79" s="272"/>
      <c r="SU79" s="272"/>
      <c r="SV79" s="272"/>
      <c r="SW79" s="272"/>
      <c r="SX79" s="272"/>
      <c r="SY79" s="272"/>
      <c r="SZ79" s="272"/>
      <c r="TA79" s="272"/>
      <c r="TB79" s="272"/>
      <c r="TC79" s="272"/>
      <c r="TD79" s="272"/>
      <c r="TE79" s="272"/>
      <c r="TF79" s="272"/>
      <c r="TG79" s="272"/>
      <c r="TH79" s="272"/>
      <c r="TI79" s="272"/>
      <c r="TJ79" s="272"/>
      <c r="TK79" s="272"/>
      <c r="TL79" s="272"/>
      <c r="TM79" s="272"/>
      <c r="TN79" s="272"/>
      <c r="TO79" s="272"/>
      <c r="TP79" s="272"/>
      <c r="TQ79" s="272"/>
      <c r="TR79" s="272"/>
      <c r="TS79" s="272"/>
      <c r="TT79" s="272"/>
      <c r="TU79" s="272"/>
      <c r="TV79" s="272"/>
      <c r="TW79" s="272"/>
      <c r="TX79" s="272"/>
      <c r="TY79" s="272"/>
      <c r="TZ79" s="272"/>
      <c r="UA79" s="272"/>
      <c r="UB79" s="272"/>
      <c r="UC79" s="272"/>
      <c r="UD79" s="272"/>
      <c r="UE79" s="272"/>
      <c r="UF79" s="272"/>
      <c r="UG79" s="272"/>
      <c r="UH79" s="272"/>
      <c r="UI79" s="272"/>
      <c r="UJ79" s="272"/>
      <c r="UK79" s="272"/>
      <c r="UL79" s="272"/>
      <c r="UM79" s="272"/>
      <c r="UN79" s="272"/>
      <c r="UO79" s="272"/>
      <c r="UP79" s="272"/>
      <c r="UQ79" s="272"/>
      <c r="UR79" s="272"/>
      <c r="US79" s="272"/>
      <c r="UT79" s="272"/>
      <c r="UU79" s="272"/>
      <c r="UV79" s="272"/>
      <c r="UW79" s="272"/>
      <c r="UX79" s="272"/>
      <c r="UY79" s="272"/>
      <c r="UZ79" s="272"/>
      <c r="VA79" s="272"/>
      <c r="VB79" s="272"/>
      <c r="VC79" s="272"/>
      <c r="VD79" s="272"/>
      <c r="VE79" s="272"/>
      <c r="VF79" s="272"/>
      <c r="VG79" s="272"/>
      <c r="VH79" s="272"/>
      <c r="VI79" s="272"/>
      <c r="VJ79" s="272"/>
      <c r="VK79" s="272"/>
      <c r="VL79" s="272"/>
      <c r="VM79" s="272"/>
      <c r="VN79" s="272"/>
      <c r="VO79" s="272"/>
      <c r="VP79" s="272"/>
      <c r="VQ79" s="272"/>
      <c r="VR79" s="272"/>
      <c r="VS79" s="272"/>
      <c r="VT79" s="272"/>
      <c r="VU79" s="272"/>
      <c r="VV79" s="272"/>
      <c r="VW79" s="272"/>
      <c r="VX79" s="272"/>
      <c r="VY79" s="272"/>
      <c r="VZ79" s="272"/>
      <c r="WA79" s="272"/>
      <c r="WB79" s="272"/>
      <c r="WC79" s="272"/>
      <c r="WD79" s="272"/>
      <c r="WE79" s="272"/>
      <c r="WF79" s="272"/>
      <c r="WG79" s="272"/>
      <c r="WH79" s="272"/>
      <c r="WI79" s="272"/>
      <c r="WJ79" s="272"/>
      <c r="WK79" s="272"/>
      <c r="WL79" s="272"/>
      <c r="WM79" s="272"/>
      <c r="WN79" s="272"/>
      <c r="WO79" s="272"/>
      <c r="WP79" s="272"/>
      <c r="WQ79" s="272"/>
      <c r="WR79" s="272"/>
      <c r="WS79" s="272"/>
      <c r="WT79" s="272"/>
      <c r="WU79" s="272"/>
      <c r="WV79" s="272"/>
      <c r="WW79" s="272"/>
      <c r="WX79" s="272"/>
      <c r="WY79" s="272"/>
      <c r="WZ79" s="272"/>
      <c r="XA79" s="272"/>
      <c r="XB79" s="272"/>
      <c r="XC79" s="272"/>
      <c r="XD79" s="272"/>
      <c r="XE79" s="272"/>
      <c r="XF79" s="272"/>
      <c r="XG79" s="272"/>
      <c r="XH79" s="272"/>
      <c r="XI79" s="272"/>
      <c r="XJ79" s="272"/>
      <c r="XK79" s="272"/>
      <c r="XL79" s="272"/>
      <c r="XM79" s="272"/>
      <c r="XN79" s="272"/>
      <c r="XO79" s="272"/>
      <c r="XP79" s="272"/>
      <c r="XQ79" s="272"/>
      <c r="XR79" s="272"/>
      <c r="XS79" s="272"/>
      <c r="XT79" s="272"/>
      <c r="XU79" s="272"/>
      <c r="XV79" s="272"/>
      <c r="XW79" s="272"/>
      <c r="XX79" s="272"/>
      <c r="XY79" s="272"/>
      <c r="XZ79" s="272"/>
      <c r="YA79" s="272"/>
      <c r="YB79" s="272"/>
      <c r="YC79" s="272"/>
      <c r="YD79" s="272"/>
      <c r="YE79" s="272"/>
      <c r="YF79" s="272"/>
      <c r="YG79" s="272"/>
      <c r="YH79" s="272"/>
      <c r="YI79" s="272"/>
      <c r="YJ79" s="272"/>
      <c r="YK79" s="272"/>
      <c r="YL79" s="272"/>
      <c r="YM79" s="272"/>
      <c r="YN79" s="272"/>
      <c r="YO79" s="272"/>
      <c r="YP79" s="272"/>
      <c r="YQ79" s="272"/>
      <c r="YR79" s="272"/>
      <c r="YS79" s="272"/>
      <c r="YT79" s="272"/>
      <c r="YU79" s="272"/>
      <c r="YV79" s="272"/>
      <c r="YW79" s="272"/>
      <c r="YX79" s="272"/>
      <c r="YY79" s="272"/>
      <c r="YZ79" s="272"/>
      <c r="ZA79" s="272"/>
      <c r="ZB79" s="272"/>
      <c r="ZC79" s="272"/>
      <c r="ZD79" s="272"/>
      <c r="ZE79" s="272"/>
      <c r="ZF79" s="272"/>
      <c r="ZG79" s="272"/>
      <c r="ZH79" s="272"/>
      <c r="ZI79" s="272"/>
      <c r="ZJ79" s="272"/>
      <c r="ZK79" s="272"/>
      <c r="ZL79" s="272"/>
      <c r="ZM79" s="272"/>
      <c r="ZN79" s="272"/>
      <c r="ZO79" s="272"/>
      <c r="ZP79" s="272"/>
      <c r="ZQ79" s="272"/>
      <c r="ZR79" s="272"/>
      <c r="ZS79" s="272"/>
      <c r="ZT79" s="272"/>
      <c r="ZU79" s="272"/>
      <c r="ZV79" s="272"/>
      <c r="ZW79" s="272"/>
      <c r="ZX79" s="272"/>
      <c r="ZY79" s="272"/>
      <c r="ZZ79" s="272"/>
      <c r="AAA79" s="272"/>
      <c r="AAB79" s="272"/>
      <c r="AAC79" s="272"/>
      <c r="AAD79" s="272"/>
      <c r="AAE79" s="272"/>
      <c r="AAF79" s="272"/>
      <c r="AAG79" s="272"/>
      <c r="AAH79" s="272"/>
      <c r="AAI79" s="272"/>
      <c r="AAJ79" s="272"/>
      <c r="AAK79" s="272"/>
      <c r="AAL79" s="272"/>
      <c r="AAM79" s="272"/>
      <c r="AAN79" s="272"/>
      <c r="AAO79" s="272"/>
      <c r="AAP79" s="272"/>
      <c r="AAQ79" s="272"/>
      <c r="AAR79" s="272"/>
      <c r="AAS79" s="272"/>
      <c r="AAT79" s="272"/>
      <c r="AAU79" s="272"/>
      <c r="AAV79" s="272"/>
      <c r="AAW79" s="272"/>
      <c r="AAX79" s="272"/>
      <c r="AAY79" s="272"/>
      <c r="AAZ79" s="272"/>
      <c r="ABA79" s="272"/>
      <c r="ABB79" s="272"/>
      <c r="ABC79" s="272"/>
      <c r="ABD79" s="272"/>
      <c r="ABE79" s="272"/>
      <c r="ABF79" s="272"/>
      <c r="ABG79" s="272"/>
      <c r="ABH79" s="272"/>
      <c r="ABI79" s="272"/>
      <c r="ABJ79" s="272"/>
      <c r="ABK79" s="272"/>
      <c r="ABL79" s="272"/>
      <c r="ABM79" s="272"/>
      <c r="ABN79" s="272"/>
      <c r="ABO79" s="272"/>
      <c r="ABP79" s="272"/>
      <c r="ABQ79" s="272"/>
      <c r="ABR79" s="272"/>
      <c r="ABS79" s="272"/>
      <c r="ABT79" s="272"/>
      <c r="ABU79" s="272"/>
      <c r="ABV79" s="272"/>
      <c r="ABW79" s="272"/>
      <c r="ABX79" s="272"/>
      <c r="ABY79" s="272"/>
      <c r="ABZ79" s="272"/>
      <c r="ACA79" s="272"/>
      <c r="ACB79" s="272"/>
      <c r="ACC79" s="272"/>
      <c r="ACD79" s="272"/>
      <c r="ACE79" s="272"/>
      <c r="ACF79" s="272"/>
      <c r="ACG79" s="272"/>
      <c r="ACH79" s="272"/>
      <c r="ACI79" s="272"/>
      <c r="ACJ79" s="272"/>
      <c r="ACK79" s="272"/>
      <c r="ACL79" s="272"/>
      <c r="ACM79" s="272"/>
      <c r="ACN79" s="272"/>
      <c r="ACO79" s="272"/>
      <c r="ACP79" s="272"/>
      <c r="ACQ79" s="272"/>
      <c r="ACR79" s="272"/>
      <c r="ACS79" s="272"/>
      <c r="ACT79" s="272"/>
      <c r="ACU79" s="272"/>
      <c r="ACV79" s="272"/>
      <c r="ACW79" s="272"/>
      <c r="ACX79" s="272"/>
      <c r="ACY79" s="272"/>
      <c r="ACZ79" s="272"/>
      <c r="ADA79" s="272"/>
      <c r="ADB79" s="272"/>
      <c r="ADC79" s="272"/>
      <c r="ADD79" s="272"/>
      <c r="ADE79" s="272"/>
      <c r="ADF79" s="272"/>
      <c r="ADG79" s="272"/>
      <c r="ADH79" s="272"/>
      <c r="ADI79" s="272"/>
      <c r="ADJ79" s="272"/>
      <c r="ADK79" s="272"/>
      <c r="ADL79" s="272"/>
      <c r="ADM79" s="272"/>
      <c r="ADN79" s="272"/>
      <c r="ADO79" s="272"/>
      <c r="ADP79" s="272"/>
      <c r="ADQ79" s="272"/>
      <c r="ADR79" s="272"/>
      <c r="ADS79" s="272"/>
      <c r="ADT79" s="272"/>
      <c r="ADU79" s="272"/>
      <c r="ADV79" s="272"/>
      <c r="ADW79" s="272"/>
      <c r="ADX79" s="272"/>
      <c r="ADY79" s="272"/>
      <c r="ADZ79" s="272"/>
      <c r="AEA79" s="272"/>
      <c r="AEB79" s="272"/>
      <c r="AEC79" s="272"/>
      <c r="AED79" s="272"/>
      <c r="AEE79" s="272"/>
      <c r="AEF79" s="272"/>
      <c r="AEG79" s="272"/>
      <c r="AEH79" s="272"/>
      <c r="AEI79" s="272"/>
      <c r="AEJ79" s="272"/>
      <c r="AEK79" s="272"/>
      <c r="AEL79" s="272"/>
      <c r="AEM79" s="272"/>
      <c r="AEN79" s="272"/>
      <c r="AEO79" s="272"/>
      <c r="AEP79" s="272"/>
      <c r="AEQ79" s="272"/>
      <c r="AER79" s="272"/>
      <c r="AES79" s="272"/>
      <c r="AET79" s="272"/>
      <c r="AEU79" s="272"/>
      <c r="AEV79" s="272"/>
      <c r="AEW79" s="272"/>
      <c r="AEX79" s="272"/>
      <c r="AEY79" s="272"/>
      <c r="AEZ79" s="272"/>
      <c r="AFA79" s="272"/>
      <c r="AFB79" s="272"/>
      <c r="AFC79" s="272"/>
      <c r="AFD79" s="272"/>
      <c r="AFE79" s="272"/>
      <c r="AFF79" s="272"/>
      <c r="AFG79" s="272"/>
      <c r="AFH79" s="272"/>
      <c r="AFI79" s="272"/>
      <c r="AFJ79" s="272"/>
      <c r="AFK79" s="272"/>
      <c r="AFL79" s="272"/>
      <c r="AFM79" s="272"/>
      <c r="AFN79" s="272"/>
      <c r="AFO79" s="272"/>
      <c r="AFP79" s="272"/>
      <c r="AFQ79" s="272"/>
      <c r="AFR79" s="272"/>
      <c r="AFS79" s="272"/>
      <c r="AFT79" s="272"/>
      <c r="AFU79" s="272"/>
      <c r="AFV79" s="272"/>
      <c r="AFW79" s="272"/>
      <c r="AFX79" s="272"/>
      <c r="AFY79" s="272"/>
      <c r="AFZ79" s="272"/>
      <c r="AGA79" s="272"/>
      <c r="AGB79" s="272"/>
      <c r="AGC79" s="272"/>
      <c r="AGD79" s="272"/>
      <c r="AGE79" s="272"/>
      <c r="AGF79" s="272"/>
      <c r="AGG79" s="272"/>
      <c r="AGH79" s="272"/>
      <c r="AGI79" s="272"/>
      <c r="AGJ79" s="272"/>
      <c r="AGK79" s="272"/>
      <c r="AGL79" s="272"/>
      <c r="AGM79" s="272"/>
      <c r="AGN79" s="272"/>
      <c r="AGO79" s="272"/>
      <c r="AGP79" s="272"/>
      <c r="AGQ79" s="272"/>
      <c r="AGR79" s="272"/>
      <c r="AGS79" s="272"/>
      <c r="AGT79" s="272"/>
      <c r="AGU79" s="272"/>
      <c r="AGV79" s="272"/>
      <c r="AGW79" s="272"/>
      <c r="AGX79" s="272"/>
      <c r="AGY79" s="272"/>
      <c r="AGZ79" s="272"/>
      <c r="AHA79" s="272"/>
      <c r="AHB79" s="272"/>
      <c r="AHC79" s="272"/>
      <c r="AHD79" s="272"/>
      <c r="AHE79" s="272"/>
      <c r="AHF79" s="272"/>
      <c r="AHG79" s="272"/>
      <c r="AHH79" s="272"/>
      <c r="AHI79" s="272"/>
      <c r="AHJ79" s="272"/>
      <c r="AHK79" s="272"/>
      <c r="AHL79" s="272"/>
      <c r="AHM79" s="272"/>
      <c r="AHN79" s="272"/>
      <c r="AHO79" s="272"/>
      <c r="AHP79" s="272"/>
      <c r="AHQ79" s="272"/>
      <c r="AHR79" s="272"/>
      <c r="AHS79" s="272"/>
      <c r="AHT79" s="272"/>
      <c r="AHU79" s="272"/>
      <c r="AHV79" s="272"/>
      <c r="AHW79" s="272"/>
      <c r="AHX79" s="272"/>
      <c r="AHY79" s="272"/>
      <c r="AHZ79" s="272"/>
      <c r="AIA79" s="272"/>
      <c r="AIB79" s="272"/>
      <c r="AIC79" s="272"/>
      <c r="AID79" s="272"/>
      <c r="AIE79" s="272"/>
      <c r="AIF79" s="272"/>
      <c r="AIG79" s="272"/>
      <c r="AIH79" s="272"/>
      <c r="AII79" s="272"/>
      <c r="AIJ79" s="272"/>
      <c r="AIK79" s="272"/>
      <c r="AIL79" s="272"/>
      <c r="AIM79" s="272"/>
      <c r="AIN79" s="272"/>
      <c r="AIO79" s="272"/>
      <c r="AIP79" s="272"/>
      <c r="AIQ79" s="272"/>
      <c r="AIR79" s="272"/>
      <c r="AIS79" s="272"/>
      <c r="AIT79" s="272"/>
      <c r="AIU79" s="272"/>
      <c r="AIV79" s="272"/>
      <c r="AIW79" s="272"/>
      <c r="AIX79" s="272"/>
      <c r="AIY79" s="272"/>
      <c r="AIZ79" s="272"/>
      <c r="AJA79" s="272"/>
      <c r="AJB79" s="272"/>
      <c r="AJC79" s="272"/>
      <c r="AJD79" s="272"/>
      <c r="AJE79" s="272"/>
      <c r="AJF79" s="272"/>
      <c r="AJG79" s="272"/>
      <c r="AJH79" s="272"/>
      <c r="AJI79" s="272"/>
      <c r="AJJ79" s="272"/>
      <c r="AJK79" s="272"/>
      <c r="AJL79" s="272"/>
      <c r="AJM79" s="272"/>
      <c r="AJN79" s="272"/>
      <c r="AJO79" s="272"/>
      <c r="AJP79" s="272"/>
      <c r="AJQ79" s="272"/>
      <c r="AJR79" s="272"/>
      <c r="AJS79" s="272"/>
      <c r="AJT79" s="272"/>
      <c r="AJU79" s="272"/>
      <c r="AJV79" s="272"/>
      <c r="AJW79" s="272"/>
      <c r="AJX79" s="272"/>
      <c r="AJY79" s="272"/>
      <c r="AJZ79" s="272"/>
      <c r="AKA79" s="272"/>
      <c r="AKB79" s="272"/>
      <c r="AKC79" s="272"/>
      <c r="AKD79" s="272"/>
      <c r="AKE79" s="272"/>
      <c r="AKF79" s="272"/>
      <c r="AKG79" s="272"/>
      <c r="AKH79" s="272"/>
      <c r="AKI79" s="272"/>
      <c r="AKJ79" s="272"/>
      <c r="AKK79" s="272"/>
      <c r="AKL79" s="272"/>
      <c r="AKM79" s="272"/>
      <c r="AKN79" s="272"/>
      <c r="AKO79" s="272"/>
      <c r="AKP79" s="272"/>
      <c r="AKQ79" s="272"/>
      <c r="AKR79" s="272"/>
      <c r="AKS79" s="272"/>
      <c r="AKT79" s="272"/>
      <c r="AKU79" s="272"/>
      <c r="AKV79" s="272"/>
      <c r="AKW79" s="272"/>
      <c r="AKX79" s="272"/>
      <c r="AKY79" s="272"/>
      <c r="AKZ79" s="272"/>
      <c r="ALA79" s="272"/>
      <c r="ALB79" s="272"/>
      <c r="ALC79" s="272"/>
      <c r="ALD79" s="272"/>
      <c r="ALE79" s="272"/>
      <c r="ALF79" s="272"/>
      <c r="ALG79" s="272"/>
      <c r="ALH79" s="272"/>
      <c r="ALI79" s="272"/>
      <c r="ALJ79" s="272"/>
      <c r="ALK79" s="272"/>
      <c r="ALL79" s="272"/>
      <c r="ALM79" s="272"/>
      <c r="ALN79" s="272"/>
      <c r="ALO79" s="272"/>
      <c r="ALP79" s="272"/>
      <c r="ALQ79" s="272"/>
      <c r="ALR79" s="272"/>
      <c r="ALS79" s="272"/>
      <c r="ALT79" s="272"/>
      <c r="ALU79" s="272"/>
      <c r="ALV79" s="272"/>
      <c r="ALW79" s="272"/>
      <c r="ALX79" s="272"/>
      <c r="ALY79" s="272"/>
      <c r="ALZ79" s="272"/>
      <c r="AMA79" s="272"/>
      <c r="AMB79" s="272"/>
      <c r="AMC79" s="272"/>
      <c r="AMD79" s="272"/>
      <c r="AME79" s="272"/>
      <c r="AMF79" s="272"/>
      <c r="AMG79" s="272"/>
      <c r="AMH79" s="272"/>
      <c r="AMI79" s="272"/>
      <c r="AMJ79" s="272"/>
      <c r="AMK79" s="272"/>
    </row>
    <row r="80" spans="1:1025" s="249" customFormat="1" ht="33.6" customHeight="1" x14ac:dyDescent="0.25">
      <c r="A80" s="241"/>
      <c r="B80" s="262"/>
      <c r="C80" s="139" t="s">
        <v>263</v>
      </c>
      <c r="D80" s="258"/>
      <c r="E80" s="255"/>
      <c r="F80" s="255"/>
      <c r="G80" s="156" t="s">
        <v>262</v>
      </c>
      <c r="H80" s="255"/>
      <c r="I80" s="256"/>
      <c r="J80" s="277"/>
      <c r="K80" s="252"/>
      <c r="L80" s="270">
        <f t="shared" si="4"/>
        <v>1</v>
      </c>
      <c r="M80" s="270">
        <f t="shared" si="4"/>
        <v>1</v>
      </c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  <c r="BH80" s="241"/>
      <c r="BI80" s="241"/>
      <c r="BJ80" s="241"/>
      <c r="BK80" s="241"/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  <c r="BW80" s="241"/>
      <c r="BX80" s="241"/>
      <c r="BY80" s="241"/>
      <c r="BZ80" s="241"/>
      <c r="CA80" s="241"/>
      <c r="CB80" s="241"/>
      <c r="CC80" s="241"/>
      <c r="CD80" s="241"/>
      <c r="CE80" s="241"/>
      <c r="CF80" s="241"/>
      <c r="CG80" s="241"/>
      <c r="CH80" s="241"/>
      <c r="CI80" s="241"/>
      <c r="CJ80" s="241"/>
      <c r="CK80" s="241"/>
      <c r="CL80" s="241"/>
      <c r="CM80" s="241"/>
      <c r="CN80" s="241"/>
      <c r="CO80" s="241"/>
      <c r="CP80" s="241"/>
      <c r="CQ80" s="241"/>
      <c r="CR80" s="241"/>
      <c r="CS80" s="241"/>
      <c r="CT80" s="241"/>
      <c r="CU80" s="241"/>
      <c r="CV80" s="241"/>
      <c r="CW80" s="241"/>
      <c r="CX80" s="241"/>
      <c r="CY80" s="241"/>
      <c r="CZ80" s="241"/>
      <c r="DA80" s="241"/>
      <c r="DB80" s="241"/>
      <c r="DC80" s="241"/>
      <c r="DD80" s="241"/>
      <c r="DE80" s="241"/>
      <c r="DF80" s="241"/>
      <c r="DG80" s="241"/>
      <c r="DH80" s="241"/>
      <c r="DI80" s="241"/>
      <c r="DJ80" s="241"/>
      <c r="DK80" s="241"/>
      <c r="DL80" s="241"/>
      <c r="DM80" s="241"/>
      <c r="DN80" s="241"/>
      <c r="DO80" s="241"/>
      <c r="DP80" s="241"/>
      <c r="DQ80" s="241"/>
      <c r="DR80" s="241"/>
      <c r="DS80" s="241"/>
      <c r="DT80" s="241"/>
      <c r="DU80" s="241"/>
      <c r="DV80" s="241"/>
      <c r="DW80" s="241"/>
      <c r="DX80" s="241"/>
      <c r="DY80" s="241"/>
      <c r="DZ80" s="241"/>
      <c r="EA80" s="241"/>
      <c r="EB80" s="241"/>
      <c r="EC80" s="241"/>
      <c r="ED80" s="241"/>
      <c r="EE80" s="241"/>
      <c r="EF80" s="241"/>
      <c r="EG80" s="241"/>
      <c r="EH80" s="241"/>
      <c r="EI80" s="241"/>
      <c r="EJ80" s="241"/>
      <c r="EK80" s="241"/>
      <c r="EL80" s="241"/>
      <c r="EM80" s="241"/>
      <c r="EN80" s="241"/>
      <c r="EO80" s="241"/>
      <c r="EP80" s="241"/>
      <c r="EQ80" s="241"/>
      <c r="ER80" s="241"/>
      <c r="ES80" s="241"/>
      <c r="ET80" s="241"/>
      <c r="EU80" s="241"/>
      <c r="EV80" s="241"/>
      <c r="EW80" s="241"/>
      <c r="EX80" s="241"/>
      <c r="EY80" s="241"/>
      <c r="EZ80" s="241"/>
      <c r="FA80" s="241"/>
      <c r="FB80" s="241"/>
      <c r="FC80" s="241"/>
      <c r="FD80" s="241"/>
      <c r="FE80" s="241"/>
      <c r="FF80" s="241"/>
      <c r="FG80" s="241"/>
      <c r="FH80" s="241"/>
      <c r="FI80" s="241"/>
      <c r="FJ80" s="241"/>
      <c r="FK80" s="241"/>
      <c r="FL80" s="241"/>
      <c r="FM80" s="241"/>
      <c r="FN80" s="241"/>
      <c r="FO80" s="241"/>
      <c r="FP80" s="241"/>
      <c r="FQ80" s="241"/>
      <c r="FR80" s="241"/>
      <c r="FS80" s="241"/>
      <c r="FT80" s="241"/>
      <c r="FU80" s="241"/>
      <c r="FV80" s="241"/>
      <c r="FW80" s="241"/>
      <c r="FX80" s="241"/>
      <c r="FY80" s="241"/>
      <c r="FZ80" s="241"/>
      <c r="GA80" s="241"/>
      <c r="GB80" s="241"/>
      <c r="GC80" s="241"/>
      <c r="GD80" s="241"/>
      <c r="GE80" s="241"/>
      <c r="GF80" s="241"/>
      <c r="GG80" s="241"/>
      <c r="GH80" s="241"/>
      <c r="GI80" s="241"/>
      <c r="GJ80" s="241"/>
      <c r="GK80" s="241"/>
      <c r="GL80" s="241"/>
      <c r="GM80" s="241"/>
      <c r="GN80" s="241"/>
      <c r="GO80" s="241"/>
      <c r="GP80" s="241"/>
      <c r="GQ80" s="241"/>
      <c r="GR80" s="241"/>
      <c r="GS80" s="241"/>
      <c r="GT80" s="241"/>
      <c r="GU80" s="241"/>
      <c r="GV80" s="241"/>
      <c r="GW80" s="241"/>
      <c r="GX80" s="241"/>
      <c r="GY80" s="241"/>
      <c r="GZ80" s="241"/>
      <c r="HA80" s="241"/>
      <c r="HB80" s="241"/>
      <c r="HC80" s="241"/>
      <c r="HD80" s="241"/>
      <c r="HE80" s="241"/>
      <c r="HF80" s="241"/>
      <c r="HG80" s="241"/>
      <c r="HH80" s="241"/>
      <c r="HI80" s="241"/>
      <c r="HJ80" s="241"/>
      <c r="HK80" s="241"/>
      <c r="HL80" s="241"/>
      <c r="HM80" s="241"/>
      <c r="HN80" s="241"/>
      <c r="HO80" s="241"/>
      <c r="HP80" s="241"/>
      <c r="HQ80" s="241"/>
      <c r="HR80" s="241"/>
      <c r="HS80" s="241"/>
      <c r="HT80" s="241"/>
      <c r="HU80" s="241"/>
      <c r="HV80" s="241"/>
      <c r="HW80" s="241"/>
      <c r="HX80" s="241"/>
      <c r="HY80" s="241"/>
      <c r="HZ80" s="241"/>
      <c r="IA80" s="241"/>
      <c r="IB80" s="241"/>
      <c r="IC80" s="241"/>
      <c r="ID80" s="241"/>
      <c r="IE80" s="241"/>
      <c r="IF80" s="241"/>
      <c r="IG80" s="241"/>
      <c r="IH80" s="241"/>
      <c r="II80" s="241"/>
      <c r="IJ80" s="241"/>
      <c r="IK80" s="241"/>
      <c r="IL80" s="241"/>
      <c r="IM80" s="241"/>
      <c r="IN80" s="241"/>
      <c r="IO80" s="241"/>
      <c r="IP80" s="241"/>
      <c r="IQ80" s="241"/>
      <c r="IR80" s="241"/>
      <c r="IS80" s="241"/>
      <c r="IT80" s="241"/>
      <c r="IU80" s="241"/>
      <c r="IV80" s="241"/>
      <c r="IW80" s="241"/>
      <c r="IX80" s="241"/>
      <c r="IY80" s="241"/>
      <c r="IZ80" s="241"/>
      <c r="JA80" s="241"/>
      <c r="JB80" s="241"/>
      <c r="JC80" s="241"/>
      <c r="JD80" s="241"/>
      <c r="JE80" s="241"/>
      <c r="JF80" s="241"/>
      <c r="JG80" s="241"/>
      <c r="JH80" s="241"/>
      <c r="JI80" s="241"/>
      <c r="JJ80" s="241"/>
      <c r="JK80" s="241"/>
      <c r="JL80" s="241"/>
      <c r="JM80" s="241"/>
      <c r="JN80" s="241"/>
      <c r="JO80" s="241"/>
      <c r="JP80" s="241"/>
      <c r="JQ80" s="241"/>
      <c r="JR80" s="241"/>
      <c r="JS80" s="241"/>
      <c r="JT80" s="241"/>
      <c r="JU80" s="241"/>
      <c r="JV80" s="241"/>
      <c r="JW80" s="241"/>
      <c r="JX80" s="241"/>
      <c r="JY80" s="241"/>
      <c r="JZ80" s="241"/>
      <c r="KA80" s="241"/>
      <c r="KB80" s="241"/>
      <c r="KC80" s="241"/>
      <c r="KD80" s="241"/>
      <c r="KE80" s="241"/>
      <c r="KF80" s="241"/>
      <c r="KG80" s="241"/>
      <c r="KH80" s="241"/>
      <c r="KI80" s="241"/>
      <c r="KJ80" s="241"/>
      <c r="KK80" s="241"/>
      <c r="KL80" s="241"/>
      <c r="KM80" s="241"/>
      <c r="KN80" s="241"/>
      <c r="KO80" s="241"/>
      <c r="KP80" s="241"/>
      <c r="KQ80" s="241"/>
      <c r="KR80" s="241"/>
      <c r="KS80" s="241"/>
      <c r="KT80" s="241"/>
      <c r="KU80" s="241"/>
      <c r="KV80" s="241"/>
      <c r="KW80" s="241"/>
      <c r="KX80" s="241"/>
      <c r="KY80" s="241"/>
      <c r="KZ80" s="241"/>
      <c r="LA80" s="241"/>
      <c r="LB80" s="241"/>
      <c r="LC80" s="241"/>
      <c r="LD80" s="241"/>
      <c r="LE80" s="241"/>
      <c r="LF80" s="241"/>
      <c r="LG80" s="241"/>
      <c r="LH80" s="241"/>
      <c r="LI80" s="241"/>
      <c r="LJ80" s="241"/>
      <c r="LK80" s="241"/>
      <c r="LL80" s="241"/>
      <c r="LM80" s="241"/>
      <c r="LN80" s="241"/>
      <c r="LO80" s="241"/>
      <c r="LP80" s="241"/>
      <c r="LQ80" s="241"/>
      <c r="LR80" s="241"/>
      <c r="LS80" s="241"/>
      <c r="LT80" s="241"/>
      <c r="LU80" s="241"/>
      <c r="LV80" s="241"/>
      <c r="LW80" s="241"/>
      <c r="LX80" s="241"/>
      <c r="LY80" s="241"/>
      <c r="LZ80" s="241"/>
      <c r="MA80" s="241"/>
      <c r="MB80" s="241"/>
      <c r="MC80" s="241"/>
      <c r="MD80" s="241"/>
      <c r="ME80" s="241"/>
      <c r="MF80" s="241"/>
      <c r="MG80" s="241"/>
      <c r="MH80" s="241"/>
      <c r="MI80" s="241"/>
      <c r="MJ80" s="241"/>
      <c r="MK80" s="241"/>
      <c r="ML80" s="241"/>
      <c r="MM80" s="241"/>
      <c r="MN80" s="241"/>
      <c r="MO80" s="241"/>
      <c r="MP80" s="241"/>
      <c r="MQ80" s="241"/>
      <c r="MR80" s="241"/>
      <c r="MS80" s="241"/>
      <c r="MT80" s="241"/>
      <c r="MU80" s="241"/>
      <c r="MV80" s="241"/>
      <c r="MW80" s="241"/>
      <c r="MX80" s="241"/>
      <c r="MY80" s="241"/>
      <c r="MZ80" s="241"/>
      <c r="NA80" s="241"/>
      <c r="NB80" s="241"/>
      <c r="NC80" s="241"/>
      <c r="ND80" s="241"/>
      <c r="NE80" s="241"/>
      <c r="NF80" s="241"/>
      <c r="NG80" s="241"/>
      <c r="NH80" s="241"/>
      <c r="NI80" s="241"/>
      <c r="NJ80" s="241"/>
      <c r="NK80" s="241"/>
      <c r="NL80" s="241"/>
      <c r="NM80" s="241"/>
      <c r="NN80" s="241"/>
      <c r="NO80" s="241"/>
      <c r="NP80" s="241"/>
      <c r="NQ80" s="241"/>
      <c r="NR80" s="241"/>
      <c r="NS80" s="241"/>
      <c r="NT80" s="241"/>
      <c r="NU80" s="241"/>
      <c r="NV80" s="241"/>
      <c r="NW80" s="241"/>
      <c r="NX80" s="241"/>
      <c r="NY80" s="241"/>
      <c r="NZ80" s="241"/>
      <c r="OA80" s="241"/>
      <c r="OB80" s="241"/>
      <c r="OC80" s="241"/>
      <c r="OD80" s="241"/>
      <c r="OE80" s="241"/>
      <c r="OF80" s="241"/>
      <c r="OG80" s="241"/>
      <c r="OH80" s="241"/>
      <c r="OI80" s="241"/>
      <c r="OJ80" s="241"/>
      <c r="OK80" s="241"/>
      <c r="OL80" s="241"/>
      <c r="OM80" s="241"/>
      <c r="ON80" s="241"/>
      <c r="OO80" s="241"/>
      <c r="OP80" s="241"/>
      <c r="OQ80" s="241"/>
      <c r="OR80" s="241"/>
      <c r="OS80" s="241"/>
      <c r="OT80" s="241"/>
      <c r="OU80" s="241"/>
      <c r="OV80" s="241"/>
      <c r="OW80" s="241"/>
      <c r="OX80" s="241"/>
      <c r="OY80" s="241"/>
      <c r="OZ80" s="241"/>
      <c r="PA80" s="241"/>
      <c r="PB80" s="241"/>
      <c r="PC80" s="241"/>
      <c r="PD80" s="241"/>
      <c r="PE80" s="241"/>
      <c r="PF80" s="241"/>
      <c r="PG80" s="241"/>
      <c r="PH80" s="241"/>
      <c r="PI80" s="241"/>
      <c r="PJ80" s="241"/>
      <c r="PK80" s="241"/>
      <c r="PL80" s="241"/>
      <c r="PM80" s="241"/>
      <c r="PN80" s="241"/>
      <c r="PO80" s="241"/>
      <c r="PP80" s="241"/>
      <c r="PQ80" s="241"/>
      <c r="PR80" s="241"/>
      <c r="PS80" s="241"/>
      <c r="PT80" s="241"/>
      <c r="PU80" s="241"/>
      <c r="PV80" s="241"/>
      <c r="PW80" s="241"/>
      <c r="PX80" s="241"/>
      <c r="PY80" s="241"/>
      <c r="PZ80" s="241"/>
      <c r="QA80" s="241"/>
      <c r="QB80" s="241"/>
      <c r="QC80" s="241"/>
      <c r="QD80" s="241"/>
      <c r="QE80" s="241"/>
      <c r="QF80" s="241"/>
      <c r="QG80" s="241"/>
      <c r="QH80" s="241"/>
      <c r="QI80" s="241"/>
      <c r="QJ80" s="241"/>
      <c r="QK80" s="241"/>
      <c r="QL80" s="241"/>
      <c r="QM80" s="241"/>
      <c r="QN80" s="241"/>
      <c r="QO80" s="241"/>
      <c r="QP80" s="241"/>
      <c r="QQ80" s="241"/>
      <c r="QR80" s="241"/>
      <c r="QS80" s="241"/>
      <c r="QT80" s="241"/>
      <c r="QU80" s="241"/>
      <c r="QV80" s="241"/>
      <c r="QW80" s="241"/>
      <c r="QX80" s="241"/>
      <c r="QY80" s="241"/>
      <c r="QZ80" s="241"/>
      <c r="RA80" s="241"/>
      <c r="RB80" s="241"/>
      <c r="RC80" s="241"/>
      <c r="RD80" s="241"/>
      <c r="RE80" s="241"/>
      <c r="RF80" s="241"/>
      <c r="RG80" s="241"/>
      <c r="RH80" s="241"/>
      <c r="RI80" s="241"/>
      <c r="RJ80" s="241"/>
      <c r="RK80" s="241"/>
      <c r="RL80" s="241"/>
      <c r="RM80" s="241"/>
      <c r="RN80" s="241"/>
      <c r="RO80" s="241"/>
      <c r="RP80" s="241"/>
      <c r="RQ80" s="241"/>
      <c r="RR80" s="241"/>
      <c r="RS80" s="241"/>
      <c r="RT80" s="241"/>
      <c r="RU80" s="241"/>
      <c r="RV80" s="241"/>
      <c r="RW80" s="241"/>
      <c r="RX80" s="241"/>
      <c r="RY80" s="241"/>
      <c r="RZ80" s="241"/>
      <c r="SA80" s="241"/>
      <c r="SB80" s="241"/>
      <c r="SC80" s="241"/>
      <c r="SD80" s="241"/>
      <c r="SE80" s="241"/>
      <c r="SF80" s="241"/>
      <c r="SG80" s="241"/>
      <c r="SH80" s="241"/>
      <c r="SI80" s="241"/>
      <c r="SJ80" s="241"/>
      <c r="SK80" s="241"/>
      <c r="SL80" s="241"/>
      <c r="SM80" s="241"/>
      <c r="SN80" s="241"/>
      <c r="SO80" s="241"/>
      <c r="SP80" s="241"/>
      <c r="SQ80" s="241"/>
      <c r="SR80" s="241"/>
      <c r="SS80" s="241"/>
      <c r="ST80" s="241"/>
      <c r="SU80" s="241"/>
      <c r="SV80" s="241"/>
      <c r="SW80" s="241"/>
      <c r="SX80" s="241"/>
      <c r="SY80" s="241"/>
      <c r="SZ80" s="241"/>
      <c r="TA80" s="241"/>
      <c r="TB80" s="241"/>
      <c r="TC80" s="241"/>
      <c r="TD80" s="241"/>
      <c r="TE80" s="241"/>
      <c r="TF80" s="241"/>
      <c r="TG80" s="241"/>
      <c r="TH80" s="241"/>
      <c r="TI80" s="241"/>
      <c r="TJ80" s="241"/>
      <c r="TK80" s="241"/>
      <c r="TL80" s="241"/>
      <c r="TM80" s="241"/>
      <c r="TN80" s="241"/>
      <c r="TO80" s="241"/>
      <c r="TP80" s="241"/>
      <c r="TQ80" s="241"/>
      <c r="TR80" s="241"/>
      <c r="TS80" s="241"/>
      <c r="TT80" s="241"/>
      <c r="TU80" s="241"/>
      <c r="TV80" s="241"/>
      <c r="TW80" s="241"/>
      <c r="TX80" s="241"/>
      <c r="TY80" s="241"/>
      <c r="TZ80" s="241"/>
      <c r="UA80" s="241"/>
      <c r="UB80" s="241"/>
      <c r="UC80" s="241"/>
      <c r="UD80" s="241"/>
      <c r="UE80" s="241"/>
      <c r="UF80" s="241"/>
      <c r="UG80" s="241"/>
      <c r="UH80" s="241"/>
      <c r="UI80" s="241"/>
      <c r="UJ80" s="241"/>
      <c r="UK80" s="241"/>
      <c r="UL80" s="241"/>
      <c r="UM80" s="241"/>
      <c r="UN80" s="241"/>
      <c r="UO80" s="241"/>
      <c r="UP80" s="241"/>
      <c r="UQ80" s="241"/>
      <c r="UR80" s="241"/>
      <c r="US80" s="241"/>
      <c r="UT80" s="241"/>
      <c r="UU80" s="241"/>
      <c r="UV80" s="241"/>
      <c r="UW80" s="241"/>
      <c r="UX80" s="241"/>
      <c r="UY80" s="241"/>
      <c r="UZ80" s="241"/>
      <c r="VA80" s="241"/>
      <c r="VB80" s="241"/>
      <c r="VC80" s="241"/>
      <c r="VD80" s="241"/>
      <c r="VE80" s="241"/>
      <c r="VF80" s="241"/>
      <c r="VG80" s="241"/>
      <c r="VH80" s="241"/>
      <c r="VI80" s="241"/>
      <c r="VJ80" s="241"/>
      <c r="VK80" s="241"/>
      <c r="VL80" s="241"/>
      <c r="VM80" s="241"/>
      <c r="VN80" s="241"/>
      <c r="VO80" s="241"/>
      <c r="VP80" s="241"/>
      <c r="VQ80" s="241"/>
      <c r="VR80" s="241"/>
      <c r="VS80" s="241"/>
      <c r="VT80" s="241"/>
      <c r="VU80" s="241"/>
      <c r="VV80" s="241"/>
      <c r="VW80" s="241"/>
      <c r="VX80" s="241"/>
      <c r="VY80" s="241"/>
      <c r="VZ80" s="241"/>
      <c r="WA80" s="241"/>
      <c r="WB80" s="241"/>
      <c r="WC80" s="241"/>
      <c r="WD80" s="241"/>
      <c r="WE80" s="241"/>
      <c r="WF80" s="241"/>
      <c r="WG80" s="241"/>
      <c r="WH80" s="241"/>
      <c r="WI80" s="241"/>
      <c r="WJ80" s="241"/>
      <c r="WK80" s="241"/>
      <c r="WL80" s="241"/>
      <c r="WM80" s="241"/>
      <c r="WN80" s="241"/>
      <c r="WO80" s="241"/>
      <c r="WP80" s="241"/>
      <c r="WQ80" s="241"/>
      <c r="WR80" s="241"/>
      <c r="WS80" s="241"/>
      <c r="WT80" s="241"/>
      <c r="WU80" s="241"/>
      <c r="WV80" s="241"/>
      <c r="WW80" s="241"/>
      <c r="WX80" s="241"/>
      <c r="WY80" s="241"/>
      <c r="WZ80" s="241"/>
      <c r="XA80" s="241"/>
      <c r="XB80" s="241"/>
      <c r="XC80" s="241"/>
      <c r="XD80" s="241"/>
      <c r="XE80" s="241"/>
      <c r="XF80" s="241"/>
      <c r="XG80" s="241"/>
      <c r="XH80" s="241"/>
      <c r="XI80" s="241"/>
      <c r="XJ80" s="241"/>
      <c r="XK80" s="241"/>
      <c r="XL80" s="241"/>
      <c r="XM80" s="241"/>
      <c r="XN80" s="241"/>
      <c r="XO80" s="241"/>
      <c r="XP80" s="241"/>
      <c r="XQ80" s="241"/>
      <c r="XR80" s="241"/>
      <c r="XS80" s="241"/>
      <c r="XT80" s="241"/>
      <c r="XU80" s="241"/>
      <c r="XV80" s="241"/>
      <c r="XW80" s="241"/>
      <c r="XX80" s="241"/>
      <c r="XY80" s="241"/>
      <c r="XZ80" s="241"/>
      <c r="YA80" s="241"/>
      <c r="YB80" s="241"/>
      <c r="YC80" s="241"/>
      <c r="YD80" s="241"/>
      <c r="YE80" s="241"/>
      <c r="YF80" s="241"/>
      <c r="YG80" s="241"/>
      <c r="YH80" s="241"/>
      <c r="YI80" s="241"/>
      <c r="YJ80" s="241"/>
      <c r="YK80" s="241"/>
      <c r="YL80" s="241"/>
      <c r="YM80" s="241"/>
      <c r="YN80" s="241"/>
      <c r="YO80" s="241"/>
      <c r="YP80" s="241"/>
      <c r="YQ80" s="241"/>
      <c r="YR80" s="241"/>
      <c r="YS80" s="241"/>
      <c r="YT80" s="241"/>
      <c r="YU80" s="241"/>
      <c r="YV80" s="241"/>
      <c r="YW80" s="241"/>
      <c r="YX80" s="241"/>
      <c r="YY80" s="241"/>
      <c r="YZ80" s="241"/>
      <c r="ZA80" s="241"/>
      <c r="ZB80" s="241"/>
      <c r="ZC80" s="241"/>
      <c r="ZD80" s="241"/>
      <c r="ZE80" s="241"/>
      <c r="ZF80" s="241"/>
      <c r="ZG80" s="241"/>
      <c r="ZH80" s="241"/>
      <c r="ZI80" s="241"/>
      <c r="ZJ80" s="241"/>
      <c r="ZK80" s="241"/>
      <c r="ZL80" s="241"/>
      <c r="ZM80" s="241"/>
      <c r="ZN80" s="241"/>
      <c r="ZO80" s="241"/>
      <c r="ZP80" s="241"/>
      <c r="ZQ80" s="241"/>
      <c r="ZR80" s="241"/>
      <c r="ZS80" s="241"/>
      <c r="ZT80" s="241"/>
      <c r="ZU80" s="241"/>
      <c r="ZV80" s="241"/>
      <c r="ZW80" s="241"/>
      <c r="ZX80" s="241"/>
      <c r="ZY80" s="241"/>
      <c r="ZZ80" s="241"/>
      <c r="AAA80" s="241"/>
      <c r="AAB80" s="241"/>
      <c r="AAC80" s="241"/>
      <c r="AAD80" s="241"/>
      <c r="AAE80" s="241"/>
      <c r="AAF80" s="241"/>
      <c r="AAG80" s="241"/>
      <c r="AAH80" s="241"/>
      <c r="AAI80" s="241"/>
      <c r="AAJ80" s="241"/>
      <c r="AAK80" s="241"/>
      <c r="AAL80" s="241"/>
      <c r="AAM80" s="241"/>
      <c r="AAN80" s="241"/>
      <c r="AAO80" s="241"/>
      <c r="AAP80" s="241"/>
      <c r="AAQ80" s="241"/>
      <c r="AAR80" s="241"/>
      <c r="AAS80" s="241"/>
      <c r="AAT80" s="241"/>
      <c r="AAU80" s="241"/>
      <c r="AAV80" s="241"/>
      <c r="AAW80" s="241"/>
      <c r="AAX80" s="241"/>
      <c r="AAY80" s="241"/>
      <c r="AAZ80" s="241"/>
      <c r="ABA80" s="241"/>
      <c r="ABB80" s="241"/>
      <c r="ABC80" s="241"/>
      <c r="ABD80" s="241"/>
      <c r="ABE80" s="241"/>
      <c r="ABF80" s="241"/>
      <c r="ABG80" s="241"/>
      <c r="ABH80" s="241"/>
      <c r="ABI80" s="241"/>
      <c r="ABJ80" s="241"/>
      <c r="ABK80" s="241"/>
      <c r="ABL80" s="241"/>
      <c r="ABM80" s="241"/>
      <c r="ABN80" s="241"/>
      <c r="ABO80" s="241"/>
      <c r="ABP80" s="241"/>
      <c r="ABQ80" s="241"/>
      <c r="ABR80" s="241"/>
      <c r="ABS80" s="241"/>
      <c r="ABT80" s="241"/>
      <c r="ABU80" s="241"/>
      <c r="ABV80" s="241"/>
      <c r="ABW80" s="241"/>
      <c r="ABX80" s="241"/>
      <c r="ABY80" s="241"/>
      <c r="ABZ80" s="241"/>
      <c r="ACA80" s="241"/>
      <c r="ACB80" s="241"/>
      <c r="ACC80" s="241"/>
      <c r="ACD80" s="241"/>
      <c r="ACE80" s="241"/>
      <c r="ACF80" s="241"/>
      <c r="ACG80" s="241"/>
      <c r="ACH80" s="241"/>
      <c r="ACI80" s="241"/>
      <c r="ACJ80" s="241"/>
      <c r="ACK80" s="241"/>
      <c r="ACL80" s="241"/>
      <c r="ACM80" s="241"/>
      <c r="ACN80" s="241"/>
      <c r="ACO80" s="241"/>
      <c r="ACP80" s="241"/>
      <c r="ACQ80" s="241"/>
      <c r="ACR80" s="241"/>
      <c r="ACS80" s="241"/>
      <c r="ACT80" s="241"/>
      <c r="ACU80" s="241"/>
      <c r="ACV80" s="241"/>
      <c r="ACW80" s="241"/>
      <c r="ACX80" s="241"/>
      <c r="ACY80" s="241"/>
      <c r="ACZ80" s="241"/>
      <c r="ADA80" s="241"/>
      <c r="ADB80" s="241"/>
      <c r="ADC80" s="241"/>
      <c r="ADD80" s="241"/>
      <c r="ADE80" s="241"/>
      <c r="ADF80" s="241"/>
      <c r="ADG80" s="241"/>
      <c r="ADH80" s="241"/>
      <c r="ADI80" s="241"/>
      <c r="ADJ80" s="241"/>
      <c r="ADK80" s="241"/>
      <c r="ADL80" s="241"/>
      <c r="ADM80" s="241"/>
      <c r="ADN80" s="241"/>
      <c r="ADO80" s="241"/>
      <c r="ADP80" s="241"/>
      <c r="ADQ80" s="241"/>
      <c r="ADR80" s="241"/>
      <c r="ADS80" s="241"/>
      <c r="ADT80" s="241"/>
      <c r="ADU80" s="241"/>
      <c r="ADV80" s="241"/>
      <c r="ADW80" s="241"/>
      <c r="ADX80" s="241"/>
      <c r="ADY80" s="241"/>
      <c r="ADZ80" s="241"/>
      <c r="AEA80" s="241"/>
      <c r="AEB80" s="241"/>
      <c r="AEC80" s="241"/>
      <c r="AED80" s="241"/>
      <c r="AEE80" s="241"/>
      <c r="AEF80" s="241"/>
      <c r="AEG80" s="241"/>
      <c r="AEH80" s="241"/>
      <c r="AEI80" s="241"/>
      <c r="AEJ80" s="241"/>
      <c r="AEK80" s="241"/>
      <c r="AEL80" s="241"/>
      <c r="AEM80" s="241"/>
      <c r="AEN80" s="241"/>
      <c r="AEO80" s="241"/>
      <c r="AEP80" s="241"/>
      <c r="AEQ80" s="241"/>
      <c r="AER80" s="241"/>
      <c r="AES80" s="241"/>
      <c r="AET80" s="241"/>
      <c r="AEU80" s="241"/>
      <c r="AEV80" s="241"/>
      <c r="AEW80" s="241"/>
      <c r="AEX80" s="241"/>
      <c r="AEY80" s="241"/>
      <c r="AEZ80" s="241"/>
      <c r="AFA80" s="241"/>
      <c r="AFB80" s="241"/>
      <c r="AFC80" s="241"/>
      <c r="AFD80" s="241"/>
      <c r="AFE80" s="241"/>
      <c r="AFF80" s="241"/>
      <c r="AFG80" s="241"/>
      <c r="AFH80" s="241"/>
      <c r="AFI80" s="241"/>
      <c r="AFJ80" s="241"/>
      <c r="AFK80" s="241"/>
      <c r="AFL80" s="241"/>
      <c r="AFM80" s="241"/>
      <c r="AFN80" s="241"/>
      <c r="AFO80" s="241"/>
      <c r="AFP80" s="241"/>
      <c r="AFQ80" s="241"/>
      <c r="AFR80" s="241"/>
      <c r="AFS80" s="241"/>
      <c r="AFT80" s="241"/>
      <c r="AFU80" s="241"/>
      <c r="AFV80" s="241"/>
      <c r="AFW80" s="241"/>
      <c r="AFX80" s="241"/>
      <c r="AFY80" s="241"/>
      <c r="AFZ80" s="241"/>
      <c r="AGA80" s="241"/>
      <c r="AGB80" s="241"/>
      <c r="AGC80" s="241"/>
      <c r="AGD80" s="241"/>
      <c r="AGE80" s="241"/>
      <c r="AGF80" s="241"/>
      <c r="AGG80" s="241"/>
      <c r="AGH80" s="241"/>
      <c r="AGI80" s="241"/>
      <c r="AGJ80" s="241"/>
      <c r="AGK80" s="241"/>
      <c r="AGL80" s="241"/>
      <c r="AGM80" s="241"/>
      <c r="AGN80" s="241"/>
      <c r="AGO80" s="241"/>
      <c r="AGP80" s="241"/>
      <c r="AGQ80" s="241"/>
      <c r="AGR80" s="241"/>
      <c r="AGS80" s="241"/>
      <c r="AGT80" s="241"/>
      <c r="AGU80" s="241"/>
      <c r="AGV80" s="241"/>
      <c r="AGW80" s="241"/>
      <c r="AGX80" s="241"/>
      <c r="AGY80" s="241"/>
      <c r="AGZ80" s="241"/>
      <c r="AHA80" s="241"/>
      <c r="AHB80" s="241"/>
      <c r="AHC80" s="241"/>
      <c r="AHD80" s="241"/>
      <c r="AHE80" s="241"/>
      <c r="AHF80" s="241"/>
      <c r="AHG80" s="241"/>
      <c r="AHH80" s="241"/>
      <c r="AHI80" s="241"/>
      <c r="AHJ80" s="241"/>
      <c r="AHK80" s="241"/>
      <c r="AHL80" s="241"/>
      <c r="AHM80" s="241"/>
      <c r="AHN80" s="241"/>
      <c r="AHO80" s="241"/>
      <c r="AHP80" s="241"/>
      <c r="AHQ80" s="241"/>
      <c r="AHR80" s="241"/>
      <c r="AHS80" s="241"/>
      <c r="AHT80" s="241"/>
      <c r="AHU80" s="241"/>
      <c r="AHV80" s="241"/>
      <c r="AHW80" s="241"/>
      <c r="AHX80" s="241"/>
      <c r="AHY80" s="241"/>
      <c r="AHZ80" s="241"/>
      <c r="AIA80" s="241"/>
      <c r="AIB80" s="241"/>
      <c r="AIC80" s="241"/>
      <c r="AID80" s="241"/>
      <c r="AIE80" s="241"/>
      <c r="AIF80" s="241"/>
      <c r="AIG80" s="241"/>
      <c r="AIH80" s="241"/>
      <c r="AII80" s="241"/>
      <c r="AIJ80" s="241"/>
      <c r="AIK80" s="241"/>
      <c r="AIL80" s="241"/>
      <c r="AIM80" s="241"/>
      <c r="AIN80" s="241"/>
      <c r="AIO80" s="241"/>
      <c r="AIP80" s="241"/>
      <c r="AIQ80" s="241"/>
      <c r="AIR80" s="241"/>
      <c r="AIS80" s="241"/>
      <c r="AIT80" s="241"/>
      <c r="AIU80" s="241"/>
      <c r="AIV80" s="241"/>
      <c r="AIW80" s="241"/>
      <c r="AIX80" s="241"/>
      <c r="AIY80" s="241"/>
      <c r="AIZ80" s="241"/>
      <c r="AJA80" s="241"/>
      <c r="AJB80" s="241"/>
      <c r="AJC80" s="241"/>
      <c r="AJD80" s="241"/>
      <c r="AJE80" s="241"/>
      <c r="AJF80" s="241"/>
      <c r="AJG80" s="241"/>
      <c r="AJH80" s="241"/>
      <c r="AJI80" s="241"/>
      <c r="AJJ80" s="241"/>
      <c r="AJK80" s="241"/>
      <c r="AJL80" s="241"/>
      <c r="AJM80" s="241"/>
      <c r="AJN80" s="241"/>
      <c r="AJO80" s="241"/>
      <c r="AJP80" s="241"/>
      <c r="AJQ80" s="241"/>
      <c r="AJR80" s="241"/>
      <c r="AJS80" s="241"/>
      <c r="AJT80" s="241"/>
      <c r="AJU80" s="241"/>
      <c r="AJV80" s="241"/>
      <c r="AJW80" s="241"/>
      <c r="AJX80" s="241"/>
      <c r="AJY80" s="241"/>
      <c r="AJZ80" s="241"/>
      <c r="AKA80" s="241"/>
      <c r="AKB80" s="241"/>
      <c r="AKC80" s="241"/>
      <c r="AKD80" s="241"/>
      <c r="AKE80" s="241"/>
      <c r="AKF80" s="241"/>
      <c r="AKG80" s="241"/>
      <c r="AKH80" s="241"/>
      <c r="AKI80" s="241"/>
      <c r="AKJ80" s="241"/>
      <c r="AKK80" s="241"/>
      <c r="AKL80" s="241"/>
      <c r="AKM80" s="241"/>
      <c r="AKN80" s="241"/>
      <c r="AKO80" s="241"/>
      <c r="AKP80" s="241"/>
      <c r="AKQ80" s="241"/>
      <c r="AKR80" s="241"/>
      <c r="AKS80" s="241"/>
      <c r="AKT80" s="241"/>
      <c r="AKU80" s="241"/>
      <c r="AKV80" s="241"/>
      <c r="AKW80" s="241"/>
      <c r="AKX80" s="241"/>
      <c r="AKY80" s="241"/>
      <c r="AKZ80" s="241"/>
      <c r="ALA80" s="241"/>
      <c r="ALB80" s="241"/>
      <c r="ALC80" s="241"/>
      <c r="ALD80" s="241"/>
      <c r="ALE80" s="241"/>
      <c r="ALF80" s="241"/>
      <c r="ALG80" s="241"/>
      <c r="ALH80" s="241"/>
      <c r="ALI80" s="241"/>
      <c r="ALJ80" s="241"/>
      <c r="ALK80" s="241"/>
      <c r="ALL80" s="241"/>
      <c r="ALM80" s="241"/>
      <c r="ALN80" s="241"/>
      <c r="ALO80" s="241"/>
      <c r="ALP80" s="241"/>
      <c r="ALQ80" s="241"/>
      <c r="ALR80" s="241"/>
      <c r="ALS80" s="241"/>
      <c r="ALT80" s="241"/>
      <c r="ALU80" s="241"/>
      <c r="ALV80" s="241"/>
      <c r="ALW80" s="241"/>
      <c r="ALX80" s="241"/>
      <c r="ALY80" s="241"/>
      <c r="ALZ80" s="241"/>
      <c r="AMA80" s="241"/>
      <c r="AMB80" s="241"/>
      <c r="AMC80" s="241"/>
      <c r="AMD80" s="241"/>
      <c r="AME80" s="241"/>
      <c r="AMF80" s="241"/>
      <c r="AMG80" s="241"/>
      <c r="AMH80" s="241"/>
      <c r="AMI80" s="241"/>
      <c r="AMJ80" s="241"/>
      <c r="AMK80" s="241"/>
    </row>
    <row r="81" spans="1:1025" s="249" customFormat="1" ht="75" customHeight="1" x14ac:dyDescent="0.25">
      <c r="A81" s="241"/>
      <c r="B81" s="262"/>
      <c r="C81" s="155" t="s">
        <v>341</v>
      </c>
      <c r="D81" s="258"/>
      <c r="E81" s="255"/>
      <c r="F81" s="255"/>
      <c r="G81" s="128" t="s">
        <v>289</v>
      </c>
      <c r="H81" s="255"/>
      <c r="I81" s="256"/>
      <c r="J81" s="277"/>
      <c r="K81" s="252"/>
      <c r="L81" s="266">
        <f t="shared" si="4"/>
        <v>1</v>
      </c>
      <c r="M81" s="266">
        <f t="shared" si="4"/>
        <v>1</v>
      </c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41"/>
      <c r="AU81" s="241"/>
      <c r="AV81" s="241"/>
      <c r="AW81" s="241"/>
      <c r="AX81" s="241"/>
      <c r="AY81" s="241"/>
      <c r="AZ81" s="241"/>
      <c r="BA81" s="241"/>
      <c r="BB81" s="241"/>
      <c r="BC81" s="241"/>
      <c r="BD81" s="241"/>
      <c r="BE81" s="241"/>
      <c r="BF81" s="241"/>
      <c r="BG81" s="241"/>
      <c r="BH81" s="241"/>
      <c r="BI81" s="241"/>
      <c r="BJ81" s="241"/>
      <c r="BK81" s="241"/>
      <c r="BL81" s="241"/>
      <c r="BM81" s="241"/>
      <c r="BN81" s="241"/>
      <c r="BO81" s="241"/>
      <c r="BP81" s="241"/>
      <c r="BQ81" s="241"/>
      <c r="BR81" s="241"/>
      <c r="BS81" s="241"/>
      <c r="BT81" s="241"/>
      <c r="BU81" s="241"/>
      <c r="BV81" s="241"/>
      <c r="BW81" s="241"/>
      <c r="BX81" s="241"/>
      <c r="BY81" s="241"/>
      <c r="BZ81" s="241"/>
      <c r="CA81" s="241"/>
      <c r="CB81" s="241"/>
      <c r="CC81" s="241"/>
      <c r="CD81" s="241"/>
      <c r="CE81" s="241"/>
      <c r="CF81" s="241"/>
      <c r="CG81" s="241"/>
      <c r="CH81" s="241"/>
      <c r="CI81" s="241"/>
      <c r="CJ81" s="241"/>
      <c r="CK81" s="241"/>
      <c r="CL81" s="241"/>
      <c r="CM81" s="241"/>
      <c r="CN81" s="241"/>
      <c r="CO81" s="241"/>
      <c r="CP81" s="241"/>
      <c r="CQ81" s="241"/>
      <c r="CR81" s="241"/>
      <c r="CS81" s="241"/>
      <c r="CT81" s="241"/>
      <c r="CU81" s="241"/>
      <c r="CV81" s="241"/>
      <c r="CW81" s="241"/>
      <c r="CX81" s="241"/>
      <c r="CY81" s="241"/>
      <c r="CZ81" s="241"/>
      <c r="DA81" s="241"/>
      <c r="DB81" s="241"/>
      <c r="DC81" s="241"/>
      <c r="DD81" s="241"/>
      <c r="DE81" s="241"/>
      <c r="DF81" s="241"/>
      <c r="DG81" s="241"/>
      <c r="DH81" s="241"/>
      <c r="DI81" s="241"/>
      <c r="DJ81" s="241"/>
      <c r="DK81" s="241"/>
      <c r="DL81" s="241"/>
      <c r="DM81" s="241"/>
      <c r="DN81" s="241"/>
      <c r="DO81" s="241"/>
      <c r="DP81" s="241"/>
      <c r="DQ81" s="241"/>
      <c r="DR81" s="241"/>
      <c r="DS81" s="241"/>
      <c r="DT81" s="241"/>
      <c r="DU81" s="241"/>
      <c r="DV81" s="241"/>
      <c r="DW81" s="241"/>
      <c r="DX81" s="241"/>
      <c r="DY81" s="241"/>
      <c r="DZ81" s="241"/>
      <c r="EA81" s="241"/>
      <c r="EB81" s="241"/>
      <c r="EC81" s="241"/>
      <c r="ED81" s="241"/>
      <c r="EE81" s="241"/>
      <c r="EF81" s="241"/>
      <c r="EG81" s="241"/>
      <c r="EH81" s="241"/>
      <c r="EI81" s="241"/>
      <c r="EJ81" s="241"/>
      <c r="EK81" s="241"/>
      <c r="EL81" s="241"/>
      <c r="EM81" s="241"/>
      <c r="EN81" s="241"/>
      <c r="EO81" s="241"/>
      <c r="EP81" s="241"/>
      <c r="EQ81" s="241"/>
      <c r="ER81" s="241"/>
      <c r="ES81" s="241"/>
      <c r="ET81" s="241"/>
      <c r="EU81" s="241"/>
      <c r="EV81" s="241"/>
      <c r="EW81" s="241"/>
      <c r="EX81" s="241"/>
      <c r="EY81" s="241"/>
      <c r="EZ81" s="241"/>
      <c r="FA81" s="241"/>
      <c r="FB81" s="241"/>
      <c r="FC81" s="241"/>
      <c r="FD81" s="241"/>
      <c r="FE81" s="241"/>
      <c r="FF81" s="241"/>
      <c r="FG81" s="241"/>
      <c r="FH81" s="241"/>
      <c r="FI81" s="241"/>
      <c r="FJ81" s="241"/>
      <c r="FK81" s="241"/>
      <c r="FL81" s="241"/>
      <c r="FM81" s="241"/>
      <c r="FN81" s="241"/>
      <c r="FO81" s="241"/>
      <c r="FP81" s="241"/>
      <c r="FQ81" s="241"/>
      <c r="FR81" s="241"/>
      <c r="FS81" s="241"/>
      <c r="FT81" s="241"/>
      <c r="FU81" s="241"/>
      <c r="FV81" s="241"/>
      <c r="FW81" s="241"/>
      <c r="FX81" s="241"/>
      <c r="FY81" s="241"/>
      <c r="FZ81" s="241"/>
      <c r="GA81" s="241"/>
      <c r="GB81" s="241"/>
      <c r="GC81" s="241"/>
      <c r="GD81" s="241"/>
      <c r="GE81" s="241"/>
      <c r="GF81" s="241"/>
      <c r="GG81" s="241"/>
      <c r="GH81" s="241"/>
      <c r="GI81" s="241"/>
      <c r="GJ81" s="241"/>
      <c r="GK81" s="241"/>
      <c r="GL81" s="241"/>
      <c r="GM81" s="241"/>
      <c r="GN81" s="241"/>
      <c r="GO81" s="241"/>
      <c r="GP81" s="241"/>
      <c r="GQ81" s="241"/>
      <c r="GR81" s="241"/>
      <c r="GS81" s="241"/>
      <c r="GT81" s="241"/>
      <c r="GU81" s="241"/>
      <c r="GV81" s="241"/>
      <c r="GW81" s="241"/>
      <c r="GX81" s="241"/>
      <c r="GY81" s="241"/>
      <c r="GZ81" s="241"/>
      <c r="HA81" s="241"/>
      <c r="HB81" s="241"/>
      <c r="HC81" s="241"/>
      <c r="HD81" s="241"/>
      <c r="HE81" s="241"/>
      <c r="HF81" s="241"/>
      <c r="HG81" s="241"/>
      <c r="HH81" s="241"/>
      <c r="HI81" s="241"/>
      <c r="HJ81" s="241"/>
      <c r="HK81" s="241"/>
      <c r="HL81" s="241"/>
      <c r="HM81" s="241"/>
      <c r="HN81" s="241"/>
      <c r="HO81" s="241"/>
      <c r="HP81" s="241"/>
      <c r="HQ81" s="241"/>
      <c r="HR81" s="241"/>
      <c r="HS81" s="241"/>
      <c r="HT81" s="241"/>
      <c r="HU81" s="241"/>
      <c r="HV81" s="241"/>
      <c r="HW81" s="241"/>
      <c r="HX81" s="241"/>
      <c r="HY81" s="241"/>
      <c r="HZ81" s="241"/>
      <c r="IA81" s="241"/>
      <c r="IB81" s="241"/>
      <c r="IC81" s="241"/>
      <c r="ID81" s="241"/>
      <c r="IE81" s="241"/>
      <c r="IF81" s="241"/>
      <c r="IG81" s="241"/>
      <c r="IH81" s="241"/>
      <c r="II81" s="241"/>
      <c r="IJ81" s="241"/>
      <c r="IK81" s="241"/>
      <c r="IL81" s="241"/>
      <c r="IM81" s="241"/>
      <c r="IN81" s="241"/>
      <c r="IO81" s="241"/>
      <c r="IP81" s="241"/>
      <c r="IQ81" s="241"/>
      <c r="IR81" s="241"/>
      <c r="IS81" s="241"/>
      <c r="IT81" s="241"/>
      <c r="IU81" s="241"/>
      <c r="IV81" s="241"/>
      <c r="IW81" s="241"/>
      <c r="IX81" s="241"/>
      <c r="IY81" s="241"/>
      <c r="IZ81" s="241"/>
      <c r="JA81" s="241"/>
      <c r="JB81" s="241"/>
      <c r="JC81" s="241"/>
      <c r="JD81" s="241"/>
      <c r="JE81" s="241"/>
      <c r="JF81" s="241"/>
      <c r="JG81" s="241"/>
      <c r="JH81" s="241"/>
      <c r="JI81" s="241"/>
      <c r="JJ81" s="241"/>
      <c r="JK81" s="241"/>
      <c r="JL81" s="241"/>
      <c r="JM81" s="241"/>
      <c r="JN81" s="241"/>
      <c r="JO81" s="241"/>
      <c r="JP81" s="241"/>
      <c r="JQ81" s="241"/>
      <c r="JR81" s="241"/>
      <c r="JS81" s="241"/>
      <c r="JT81" s="241"/>
      <c r="JU81" s="241"/>
      <c r="JV81" s="241"/>
      <c r="JW81" s="241"/>
      <c r="JX81" s="241"/>
      <c r="JY81" s="241"/>
      <c r="JZ81" s="241"/>
      <c r="KA81" s="241"/>
      <c r="KB81" s="241"/>
      <c r="KC81" s="241"/>
      <c r="KD81" s="241"/>
      <c r="KE81" s="241"/>
      <c r="KF81" s="241"/>
      <c r="KG81" s="241"/>
      <c r="KH81" s="241"/>
      <c r="KI81" s="241"/>
      <c r="KJ81" s="241"/>
      <c r="KK81" s="241"/>
      <c r="KL81" s="241"/>
      <c r="KM81" s="241"/>
      <c r="KN81" s="241"/>
      <c r="KO81" s="241"/>
      <c r="KP81" s="241"/>
      <c r="KQ81" s="241"/>
      <c r="KR81" s="241"/>
      <c r="KS81" s="241"/>
      <c r="KT81" s="241"/>
      <c r="KU81" s="241"/>
      <c r="KV81" s="241"/>
      <c r="KW81" s="241"/>
      <c r="KX81" s="241"/>
      <c r="KY81" s="241"/>
      <c r="KZ81" s="241"/>
      <c r="LA81" s="241"/>
      <c r="LB81" s="241"/>
      <c r="LC81" s="241"/>
      <c r="LD81" s="241"/>
      <c r="LE81" s="241"/>
      <c r="LF81" s="241"/>
      <c r="LG81" s="241"/>
      <c r="LH81" s="241"/>
      <c r="LI81" s="241"/>
      <c r="LJ81" s="241"/>
      <c r="LK81" s="241"/>
      <c r="LL81" s="241"/>
      <c r="LM81" s="241"/>
      <c r="LN81" s="241"/>
      <c r="LO81" s="241"/>
      <c r="LP81" s="241"/>
      <c r="LQ81" s="241"/>
      <c r="LR81" s="241"/>
      <c r="LS81" s="241"/>
      <c r="LT81" s="241"/>
      <c r="LU81" s="241"/>
      <c r="LV81" s="241"/>
      <c r="LW81" s="241"/>
      <c r="LX81" s="241"/>
      <c r="LY81" s="241"/>
      <c r="LZ81" s="241"/>
      <c r="MA81" s="241"/>
      <c r="MB81" s="241"/>
      <c r="MC81" s="241"/>
      <c r="MD81" s="241"/>
      <c r="ME81" s="241"/>
      <c r="MF81" s="241"/>
      <c r="MG81" s="241"/>
      <c r="MH81" s="241"/>
      <c r="MI81" s="241"/>
      <c r="MJ81" s="241"/>
      <c r="MK81" s="241"/>
      <c r="ML81" s="241"/>
      <c r="MM81" s="241"/>
      <c r="MN81" s="241"/>
      <c r="MO81" s="241"/>
      <c r="MP81" s="241"/>
      <c r="MQ81" s="241"/>
      <c r="MR81" s="241"/>
      <c r="MS81" s="241"/>
      <c r="MT81" s="241"/>
      <c r="MU81" s="241"/>
      <c r="MV81" s="241"/>
      <c r="MW81" s="241"/>
      <c r="MX81" s="241"/>
      <c r="MY81" s="241"/>
      <c r="MZ81" s="241"/>
      <c r="NA81" s="241"/>
      <c r="NB81" s="241"/>
      <c r="NC81" s="241"/>
      <c r="ND81" s="241"/>
      <c r="NE81" s="241"/>
      <c r="NF81" s="241"/>
      <c r="NG81" s="241"/>
      <c r="NH81" s="241"/>
      <c r="NI81" s="241"/>
      <c r="NJ81" s="241"/>
      <c r="NK81" s="241"/>
      <c r="NL81" s="241"/>
      <c r="NM81" s="241"/>
      <c r="NN81" s="241"/>
      <c r="NO81" s="241"/>
      <c r="NP81" s="241"/>
      <c r="NQ81" s="241"/>
      <c r="NR81" s="241"/>
      <c r="NS81" s="241"/>
      <c r="NT81" s="241"/>
      <c r="NU81" s="241"/>
      <c r="NV81" s="241"/>
      <c r="NW81" s="241"/>
      <c r="NX81" s="241"/>
      <c r="NY81" s="241"/>
      <c r="NZ81" s="241"/>
      <c r="OA81" s="241"/>
      <c r="OB81" s="241"/>
      <c r="OC81" s="241"/>
      <c r="OD81" s="241"/>
      <c r="OE81" s="241"/>
      <c r="OF81" s="241"/>
      <c r="OG81" s="241"/>
      <c r="OH81" s="241"/>
      <c r="OI81" s="241"/>
      <c r="OJ81" s="241"/>
      <c r="OK81" s="241"/>
      <c r="OL81" s="241"/>
      <c r="OM81" s="241"/>
      <c r="ON81" s="241"/>
      <c r="OO81" s="241"/>
      <c r="OP81" s="241"/>
      <c r="OQ81" s="241"/>
      <c r="OR81" s="241"/>
      <c r="OS81" s="241"/>
      <c r="OT81" s="241"/>
      <c r="OU81" s="241"/>
      <c r="OV81" s="241"/>
      <c r="OW81" s="241"/>
      <c r="OX81" s="241"/>
      <c r="OY81" s="241"/>
      <c r="OZ81" s="241"/>
      <c r="PA81" s="241"/>
      <c r="PB81" s="241"/>
      <c r="PC81" s="241"/>
      <c r="PD81" s="241"/>
      <c r="PE81" s="241"/>
      <c r="PF81" s="241"/>
      <c r="PG81" s="241"/>
      <c r="PH81" s="241"/>
      <c r="PI81" s="241"/>
      <c r="PJ81" s="241"/>
      <c r="PK81" s="241"/>
      <c r="PL81" s="241"/>
      <c r="PM81" s="241"/>
      <c r="PN81" s="241"/>
      <c r="PO81" s="241"/>
      <c r="PP81" s="241"/>
      <c r="PQ81" s="241"/>
      <c r="PR81" s="241"/>
      <c r="PS81" s="241"/>
      <c r="PT81" s="241"/>
      <c r="PU81" s="241"/>
      <c r="PV81" s="241"/>
      <c r="PW81" s="241"/>
      <c r="PX81" s="241"/>
      <c r="PY81" s="241"/>
      <c r="PZ81" s="241"/>
      <c r="QA81" s="241"/>
      <c r="QB81" s="241"/>
      <c r="QC81" s="241"/>
      <c r="QD81" s="241"/>
      <c r="QE81" s="241"/>
      <c r="QF81" s="241"/>
      <c r="QG81" s="241"/>
      <c r="QH81" s="241"/>
      <c r="QI81" s="241"/>
      <c r="QJ81" s="241"/>
      <c r="QK81" s="241"/>
      <c r="QL81" s="241"/>
      <c r="QM81" s="241"/>
      <c r="QN81" s="241"/>
      <c r="QO81" s="241"/>
      <c r="QP81" s="241"/>
      <c r="QQ81" s="241"/>
      <c r="QR81" s="241"/>
      <c r="QS81" s="241"/>
      <c r="QT81" s="241"/>
      <c r="QU81" s="241"/>
      <c r="QV81" s="241"/>
      <c r="QW81" s="241"/>
      <c r="QX81" s="241"/>
      <c r="QY81" s="241"/>
      <c r="QZ81" s="241"/>
      <c r="RA81" s="241"/>
      <c r="RB81" s="241"/>
      <c r="RC81" s="241"/>
      <c r="RD81" s="241"/>
      <c r="RE81" s="241"/>
      <c r="RF81" s="241"/>
      <c r="RG81" s="241"/>
      <c r="RH81" s="241"/>
      <c r="RI81" s="241"/>
      <c r="RJ81" s="241"/>
      <c r="RK81" s="241"/>
      <c r="RL81" s="241"/>
      <c r="RM81" s="241"/>
      <c r="RN81" s="241"/>
      <c r="RO81" s="241"/>
      <c r="RP81" s="241"/>
      <c r="RQ81" s="241"/>
      <c r="RR81" s="241"/>
      <c r="RS81" s="241"/>
      <c r="RT81" s="241"/>
      <c r="RU81" s="241"/>
      <c r="RV81" s="241"/>
      <c r="RW81" s="241"/>
      <c r="RX81" s="241"/>
      <c r="RY81" s="241"/>
      <c r="RZ81" s="241"/>
      <c r="SA81" s="241"/>
      <c r="SB81" s="241"/>
      <c r="SC81" s="241"/>
      <c r="SD81" s="241"/>
      <c r="SE81" s="241"/>
      <c r="SF81" s="241"/>
      <c r="SG81" s="241"/>
      <c r="SH81" s="241"/>
      <c r="SI81" s="241"/>
      <c r="SJ81" s="241"/>
      <c r="SK81" s="241"/>
      <c r="SL81" s="241"/>
      <c r="SM81" s="241"/>
      <c r="SN81" s="241"/>
      <c r="SO81" s="241"/>
      <c r="SP81" s="241"/>
      <c r="SQ81" s="241"/>
      <c r="SR81" s="241"/>
      <c r="SS81" s="241"/>
      <c r="ST81" s="241"/>
      <c r="SU81" s="241"/>
      <c r="SV81" s="241"/>
      <c r="SW81" s="241"/>
      <c r="SX81" s="241"/>
      <c r="SY81" s="241"/>
      <c r="SZ81" s="241"/>
      <c r="TA81" s="241"/>
      <c r="TB81" s="241"/>
      <c r="TC81" s="241"/>
      <c r="TD81" s="241"/>
      <c r="TE81" s="241"/>
      <c r="TF81" s="241"/>
      <c r="TG81" s="241"/>
      <c r="TH81" s="241"/>
      <c r="TI81" s="241"/>
      <c r="TJ81" s="241"/>
      <c r="TK81" s="241"/>
      <c r="TL81" s="241"/>
      <c r="TM81" s="241"/>
      <c r="TN81" s="241"/>
      <c r="TO81" s="241"/>
      <c r="TP81" s="241"/>
      <c r="TQ81" s="241"/>
      <c r="TR81" s="241"/>
      <c r="TS81" s="241"/>
      <c r="TT81" s="241"/>
      <c r="TU81" s="241"/>
      <c r="TV81" s="241"/>
      <c r="TW81" s="241"/>
      <c r="TX81" s="241"/>
      <c r="TY81" s="241"/>
      <c r="TZ81" s="241"/>
      <c r="UA81" s="241"/>
      <c r="UB81" s="241"/>
      <c r="UC81" s="241"/>
      <c r="UD81" s="241"/>
      <c r="UE81" s="241"/>
      <c r="UF81" s="241"/>
      <c r="UG81" s="241"/>
      <c r="UH81" s="241"/>
      <c r="UI81" s="241"/>
      <c r="UJ81" s="241"/>
      <c r="UK81" s="241"/>
      <c r="UL81" s="241"/>
      <c r="UM81" s="241"/>
      <c r="UN81" s="241"/>
      <c r="UO81" s="241"/>
      <c r="UP81" s="241"/>
      <c r="UQ81" s="241"/>
      <c r="UR81" s="241"/>
      <c r="US81" s="241"/>
      <c r="UT81" s="241"/>
      <c r="UU81" s="241"/>
      <c r="UV81" s="241"/>
      <c r="UW81" s="241"/>
      <c r="UX81" s="241"/>
      <c r="UY81" s="241"/>
      <c r="UZ81" s="241"/>
      <c r="VA81" s="241"/>
      <c r="VB81" s="241"/>
      <c r="VC81" s="241"/>
      <c r="VD81" s="241"/>
      <c r="VE81" s="241"/>
      <c r="VF81" s="241"/>
      <c r="VG81" s="241"/>
      <c r="VH81" s="241"/>
      <c r="VI81" s="241"/>
      <c r="VJ81" s="241"/>
      <c r="VK81" s="241"/>
      <c r="VL81" s="241"/>
      <c r="VM81" s="241"/>
      <c r="VN81" s="241"/>
      <c r="VO81" s="241"/>
      <c r="VP81" s="241"/>
      <c r="VQ81" s="241"/>
      <c r="VR81" s="241"/>
      <c r="VS81" s="241"/>
      <c r="VT81" s="241"/>
      <c r="VU81" s="241"/>
      <c r="VV81" s="241"/>
      <c r="VW81" s="241"/>
      <c r="VX81" s="241"/>
      <c r="VY81" s="241"/>
      <c r="VZ81" s="241"/>
      <c r="WA81" s="241"/>
      <c r="WB81" s="241"/>
      <c r="WC81" s="241"/>
      <c r="WD81" s="241"/>
      <c r="WE81" s="241"/>
      <c r="WF81" s="241"/>
      <c r="WG81" s="241"/>
      <c r="WH81" s="241"/>
      <c r="WI81" s="241"/>
      <c r="WJ81" s="241"/>
      <c r="WK81" s="241"/>
      <c r="WL81" s="241"/>
      <c r="WM81" s="241"/>
      <c r="WN81" s="241"/>
      <c r="WO81" s="241"/>
      <c r="WP81" s="241"/>
      <c r="WQ81" s="241"/>
      <c r="WR81" s="241"/>
      <c r="WS81" s="241"/>
      <c r="WT81" s="241"/>
      <c r="WU81" s="241"/>
      <c r="WV81" s="241"/>
      <c r="WW81" s="241"/>
      <c r="WX81" s="241"/>
      <c r="WY81" s="241"/>
      <c r="WZ81" s="241"/>
      <c r="XA81" s="241"/>
      <c r="XB81" s="241"/>
      <c r="XC81" s="241"/>
      <c r="XD81" s="241"/>
      <c r="XE81" s="241"/>
      <c r="XF81" s="241"/>
      <c r="XG81" s="241"/>
      <c r="XH81" s="241"/>
      <c r="XI81" s="241"/>
      <c r="XJ81" s="241"/>
      <c r="XK81" s="241"/>
      <c r="XL81" s="241"/>
      <c r="XM81" s="241"/>
      <c r="XN81" s="241"/>
      <c r="XO81" s="241"/>
      <c r="XP81" s="241"/>
      <c r="XQ81" s="241"/>
      <c r="XR81" s="241"/>
      <c r="XS81" s="241"/>
      <c r="XT81" s="241"/>
      <c r="XU81" s="241"/>
      <c r="XV81" s="241"/>
      <c r="XW81" s="241"/>
      <c r="XX81" s="241"/>
      <c r="XY81" s="241"/>
      <c r="XZ81" s="241"/>
      <c r="YA81" s="241"/>
      <c r="YB81" s="241"/>
      <c r="YC81" s="241"/>
      <c r="YD81" s="241"/>
      <c r="YE81" s="241"/>
      <c r="YF81" s="241"/>
      <c r="YG81" s="241"/>
      <c r="YH81" s="241"/>
      <c r="YI81" s="241"/>
      <c r="YJ81" s="241"/>
      <c r="YK81" s="241"/>
      <c r="YL81" s="241"/>
      <c r="YM81" s="241"/>
      <c r="YN81" s="241"/>
      <c r="YO81" s="241"/>
      <c r="YP81" s="241"/>
      <c r="YQ81" s="241"/>
      <c r="YR81" s="241"/>
      <c r="YS81" s="241"/>
      <c r="YT81" s="241"/>
      <c r="YU81" s="241"/>
      <c r="YV81" s="241"/>
      <c r="YW81" s="241"/>
      <c r="YX81" s="241"/>
      <c r="YY81" s="241"/>
      <c r="YZ81" s="241"/>
      <c r="ZA81" s="241"/>
      <c r="ZB81" s="241"/>
      <c r="ZC81" s="241"/>
      <c r="ZD81" s="241"/>
      <c r="ZE81" s="241"/>
      <c r="ZF81" s="241"/>
      <c r="ZG81" s="241"/>
      <c r="ZH81" s="241"/>
      <c r="ZI81" s="241"/>
      <c r="ZJ81" s="241"/>
      <c r="ZK81" s="241"/>
      <c r="ZL81" s="241"/>
      <c r="ZM81" s="241"/>
      <c r="ZN81" s="241"/>
      <c r="ZO81" s="241"/>
      <c r="ZP81" s="241"/>
      <c r="ZQ81" s="241"/>
      <c r="ZR81" s="241"/>
      <c r="ZS81" s="241"/>
      <c r="ZT81" s="241"/>
      <c r="ZU81" s="241"/>
      <c r="ZV81" s="241"/>
      <c r="ZW81" s="241"/>
      <c r="ZX81" s="241"/>
      <c r="ZY81" s="241"/>
      <c r="ZZ81" s="241"/>
      <c r="AAA81" s="241"/>
      <c r="AAB81" s="241"/>
      <c r="AAC81" s="241"/>
      <c r="AAD81" s="241"/>
      <c r="AAE81" s="241"/>
      <c r="AAF81" s="241"/>
      <c r="AAG81" s="241"/>
      <c r="AAH81" s="241"/>
      <c r="AAI81" s="241"/>
      <c r="AAJ81" s="241"/>
      <c r="AAK81" s="241"/>
      <c r="AAL81" s="241"/>
      <c r="AAM81" s="241"/>
      <c r="AAN81" s="241"/>
      <c r="AAO81" s="241"/>
      <c r="AAP81" s="241"/>
      <c r="AAQ81" s="241"/>
      <c r="AAR81" s="241"/>
      <c r="AAS81" s="241"/>
      <c r="AAT81" s="241"/>
      <c r="AAU81" s="241"/>
      <c r="AAV81" s="241"/>
      <c r="AAW81" s="241"/>
      <c r="AAX81" s="241"/>
      <c r="AAY81" s="241"/>
      <c r="AAZ81" s="241"/>
      <c r="ABA81" s="241"/>
      <c r="ABB81" s="241"/>
      <c r="ABC81" s="241"/>
      <c r="ABD81" s="241"/>
      <c r="ABE81" s="241"/>
      <c r="ABF81" s="241"/>
      <c r="ABG81" s="241"/>
      <c r="ABH81" s="241"/>
      <c r="ABI81" s="241"/>
      <c r="ABJ81" s="241"/>
      <c r="ABK81" s="241"/>
      <c r="ABL81" s="241"/>
      <c r="ABM81" s="241"/>
      <c r="ABN81" s="241"/>
      <c r="ABO81" s="241"/>
      <c r="ABP81" s="241"/>
      <c r="ABQ81" s="241"/>
      <c r="ABR81" s="241"/>
      <c r="ABS81" s="241"/>
      <c r="ABT81" s="241"/>
      <c r="ABU81" s="241"/>
      <c r="ABV81" s="241"/>
      <c r="ABW81" s="241"/>
      <c r="ABX81" s="241"/>
      <c r="ABY81" s="241"/>
      <c r="ABZ81" s="241"/>
      <c r="ACA81" s="241"/>
      <c r="ACB81" s="241"/>
      <c r="ACC81" s="241"/>
      <c r="ACD81" s="241"/>
      <c r="ACE81" s="241"/>
      <c r="ACF81" s="241"/>
      <c r="ACG81" s="241"/>
      <c r="ACH81" s="241"/>
      <c r="ACI81" s="241"/>
      <c r="ACJ81" s="241"/>
      <c r="ACK81" s="241"/>
      <c r="ACL81" s="241"/>
      <c r="ACM81" s="241"/>
      <c r="ACN81" s="241"/>
      <c r="ACO81" s="241"/>
      <c r="ACP81" s="241"/>
      <c r="ACQ81" s="241"/>
      <c r="ACR81" s="241"/>
      <c r="ACS81" s="241"/>
      <c r="ACT81" s="241"/>
      <c r="ACU81" s="241"/>
      <c r="ACV81" s="241"/>
      <c r="ACW81" s="241"/>
      <c r="ACX81" s="241"/>
      <c r="ACY81" s="241"/>
      <c r="ACZ81" s="241"/>
      <c r="ADA81" s="241"/>
      <c r="ADB81" s="241"/>
      <c r="ADC81" s="241"/>
      <c r="ADD81" s="241"/>
      <c r="ADE81" s="241"/>
      <c r="ADF81" s="241"/>
      <c r="ADG81" s="241"/>
      <c r="ADH81" s="241"/>
      <c r="ADI81" s="241"/>
      <c r="ADJ81" s="241"/>
      <c r="ADK81" s="241"/>
      <c r="ADL81" s="241"/>
      <c r="ADM81" s="241"/>
      <c r="ADN81" s="241"/>
      <c r="ADO81" s="241"/>
      <c r="ADP81" s="241"/>
      <c r="ADQ81" s="241"/>
      <c r="ADR81" s="241"/>
      <c r="ADS81" s="241"/>
      <c r="ADT81" s="241"/>
      <c r="ADU81" s="241"/>
      <c r="ADV81" s="241"/>
      <c r="ADW81" s="241"/>
      <c r="ADX81" s="241"/>
      <c r="ADY81" s="241"/>
      <c r="ADZ81" s="241"/>
      <c r="AEA81" s="241"/>
      <c r="AEB81" s="241"/>
      <c r="AEC81" s="241"/>
      <c r="AED81" s="241"/>
      <c r="AEE81" s="241"/>
      <c r="AEF81" s="241"/>
      <c r="AEG81" s="241"/>
      <c r="AEH81" s="241"/>
      <c r="AEI81" s="241"/>
      <c r="AEJ81" s="241"/>
      <c r="AEK81" s="241"/>
      <c r="AEL81" s="241"/>
      <c r="AEM81" s="241"/>
      <c r="AEN81" s="241"/>
      <c r="AEO81" s="241"/>
      <c r="AEP81" s="241"/>
      <c r="AEQ81" s="241"/>
      <c r="AER81" s="241"/>
      <c r="AES81" s="241"/>
      <c r="AET81" s="241"/>
      <c r="AEU81" s="241"/>
      <c r="AEV81" s="241"/>
      <c r="AEW81" s="241"/>
      <c r="AEX81" s="241"/>
      <c r="AEY81" s="241"/>
      <c r="AEZ81" s="241"/>
      <c r="AFA81" s="241"/>
      <c r="AFB81" s="241"/>
      <c r="AFC81" s="241"/>
      <c r="AFD81" s="241"/>
      <c r="AFE81" s="241"/>
      <c r="AFF81" s="241"/>
      <c r="AFG81" s="241"/>
      <c r="AFH81" s="241"/>
      <c r="AFI81" s="241"/>
      <c r="AFJ81" s="241"/>
      <c r="AFK81" s="241"/>
      <c r="AFL81" s="241"/>
      <c r="AFM81" s="241"/>
      <c r="AFN81" s="241"/>
      <c r="AFO81" s="241"/>
      <c r="AFP81" s="241"/>
      <c r="AFQ81" s="241"/>
      <c r="AFR81" s="241"/>
      <c r="AFS81" s="241"/>
      <c r="AFT81" s="241"/>
      <c r="AFU81" s="241"/>
      <c r="AFV81" s="241"/>
      <c r="AFW81" s="241"/>
      <c r="AFX81" s="241"/>
      <c r="AFY81" s="241"/>
      <c r="AFZ81" s="241"/>
      <c r="AGA81" s="241"/>
      <c r="AGB81" s="241"/>
      <c r="AGC81" s="241"/>
      <c r="AGD81" s="241"/>
      <c r="AGE81" s="241"/>
      <c r="AGF81" s="241"/>
      <c r="AGG81" s="241"/>
      <c r="AGH81" s="241"/>
      <c r="AGI81" s="241"/>
      <c r="AGJ81" s="241"/>
      <c r="AGK81" s="241"/>
      <c r="AGL81" s="241"/>
      <c r="AGM81" s="241"/>
      <c r="AGN81" s="241"/>
      <c r="AGO81" s="241"/>
      <c r="AGP81" s="241"/>
      <c r="AGQ81" s="241"/>
      <c r="AGR81" s="241"/>
      <c r="AGS81" s="241"/>
      <c r="AGT81" s="241"/>
      <c r="AGU81" s="241"/>
      <c r="AGV81" s="241"/>
      <c r="AGW81" s="241"/>
      <c r="AGX81" s="241"/>
      <c r="AGY81" s="241"/>
      <c r="AGZ81" s="241"/>
      <c r="AHA81" s="241"/>
      <c r="AHB81" s="241"/>
      <c r="AHC81" s="241"/>
      <c r="AHD81" s="241"/>
      <c r="AHE81" s="241"/>
      <c r="AHF81" s="241"/>
      <c r="AHG81" s="241"/>
      <c r="AHH81" s="241"/>
      <c r="AHI81" s="241"/>
      <c r="AHJ81" s="241"/>
      <c r="AHK81" s="241"/>
      <c r="AHL81" s="241"/>
      <c r="AHM81" s="241"/>
      <c r="AHN81" s="241"/>
      <c r="AHO81" s="241"/>
      <c r="AHP81" s="241"/>
      <c r="AHQ81" s="241"/>
      <c r="AHR81" s="241"/>
      <c r="AHS81" s="241"/>
      <c r="AHT81" s="241"/>
      <c r="AHU81" s="241"/>
      <c r="AHV81" s="241"/>
      <c r="AHW81" s="241"/>
      <c r="AHX81" s="241"/>
      <c r="AHY81" s="241"/>
      <c r="AHZ81" s="241"/>
      <c r="AIA81" s="241"/>
      <c r="AIB81" s="241"/>
      <c r="AIC81" s="241"/>
      <c r="AID81" s="241"/>
      <c r="AIE81" s="241"/>
      <c r="AIF81" s="241"/>
      <c r="AIG81" s="241"/>
      <c r="AIH81" s="241"/>
      <c r="AII81" s="241"/>
      <c r="AIJ81" s="241"/>
      <c r="AIK81" s="241"/>
      <c r="AIL81" s="241"/>
      <c r="AIM81" s="241"/>
      <c r="AIN81" s="241"/>
      <c r="AIO81" s="241"/>
      <c r="AIP81" s="241"/>
      <c r="AIQ81" s="241"/>
      <c r="AIR81" s="241"/>
      <c r="AIS81" s="241"/>
      <c r="AIT81" s="241"/>
      <c r="AIU81" s="241"/>
      <c r="AIV81" s="241"/>
      <c r="AIW81" s="241"/>
      <c r="AIX81" s="241"/>
      <c r="AIY81" s="241"/>
      <c r="AIZ81" s="241"/>
      <c r="AJA81" s="241"/>
      <c r="AJB81" s="241"/>
      <c r="AJC81" s="241"/>
      <c r="AJD81" s="241"/>
      <c r="AJE81" s="241"/>
      <c r="AJF81" s="241"/>
      <c r="AJG81" s="241"/>
      <c r="AJH81" s="241"/>
      <c r="AJI81" s="241"/>
      <c r="AJJ81" s="241"/>
      <c r="AJK81" s="241"/>
      <c r="AJL81" s="241"/>
      <c r="AJM81" s="241"/>
      <c r="AJN81" s="241"/>
      <c r="AJO81" s="241"/>
      <c r="AJP81" s="241"/>
      <c r="AJQ81" s="241"/>
      <c r="AJR81" s="241"/>
      <c r="AJS81" s="241"/>
      <c r="AJT81" s="241"/>
      <c r="AJU81" s="241"/>
      <c r="AJV81" s="241"/>
      <c r="AJW81" s="241"/>
      <c r="AJX81" s="241"/>
      <c r="AJY81" s="241"/>
      <c r="AJZ81" s="241"/>
      <c r="AKA81" s="241"/>
      <c r="AKB81" s="241"/>
      <c r="AKC81" s="241"/>
      <c r="AKD81" s="241"/>
      <c r="AKE81" s="241"/>
      <c r="AKF81" s="241"/>
      <c r="AKG81" s="241"/>
      <c r="AKH81" s="241"/>
      <c r="AKI81" s="241"/>
      <c r="AKJ81" s="241"/>
      <c r="AKK81" s="241"/>
      <c r="AKL81" s="241"/>
      <c r="AKM81" s="241"/>
      <c r="AKN81" s="241"/>
      <c r="AKO81" s="241"/>
      <c r="AKP81" s="241"/>
      <c r="AKQ81" s="241"/>
      <c r="AKR81" s="241"/>
      <c r="AKS81" s="241"/>
      <c r="AKT81" s="241"/>
      <c r="AKU81" s="241"/>
      <c r="AKV81" s="241"/>
      <c r="AKW81" s="241"/>
      <c r="AKX81" s="241"/>
      <c r="AKY81" s="241"/>
      <c r="AKZ81" s="241"/>
      <c r="ALA81" s="241"/>
      <c r="ALB81" s="241"/>
      <c r="ALC81" s="241"/>
      <c r="ALD81" s="241"/>
      <c r="ALE81" s="241"/>
      <c r="ALF81" s="241"/>
      <c r="ALG81" s="241"/>
      <c r="ALH81" s="241"/>
      <c r="ALI81" s="241"/>
      <c r="ALJ81" s="241"/>
      <c r="ALK81" s="241"/>
      <c r="ALL81" s="241"/>
      <c r="ALM81" s="241"/>
      <c r="ALN81" s="241"/>
      <c r="ALO81" s="241"/>
      <c r="ALP81" s="241"/>
      <c r="ALQ81" s="241"/>
      <c r="ALR81" s="241"/>
      <c r="ALS81" s="241"/>
      <c r="ALT81" s="241"/>
      <c r="ALU81" s="241"/>
      <c r="ALV81" s="241"/>
      <c r="ALW81" s="241"/>
      <c r="ALX81" s="241"/>
      <c r="ALY81" s="241"/>
      <c r="ALZ81" s="241"/>
      <c r="AMA81" s="241"/>
      <c r="AMB81" s="241"/>
      <c r="AMC81" s="241"/>
      <c r="AMD81" s="241"/>
      <c r="AME81" s="241"/>
      <c r="AMF81" s="241"/>
      <c r="AMG81" s="241"/>
      <c r="AMH81" s="241"/>
      <c r="AMI81" s="241"/>
      <c r="AMJ81" s="241"/>
      <c r="AMK81" s="241"/>
    </row>
    <row r="82" spans="1:1025" s="249" customFormat="1" ht="20.399999999999999" customHeight="1" x14ac:dyDescent="0.25">
      <c r="A82" s="241"/>
      <c r="B82" s="262"/>
      <c r="C82" s="275" t="s">
        <v>81</v>
      </c>
      <c r="D82" s="258"/>
      <c r="E82" s="255"/>
      <c r="F82" s="255"/>
      <c r="G82" s="128" t="s">
        <v>303</v>
      </c>
      <c r="H82" s="255" t="s">
        <v>321</v>
      </c>
      <c r="I82" s="256"/>
      <c r="J82" s="277"/>
      <c r="K82" s="252"/>
      <c r="L82" s="266">
        <v>1</v>
      </c>
      <c r="M82" s="266">
        <v>1</v>
      </c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  <c r="AU82" s="241"/>
      <c r="AV82" s="241"/>
      <c r="AW82" s="241"/>
      <c r="AX82" s="241"/>
      <c r="AY82" s="241"/>
      <c r="AZ82" s="241"/>
      <c r="BA82" s="241"/>
      <c r="BB82" s="241"/>
      <c r="BC82" s="241"/>
      <c r="BD82" s="241"/>
      <c r="BE82" s="241"/>
      <c r="BF82" s="241"/>
      <c r="BG82" s="241"/>
      <c r="BH82" s="241"/>
      <c r="BI82" s="241"/>
      <c r="BJ82" s="241"/>
      <c r="BK82" s="241"/>
      <c r="BL82" s="241"/>
      <c r="BM82" s="241"/>
      <c r="BN82" s="241"/>
      <c r="BO82" s="241"/>
      <c r="BP82" s="241"/>
      <c r="BQ82" s="241"/>
      <c r="BR82" s="241"/>
      <c r="BS82" s="241"/>
      <c r="BT82" s="241"/>
      <c r="BU82" s="241"/>
      <c r="BV82" s="241"/>
      <c r="BW82" s="241"/>
      <c r="BX82" s="241"/>
      <c r="BY82" s="241"/>
      <c r="BZ82" s="241"/>
      <c r="CA82" s="241"/>
      <c r="CB82" s="241"/>
      <c r="CC82" s="241"/>
      <c r="CD82" s="241"/>
      <c r="CE82" s="241"/>
      <c r="CF82" s="241"/>
      <c r="CG82" s="241"/>
      <c r="CH82" s="241"/>
      <c r="CI82" s="241"/>
      <c r="CJ82" s="241"/>
      <c r="CK82" s="241"/>
      <c r="CL82" s="241"/>
      <c r="CM82" s="241"/>
      <c r="CN82" s="241"/>
      <c r="CO82" s="241"/>
      <c r="CP82" s="241"/>
      <c r="CQ82" s="241"/>
      <c r="CR82" s="241"/>
      <c r="CS82" s="241"/>
      <c r="CT82" s="241"/>
      <c r="CU82" s="241"/>
      <c r="CV82" s="241"/>
      <c r="CW82" s="241"/>
      <c r="CX82" s="241"/>
      <c r="CY82" s="241"/>
      <c r="CZ82" s="241"/>
      <c r="DA82" s="241"/>
      <c r="DB82" s="241"/>
      <c r="DC82" s="241"/>
      <c r="DD82" s="241"/>
      <c r="DE82" s="241"/>
      <c r="DF82" s="241"/>
      <c r="DG82" s="241"/>
      <c r="DH82" s="241"/>
      <c r="DI82" s="241"/>
      <c r="DJ82" s="241"/>
      <c r="DK82" s="241"/>
      <c r="DL82" s="241"/>
      <c r="DM82" s="241"/>
      <c r="DN82" s="241"/>
      <c r="DO82" s="241"/>
      <c r="DP82" s="241"/>
      <c r="DQ82" s="241"/>
      <c r="DR82" s="241"/>
      <c r="DS82" s="241"/>
      <c r="DT82" s="241"/>
      <c r="DU82" s="241"/>
      <c r="DV82" s="241"/>
      <c r="DW82" s="241"/>
      <c r="DX82" s="241"/>
      <c r="DY82" s="241"/>
      <c r="DZ82" s="241"/>
      <c r="EA82" s="241"/>
      <c r="EB82" s="241"/>
      <c r="EC82" s="241"/>
      <c r="ED82" s="241"/>
      <c r="EE82" s="241"/>
      <c r="EF82" s="241"/>
      <c r="EG82" s="241"/>
      <c r="EH82" s="241"/>
      <c r="EI82" s="241"/>
      <c r="EJ82" s="241"/>
      <c r="EK82" s="241"/>
      <c r="EL82" s="241"/>
      <c r="EM82" s="241"/>
      <c r="EN82" s="241"/>
      <c r="EO82" s="241"/>
      <c r="EP82" s="241"/>
      <c r="EQ82" s="241"/>
      <c r="ER82" s="241"/>
      <c r="ES82" s="241"/>
      <c r="ET82" s="241"/>
      <c r="EU82" s="241"/>
      <c r="EV82" s="241"/>
      <c r="EW82" s="241"/>
      <c r="EX82" s="241"/>
      <c r="EY82" s="241"/>
      <c r="EZ82" s="241"/>
      <c r="FA82" s="241"/>
      <c r="FB82" s="241"/>
      <c r="FC82" s="241"/>
      <c r="FD82" s="241"/>
      <c r="FE82" s="241"/>
      <c r="FF82" s="241"/>
      <c r="FG82" s="241"/>
      <c r="FH82" s="241"/>
      <c r="FI82" s="241"/>
      <c r="FJ82" s="241"/>
      <c r="FK82" s="241"/>
      <c r="FL82" s="241"/>
      <c r="FM82" s="241"/>
      <c r="FN82" s="241"/>
      <c r="FO82" s="241"/>
      <c r="FP82" s="241"/>
      <c r="FQ82" s="241"/>
      <c r="FR82" s="241"/>
      <c r="FS82" s="241"/>
      <c r="FT82" s="241"/>
      <c r="FU82" s="241"/>
      <c r="FV82" s="241"/>
      <c r="FW82" s="241"/>
      <c r="FX82" s="241"/>
      <c r="FY82" s="241"/>
      <c r="FZ82" s="241"/>
      <c r="GA82" s="241"/>
      <c r="GB82" s="241"/>
      <c r="GC82" s="241"/>
      <c r="GD82" s="241"/>
      <c r="GE82" s="241"/>
      <c r="GF82" s="241"/>
      <c r="GG82" s="241"/>
      <c r="GH82" s="241"/>
      <c r="GI82" s="241"/>
      <c r="GJ82" s="241"/>
      <c r="GK82" s="241"/>
      <c r="GL82" s="241"/>
      <c r="GM82" s="241"/>
      <c r="GN82" s="241"/>
      <c r="GO82" s="241"/>
      <c r="GP82" s="241"/>
      <c r="GQ82" s="241"/>
      <c r="GR82" s="241"/>
      <c r="GS82" s="241"/>
      <c r="GT82" s="241"/>
      <c r="GU82" s="241"/>
      <c r="GV82" s="241"/>
      <c r="GW82" s="241"/>
      <c r="GX82" s="241"/>
      <c r="GY82" s="241"/>
      <c r="GZ82" s="241"/>
      <c r="HA82" s="241"/>
      <c r="HB82" s="241"/>
      <c r="HC82" s="241"/>
      <c r="HD82" s="241"/>
      <c r="HE82" s="241"/>
      <c r="HF82" s="241"/>
      <c r="HG82" s="241"/>
      <c r="HH82" s="241"/>
      <c r="HI82" s="241"/>
      <c r="HJ82" s="241"/>
      <c r="HK82" s="241"/>
      <c r="HL82" s="241"/>
      <c r="HM82" s="241"/>
      <c r="HN82" s="241"/>
      <c r="HO82" s="241"/>
      <c r="HP82" s="241"/>
      <c r="HQ82" s="241"/>
      <c r="HR82" s="241"/>
      <c r="HS82" s="241"/>
      <c r="HT82" s="241"/>
      <c r="HU82" s="241"/>
      <c r="HV82" s="241"/>
      <c r="HW82" s="241"/>
      <c r="HX82" s="241"/>
      <c r="HY82" s="241"/>
      <c r="HZ82" s="241"/>
      <c r="IA82" s="241"/>
      <c r="IB82" s="241"/>
      <c r="IC82" s="241"/>
      <c r="ID82" s="241"/>
      <c r="IE82" s="241"/>
      <c r="IF82" s="241"/>
      <c r="IG82" s="241"/>
      <c r="IH82" s="241"/>
      <c r="II82" s="241"/>
      <c r="IJ82" s="241"/>
      <c r="IK82" s="241"/>
      <c r="IL82" s="241"/>
      <c r="IM82" s="241"/>
      <c r="IN82" s="241"/>
      <c r="IO82" s="241"/>
      <c r="IP82" s="241"/>
      <c r="IQ82" s="241"/>
      <c r="IR82" s="241"/>
      <c r="IS82" s="241"/>
      <c r="IT82" s="241"/>
      <c r="IU82" s="241"/>
      <c r="IV82" s="241"/>
      <c r="IW82" s="241"/>
      <c r="IX82" s="241"/>
      <c r="IY82" s="241"/>
      <c r="IZ82" s="241"/>
      <c r="JA82" s="241"/>
      <c r="JB82" s="241"/>
      <c r="JC82" s="241"/>
      <c r="JD82" s="241"/>
      <c r="JE82" s="241"/>
      <c r="JF82" s="241"/>
      <c r="JG82" s="241"/>
      <c r="JH82" s="241"/>
      <c r="JI82" s="241"/>
      <c r="JJ82" s="241"/>
      <c r="JK82" s="241"/>
      <c r="JL82" s="241"/>
      <c r="JM82" s="241"/>
      <c r="JN82" s="241"/>
      <c r="JO82" s="241"/>
      <c r="JP82" s="241"/>
      <c r="JQ82" s="241"/>
      <c r="JR82" s="241"/>
      <c r="JS82" s="241"/>
      <c r="JT82" s="241"/>
      <c r="JU82" s="241"/>
      <c r="JV82" s="241"/>
      <c r="JW82" s="241"/>
      <c r="JX82" s="241"/>
      <c r="JY82" s="241"/>
      <c r="JZ82" s="241"/>
      <c r="KA82" s="241"/>
      <c r="KB82" s="241"/>
      <c r="KC82" s="241"/>
      <c r="KD82" s="241"/>
      <c r="KE82" s="241"/>
      <c r="KF82" s="241"/>
      <c r="KG82" s="241"/>
      <c r="KH82" s="241"/>
      <c r="KI82" s="241"/>
      <c r="KJ82" s="241"/>
      <c r="KK82" s="241"/>
      <c r="KL82" s="241"/>
      <c r="KM82" s="241"/>
      <c r="KN82" s="241"/>
      <c r="KO82" s="241"/>
      <c r="KP82" s="241"/>
      <c r="KQ82" s="241"/>
      <c r="KR82" s="241"/>
      <c r="KS82" s="241"/>
      <c r="KT82" s="241"/>
      <c r="KU82" s="241"/>
      <c r="KV82" s="241"/>
      <c r="KW82" s="241"/>
      <c r="KX82" s="241"/>
      <c r="KY82" s="241"/>
      <c r="KZ82" s="241"/>
      <c r="LA82" s="241"/>
      <c r="LB82" s="241"/>
      <c r="LC82" s="241"/>
      <c r="LD82" s="241"/>
      <c r="LE82" s="241"/>
      <c r="LF82" s="241"/>
      <c r="LG82" s="241"/>
      <c r="LH82" s="241"/>
      <c r="LI82" s="241"/>
      <c r="LJ82" s="241"/>
      <c r="LK82" s="241"/>
      <c r="LL82" s="241"/>
      <c r="LM82" s="241"/>
      <c r="LN82" s="241"/>
      <c r="LO82" s="241"/>
      <c r="LP82" s="241"/>
      <c r="LQ82" s="241"/>
      <c r="LR82" s="241"/>
      <c r="LS82" s="241"/>
      <c r="LT82" s="241"/>
      <c r="LU82" s="241"/>
      <c r="LV82" s="241"/>
      <c r="LW82" s="241"/>
      <c r="LX82" s="241"/>
      <c r="LY82" s="241"/>
      <c r="LZ82" s="241"/>
      <c r="MA82" s="241"/>
      <c r="MB82" s="241"/>
      <c r="MC82" s="241"/>
      <c r="MD82" s="241"/>
      <c r="ME82" s="241"/>
      <c r="MF82" s="241"/>
      <c r="MG82" s="241"/>
      <c r="MH82" s="241"/>
      <c r="MI82" s="241"/>
      <c r="MJ82" s="241"/>
      <c r="MK82" s="241"/>
      <c r="ML82" s="241"/>
      <c r="MM82" s="241"/>
      <c r="MN82" s="241"/>
      <c r="MO82" s="241"/>
      <c r="MP82" s="241"/>
      <c r="MQ82" s="241"/>
      <c r="MR82" s="241"/>
      <c r="MS82" s="241"/>
      <c r="MT82" s="241"/>
      <c r="MU82" s="241"/>
      <c r="MV82" s="241"/>
      <c r="MW82" s="241"/>
      <c r="MX82" s="241"/>
      <c r="MY82" s="241"/>
      <c r="MZ82" s="241"/>
      <c r="NA82" s="241"/>
      <c r="NB82" s="241"/>
      <c r="NC82" s="241"/>
      <c r="ND82" s="241"/>
      <c r="NE82" s="241"/>
      <c r="NF82" s="241"/>
      <c r="NG82" s="241"/>
      <c r="NH82" s="241"/>
      <c r="NI82" s="241"/>
      <c r="NJ82" s="241"/>
      <c r="NK82" s="241"/>
      <c r="NL82" s="241"/>
      <c r="NM82" s="241"/>
      <c r="NN82" s="241"/>
      <c r="NO82" s="241"/>
      <c r="NP82" s="241"/>
      <c r="NQ82" s="241"/>
      <c r="NR82" s="241"/>
      <c r="NS82" s="241"/>
      <c r="NT82" s="241"/>
      <c r="NU82" s="241"/>
      <c r="NV82" s="241"/>
      <c r="NW82" s="241"/>
      <c r="NX82" s="241"/>
      <c r="NY82" s="241"/>
      <c r="NZ82" s="241"/>
      <c r="OA82" s="241"/>
      <c r="OB82" s="241"/>
      <c r="OC82" s="241"/>
      <c r="OD82" s="241"/>
      <c r="OE82" s="241"/>
      <c r="OF82" s="241"/>
      <c r="OG82" s="241"/>
      <c r="OH82" s="241"/>
      <c r="OI82" s="241"/>
      <c r="OJ82" s="241"/>
      <c r="OK82" s="241"/>
      <c r="OL82" s="241"/>
      <c r="OM82" s="241"/>
      <c r="ON82" s="241"/>
      <c r="OO82" s="241"/>
      <c r="OP82" s="241"/>
      <c r="OQ82" s="241"/>
      <c r="OR82" s="241"/>
      <c r="OS82" s="241"/>
      <c r="OT82" s="241"/>
      <c r="OU82" s="241"/>
      <c r="OV82" s="241"/>
      <c r="OW82" s="241"/>
      <c r="OX82" s="241"/>
      <c r="OY82" s="241"/>
      <c r="OZ82" s="241"/>
      <c r="PA82" s="241"/>
      <c r="PB82" s="241"/>
      <c r="PC82" s="241"/>
      <c r="PD82" s="241"/>
      <c r="PE82" s="241"/>
      <c r="PF82" s="241"/>
      <c r="PG82" s="241"/>
      <c r="PH82" s="241"/>
      <c r="PI82" s="241"/>
      <c r="PJ82" s="241"/>
      <c r="PK82" s="241"/>
      <c r="PL82" s="241"/>
      <c r="PM82" s="241"/>
      <c r="PN82" s="241"/>
      <c r="PO82" s="241"/>
      <c r="PP82" s="241"/>
      <c r="PQ82" s="241"/>
      <c r="PR82" s="241"/>
      <c r="PS82" s="241"/>
      <c r="PT82" s="241"/>
      <c r="PU82" s="241"/>
      <c r="PV82" s="241"/>
      <c r="PW82" s="241"/>
      <c r="PX82" s="241"/>
      <c r="PY82" s="241"/>
      <c r="PZ82" s="241"/>
      <c r="QA82" s="241"/>
      <c r="QB82" s="241"/>
      <c r="QC82" s="241"/>
      <c r="QD82" s="241"/>
      <c r="QE82" s="241"/>
      <c r="QF82" s="241"/>
      <c r="QG82" s="241"/>
      <c r="QH82" s="241"/>
      <c r="QI82" s="241"/>
      <c r="QJ82" s="241"/>
      <c r="QK82" s="241"/>
      <c r="QL82" s="241"/>
      <c r="QM82" s="241"/>
      <c r="QN82" s="241"/>
      <c r="QO82" s="241"/>
      <c r="QP82" s="241"/>
      <c r="QQ82" s="241"/>
      <c r="QR82" s="241"/>
      <c r="QS82" s="241"/>
      <c r="QT82" s="241"/>
      <c r="QU82" s="241"/>
      <c r="QV82" s="241"/>
      <c r="QW82" s="241"/>
      <c r="QX82" s="241"/>
      <c r="QY82" s="241"/>
      <c r="QZ82" s="241"/>
      <c r="RA82" s="241"/>
      <c r="RB82" s="241"/>
      <c r="RC82" s="241"/>
      <c r="RD82" s="241"/>
      <c r="RE82" s="241"/>
      <c r="RF82" s="241"/>
      <c r="RG82" s="241"/>
      <c r="RH82" s="241"/>
      <c r="RI82" s="241"/>
      <c r="RJ82" s="241"/>
      <c r="RK82" s="241"/>
      <c r="RL82" s="241"/>
      <c r="RM82" s="241"/>
      <c r="RN82" s="241"/>
      <c r="RO82" s="241"/>
      <c r="RP82" s="241"/>
      <c r="RQ82" s="241"/>
      <c r="RR82" s="241"/>
      <c r="RS82" s="241"/>
      <c r="RT82" s="241"/>
      <c r="RU82" s="241"/>
      <c r="RV82" s="241"/>
      <c r="RW82" s="241"/>
      <c r="RX82" s="241"/>
      <c r="RY82" s="241"/>
      <c r="RZ82" s="241"/>
      <c r="SA82" s="241"/>
      <c r="SB82" s="241"/>
      <c r="SC82" s="241"/>
      <c r="SD82" s="241"/>
      <c r="SE82" s="241"/>
      <c r="SF82" s="241"/>
      <c r="SG82" s="241"/>
      <c r="SH82" s="241"/>
      <c r="SI82" s="241"/>
      <c r="SJ82" s="241"/>
      <c r="SK82" s="241"/>
      <c r="SL82" s="241"/>
      <c r="SM82" s="241"/>
      <c r="SN82" s="241"/>
      <c r="SO82" s="241"/>
      <c r="SP82" s="241"/>
      <c r="SQ82" s="241"/>
      <c r="SR82" s="241"/>
      <c r="SS82" s="241"/>
      <c r="ST82" s="241"/>
      <c r="SU82" s="241"/>
      <c r="SV82" s="241"/>
      <c r="SW82" s="241"/>
      <c r="SX82" s="241"/>
      <c r="SY82" s="241"/>
      <c r="SZ82" s="241"/>
      <c r="TA82" s="241"/>
      <c r="TB82" s="241"/>
      <c r="TC82" s="241"/>
      <c r="TD82" s="241"/>
      <c r="TE82" s="241"/>
      <c r="TF82" s="241"/>
      <c r="TG82" s="241"/>
      <c r="TH82" s="241"/>
      <c r="TI82" s="241"/>
      <c r="TJ82" s="241"/>
      <c r="TK82" s="241"/>
      <c r="TL82" s="241"/>
      <c r="TM82" s="241"/>
      <c r="TN82" s="241"/>
      <c r="TO82" s="241"/>
      <c r="TP82" s="241"/>
      <c r="TQ82" s="241"/>
      <c r="TR82" s="241"/>
      <c r="TS82" s="241"/>
      <c r="TT82" s="241"/>
      <c r="TU82" s="241"/>
      <c r="TV82" s="241"/>
      <c r="TW82" s="241"/>
      <c r="TX82" s="241"/>
      <c r="TY82" s="241"/>
      <c r="TZ82" s="241"/>
      <c r="UA82" s="241"/>
      <c r="UB82" s="241"/>
      <c r="UC82" s="241"/>
      <c r="UD82" s="241"/>
      <c r="UE82" s="241"/>
      <c r="UF82" s="241"/>
      <c r="UG82" s="241"/>
      <c r="UH82" s="241"/>
      <c r="UI82" s="241"/>
      <c r="UJ82" s="241"/>
      <c r="UK82" s="241"/>
      <c r="UL82" s="241"/>
      <c r="UM82" s="241"/>
      <c r="UN82" s="241"/>
      <c r="UO82" s="241"/>
      <c r="UP82" s="241"/>
      <c r="UQ82" s="241"/>
      <c r="UR82" s="241"/>
      <c r="US82" s="241"/>
      <c r="UT82" s="241"/>
      <c r="UU82" s="241"/>
      <c r="UV82" s="241"/>
      <c r="UW82" s="241"/>
      <c r="UX82" s="241"/>
      <c r="UY82" s="241"/>
      <c r="UZ82" s="241"/>
      <c r="VA82" s="241"/>
      <c r="VB82" s="241"/>
      <c r="VC82" s="241"/>
      <c r="VD82" s="241"/>
      <c r="VE82" s="241"/>
      <c r="VF82" s="241"/>
      <c r="VG82" s="241"/>
      <c r="VH82" s="241"/>
      <c r="VI82" s="241"/>
      <c r="VJ82" s="241"/>
      <c r="VK82" s="241"/>
      <c r="VL82" s="241"/>
      <c r="VM82" s="241"/>
      <c r="VN82" s="241"/>
      <c r="VO82" s="241"/>
      <c r="VP82" s="241"/>
      <c r="VQ82" s="241"/>
      <c r="VR82" s="241"/>
      <c r="VS82" s="241"/>
      <c r="VT82" s="241"/>
      <c r="VU82" s="241"/>
      <c r="VV82" s="241"/>
      <c r="VW82" s="241"/>
      <c r="VX82" s="241"/>
      <c r="VY82" s="241"/>
      <c r="VZ82" s="241"/>
      <c r="WA82" s="241"/>
      <c r="WB82" s="241"/>
      <c r="WC82" s="241"/>
      <c r="WD82" s="241"/>
      <c r="WE82" s="241"/>
      <c r="WF82" s="241"/>
      <c r="WG82" s="241"/>
      <c r="WH82" s="241"/>
      <c r="WI82" s="241"/>
      <c r="WJ82" s="241"/>
      <c r="WK82" s="241"/>
      <c r="WL82" s="241"/>
      <c r="WM82" s="241"/>
      <c r="WN82" s="241"/>
      <c r="WO82" s="241"/>
      <c r="WP82" s="241"/>
      <c r="WQ82" s="241"/>
      <c r="WR82" s="241"/>
      <c r="WS82" s="241"/>
      <c r="WT82" s="241"/>
      <c r="WU82" s="241"/>
      <c r="WV82" s="241"/>
      <c r="WW82" s="241"/>
      <c r="WX82" s="241"/>
      <c r="WY82" s="241"/>
      <c r="WZ82" s="241"/>
      <c r="XA82" s="241"/>
      <c r="XB82" s="241"/>
      <c r="XC82" s="241"/>
      <c r="XD82" s="241"/>
      <c r="XE82" s="241"/>
      <c r="XF82" s="241"/>
      <c r="XG82" s="241"/>
      <c r="XH82" s="241"/>
      <c r="XI82" s="241"/>
      <c r="XJ82" s="241"/>
      <c r="XK82" s="241"/>
      <c r="XL82" s="241"/>
      <c r="XM82" s="241"/>
      <c r="XN82" s="241"/>
      <c r="XO82" s="241"/>
      <c r="XP82" s="241"/>
      <c r="XQ82" s="241"/>
      <c r="XR82" s="241"/>
      <c r="XS82" s="241"/>
      <c r="XT82" s="241"/>
      <c r="XU82" s="241"/>
      <c r="XV82" s="241"/>
      <c r="XW82" s="241"/>
      <c r="XX82" s="241"/>
      <c r="XY82" s="241"/>
      <c r="XZ82" s="241"/>
      <c r="YA82" s="241"/>
      <c r="YB82" s="241"/>
      <c r="YC82" s="241"/>
      <c r="YD82" s="241"/>
      <c r="YE82" s="241"/>
      <c r="YF82" s="241"/>
      <c r="YG82" s="241"/>
      <c r="YH82" s="241"/>
      <c r="YI82" s="241"/>
      <c r="YJ82" s="241"/>
      <c r="YK82" s="241"/>
      <c r="YL82" s="241"/>
      <c r="YM82" s="241"/>
      <c r="YN82" s="241"/>
      <c r="YO82" s="241"/>
      <c r="YP82" s="241"/>
      <c r="YQ82" s="241"/>
      <c r="YR82" s="241"/>
      <c r="YS82" s="241"/>
      <c r="YT82" s="241"/>
      <c r="YU82" s="241"/>
      <c r="YV82" s="241"/>
      <c r="YW82" s="241"/>
      <c r="YX82" s="241"/>
      <c r="YY82" s="241"/>
      <c r="YZ82" s="241"/>
      <c r="ZA82" s="241"/>
      <c r="ZB82" s="241"/>
      <c r="ZC82" s="241"/>
      <c r="ZD82" s="241"/>
      <c r="ZE82" s="241"/>
      <c r="ZF82" s="241"/>
      <c r="ZG82" s="241"/>
      <c r="ZH82" s="241"/>
      <c r="ZI82" s="241"/>
      <c r="ZJ82" s="241"/>
      <c r="ZK82" s="241"/>
      <c r="ZL82" s="241"/>
      <c r="ZM82" s="241"/>
      <c r="ZN82" s="241"/>
      <c r="ZO82" s="241"/>
      <c r="ZP82" s="241"/>
      <c r="ZQ82" s="241"/>
      <c r="ZR82" s="241"/>
      <c r="ZS82" s="241"/>
      <c r="ZT82" s="241"/>
      <c r="ZU82" s="241"/>
      <c r="ZV82" s="241"/>
      <c r="ZW82" s="241"/>
      <c r="ZX82" s="241"/>
      <c r="ZY82" s="241"/>
      <c r="ZZ82" s="241"/>
      <c r="AAA82" s="241"/>
      <c r="AAB82" s="241"/>
      <c r="AAC82" s="241"/>
      <c r="AAD82" s="241"/>
      <c r="AAE82" s="241"/>
      <c r="AAF82" s="241"/>
      <c r="AAG82" s="241"/>
      <c r="AAH82" s="241"/>
      <c r="AAI82" s="241"/>
      <c r="AAJ82" s="241"/>
      <c r="AAK82" s="241"/>
      <c r="AAL82" s="241"/>
      <c r="AAM82" s="241"/>
      <c r="AAN82" s="241"/>
      <c r="AAO82" s="241"/>
      <c r="AAP82" s="241"/>
      <c r="AAQ82" s="241"/>
      <c r="AAR82" s="241"/>
      <c r="AAS82" s="241"/>
      <c r="AAT82" s="241"/>
      <c r="AAU82" s="241"/>
      <c r="AAV82" s="241"/>
      <c r="AAW82" s="241"/>
      <c r="AAX82" s="241"/>
      <c r="AAY82" s="241"/>
      <c r="AAZ82" s="241"/>
      <c r="ABA82" s="241"/>
      <c r="ABB82" s="241"/>
      <c r="ABC82" s="241"/>
      <c r="ABD82" s="241"/>
      <c r="ABE82" s="241"/>
      <c r="ABF82" s="241"/>
      <c r="ABG82" s="241"/>
      <c r="ABH82" s="241"/>
      <c r="ABI82" s="241"/>
      <c r="ABJ82" s="241"/>
      <c r="ABK82" s="241"/>
      <c r="ABL82" s="241"/>
      <c r="ABM82" s="241"/>
      <c r="ABN82" s="241"/>
      <c r="ABO82" s="241"/>
      <c r="ABP82" s="241"/>
      <c r="ABQ82" s="241"/>
      <c r="ABR82" s="241"/>
      <c r="ABS82" s="241"/>
      <c r="ABT82" s="241"/>
      <c r="ABU82" s="241"/>
      <c r="ABV82" s="241"/>
      <c r="ABW82" s="241"/>
      <c r="ABX82" s="241"/>
      <c r="ABY82" s="241"/>
      <c r="ABZ82" s="241"/>
      <c r="ACA82" s="241"/>
      <c r="ACB82" s="241"/>
      <c r="ACC82" s="241"/>
      <c r="ACD82" s="241"/>
      <c r="ACE82" s="241"/>
      <c r="ACF82" s="241"/>
      <c r="ACG82" s="241"/>
      <c r="ACH82" s="241"/>
      <c r="ACI82" s="241"/>
      <c r="ACJ82" s="241"/>
      <c r="ACK82" s="241"/>
      <c r="ACL82" s="241"/>
      <c r="ACM82" s="241"/>
      <c r="ACN82" s="241"/>
      <c r="ACO82" s="241"/>
      <c r="ACP82" s="241"/>
      <c r="ACQ82" s="241"/>
      <c r="ACR82" s="241"/>
      <c r="ACS82" s="241"/>
      <c r="ACT82" s="241"/>
      <c r="ACU82" s="241"/>
      <c r="ACV82" s="241"/>
      <c r="ACW82" s="241"/>
      <c r="ACX82" s="241"/>
      <c r="ACY82" s="241"/>
      <c r="ACZ82" s="241"/>
      <c r="ADA82" s="241"/>
      <c r="ADB82" s="241"/>
      <c r="ADC82" s="241"/>
      <c r="ADD82" s="241"/>
      <c r="ADE82" s="241"/>
      <c r="ADF82" s="241"/>
      <c r="ADG82" s="241"/>
      <c r="ADH82" s="241"/>
      <c r="ADI82" s="241"/>
      <c r="ADJ82" s="241"/>
      <c r="ADK82" s="241"/>
      <c r="ADL82" s="241"/>
      <c r="ADM82" s="241"/>
      <c r="ADN82" s="241"/>
      <c r="ADO82" s="241"/>
      <c r="ADP82" s="241"/>
      <c r="ADQ82" s="241"/>
      <c r="ADR82" s="241"/>
      <c r="ADS82" s="241"/>
      <c r="ADT82" s="241"/>
      <c r="ADU82" s="241"/>
      <c r="ADV82" s="241"/>
      <c r="ADW82" s="241"/>
      <c r="ADX82" s="241"/>
      <c r="ADY82" s="241"/>
      <c r="ADZ82" s="241"/>
      <c r="AEA82" s="241"/>
      <c r="AEB82" s="241"/>
      <c r="AEC82" s="241"/>
      <c r="AED82" s="241"/>
      <c r="AEE82" s="241"/>
      <c r="AEF82" s="241"/>
      <c r="AEG82" s="241"/>
      <c r="AEH82" s="241"/>
      <c r="AEI82" s="241"/>
      <c r="AEJ82" s="241"/>
      <c r="AEK82" s="241"/>
      <c r="AEL82" s="241"/>
      <c r="AEM82" s="241"/>
      <c r="AEN82" s="241"/>
      <c r="AEO82" s="241"/>
      <c r="AEP82" s="241"/>
      <c r="AEQ82" s="241"/>
      <c r="AER82" s="241"/>
      <c r="AES82" s="241"/>
      <c r="AET82" s="241"/>
      <c r="AEU82" s="241"/>
      <c r="AEV82" s="241"/>
      <c r="AEW82" s="241"/>
      <c r="AEX82" s="241"/>
      <c r="AEY82" s="241"/>
      <c r="AEZ82" s="241"/>
      <c r="AFA82" s="241"/>
      <c r="AFB82" s="241"/>
      <c r="AFC82" s="241"/>
      <c r="AFD82" s="241"/>
      <c r="AFE82" s="241"/>
      <c r="AFF82" s="241"/>
      <c r="AFG82" s="241"/>
      <c r="AFH82" s="241"/>
      <c r="AFI82" s="241"/>
      <c r="AFJ82" s="241"/>
      <c r="AFK82" s="241"/>
      <c r="AFL82" s="241"/>
      <c r="AFM82" s="241"/>
      <c r="AFN82" s="241"/>
      <c r="AFO82" s="241"/>
      <c r="AFP82" s="241"/>
      <c r="AFQ82" s="241"/>
      <c r="AFR82" s="241"/>
      <c r="AFS82" s="241"/>
      <c r="AFT82" s="241"/>
      <c r="AFU82" s="241"/>
      <c r="AFV82" s="241"/>
      <c r="AFW82" s="241"/>
      <c r="AFX82" s="241"/>
      <c r="AFY82" s="241"/>
      <c r="AFZ82" s="241"/>
      <c r="AGA82" s="241"/>
      <c r="AGB82" s="241"/>
      <c r="AGC82" s="241"/>
      <c r="AGD82" s="241"/>
      <c r="AGE82" s="241"/>
      <c r="AGF82" s="241"/>
      <c r="AGG82" s="241"/>
      <c r="AGH82" s="241"/>
      <c r="AGI82" s="241"/>
      <c r="AGJ82" s="241"/>
      <c r="AGK82" s="241"/>
      <c r="AGL82" s="241"/>
      <c r="AGM82" s="241"/>
      <c r="AGN82" s="241"/>
      <c r="AGO82" s="241"/>
      <c r="AGP82" s="241"/>
      <c r="AGQ82" s="241"/>
      <c r="AGR82" s="241"/>
      <c r="AGS82" s="241"/>
      <c r="AGT82" s="241"/>
      <c r="AGU82" s="241"/>
      <c r="AGV82" s="241"/>
      <c r="AGW82" s="241"/>
      <c r="AGX82" s="241"/>
      <c r="AGY82" s="241"/>
      <c r="AGZ82" s="241"/>
      <c r="AHA82" s="241"/>
      <c r="AHB82" s="241"/>
      <c r="AHC82" s="241"/>
      <c r="AHD82" s="241"/>
      <c r="AHE82" s="241"/>
      <c r="AHF82" s="241"/>
      <c r="AHG82" s="241"/>
      <c r="AHH82" s="241"/>
      <c r="AHI82" s="241"/>
      <c r="AHJ82" s="241"/>
      <c r="AHK82" s="241"/>
      <c r="AHL82" s="241"/>
      <c r="AHM82" s="241"/>
      <c r="AHN82" s="241"/>
      <c r="AHO82" s="241"/>
      <c r="AHP82" s="241"/>
      <c r="AHQ82" s="241"/>
      <c r="AHR82" s="241"/>
      <c r="AHS82" s="241"/>
      <c r="AHT82" s="241"/>
      <c r="AHU82" s="241"/>
      <c r="AHV82" s="241"/>
      <c r="AHW82" s="241"/>
      <c r="AHX82" s="241"/>
      <c r="AHY82" s="241"/>
      <c r="AHZ82" s="241"/>
      <c r="AIA82" s="241"/>
      <c r="AIB82" s="241"/>
      <c r="AIC82" s="241"/>
      <c r="AID82" s="241"/>
      <c r="AIE82" s="241"/>
      <c r="AIF82" s="241"/>
      <c r="AIG82" s="241"/>
      <c r="AIH82" s="241"/>
      <c r="AII82" s="241"/>
      <c r="AIJ82" s="241"/>
      <c r="AIK82" s="241"/>
      <c r="AIL82" s="241"/>
      <c r="AIM82" s="241"/>
      <c r="AIN82" s="241"/>
      <c r="AIO82" s="241"/>
      <c r="AIP82" s="241"/>
      <c r="AIQ82" s="241"/>
      <c r="AIR82" s="241"/>
      <c r="AIS82" s="241"/>
      <c r="AIT82" s="241"/>
      <c r="AIU82" s="241"/>
      <c r="AIV82" s="241"/>
      <c r="AIW82" s="241"/>
      <c r="AIX82" s="241"/>
      <c r="AIY82" s="241"/>
      <c r="AIZ82" s="241"/>
      <c r="AJA82" s="241"/>
      <c r="AJB82" s="241"/>
      <c r="AJC82" s="241"/>
      <c r="AJD82" s="241"/>
      <c r="AJE82" s="241"/>
      <c r="AJF82" s="241"/>
      <c r="AJG82" s="241"/>
      <c r="AJH82" s="241"/>
      <c r="AJI82" s="241"/>
      <c r="AJJ82" s="241"/>
      <c r="AJK82" s="241"/>
      <c r="AJL82" s="241"/>
      <c r="AJM82" s="241"/>
      <c r="AJN82" s="241"/>
      <c r="AJO82" s="241"/>
      <c r="AJP82" s="241"/>
      <c r="AJQ82" s="241"/>
      <c r="AJR82" s="241"/>
      <c r="AJS82" s="241"/>
      <c r="AJT82" s="241"/>
      <c r="AJU82" s="241"/>
      <c r="AJV82" s="241"/>
      <c r="AJW82" s="241"/>
      <c r="AJX82" s="241"/>
      <c r="AJY82" s="241"/>
      <c r="AJZ82" s="241"/>
      <c r="AKA82" s="241"/>
      <c r="AKB82" s="241"/>
      <c r="AKC82" s="241"/>
      <c r="AKD82" s="241"/>
      <c r="AKE82" s="241"/>
      <c r="AKF82" s="241"/>
      <c r="AKG82" s="241"/>
      <c r="AKH82" s="241"/>
      <c r="AKI82" s="241"/>
      <c r="AKJ82" s="241"/>
      <c r="AKK82" s="241"/>
      <c r="AKL82" s="241"/>
      <c r="AKM82" s="241"/>
      <c r="AKN82" s="241"/>
      <c r="AKO82" s="241"/>
      <c r="AKP82" s="241"/>
      <c r="AKQ82" s="241"/>
      <c r="AKR82" s="241"/>
      <c r="AKS82" s="241"/>
      <c r="AKT82" s="241"/>
      <c r="AKU82" s="241"/>
      <c r="AKV82" s="241"/>
      <c r="AKW82" s="241"/>
      <c r="AKX82" s="241"/>
      <c r="AKY82" s="241"/>
      <c r="AKZ82" s="241"/>
      <c r="ALA82" s="241"/>
      <c r="ALB82" s="241"/>
      <c r="ALC82" s="241"/>
      <c r="ALD82" s="241"/>
      <c r="ALE82" s="241"/>
      <c r="ALF82" s="241"/>
      <c r="ALG82" s="241"/>
      <c r="ALH82" s="241"/>
      <c r="ALI82" s="241"/>
      <c r="ALJ82" s="241"/>
      <c r="ALK82" s="241"/>
      <c r="ALL82" s="241"/>
      <c r="ALM82" s="241"/>
      <c r="ALN82" s="241"/>
      <c r="ALO82" s="241"/>
      <c r="ALP82" s="241"/>
      <c r="ALQ82" s="241"/>
      <c r="ALR82" s="241"/>
      <c r="ALS82" s="241"/>
      <c r="ALT82" s="241"/>
      <c r="ALU82" s="241"/>
      <c r="ALV82" s="241"/>
      <c r="ALW82" s="241"/>
      <c r="ALX82" s="241"/>
      <c r="ALY82" s="241"/>
      <c r="ALZ82" s="241"/>
      <c r="AMA82" s="241"/>
      <c r="AMB82" s="241"/>
      <c r="AMC82" s="241"/>
      <c r="AMD82" s="241"/>
      <c r="AME82" s="241"/>
      <c r="AMF82" s="241"/>
      <c r="AMG82" s="241"/>
      <c r="AMH82" s="241"/>
      <c r="AMI82" s="241"/>
      <c r="AMJ82" s="241"/>
      <c r="AMK82" s="241"/>
    </row>
    <row r="83" spans="1:1025" ht="12.75" customHeight="1" x14ac:dyDescent="0.25">
      <c r="B83" s="225" t="s">
        <v>361</v>
      </c>
      <c r="C83" s="96" t="s">
        <v>149</v>
      </c>
      <c r="D83" s="120"/>
      <c r="E83" s="128"/>
      <c r="F83" s="128"/>
      <c r="G83" s="128"/>
      <c r="H83" s="128"/>
      <c r="I83" s="140">
        <f>I84</f>
        <v>0</v>
      </c>
      <c r="J83" s="160"/>
      <c r="K83" s="141">
        <f>K84</f>
        <v>0</v>
      </c>
      <c r="L83" s="212">
        <v>15</v>
      </c>
      <c r="M83" s="212">
        <v>15</v>
      </c>
    </row>
    <row r="84" spans="1:1025" ht="28.2" customHeight="1" x14ac:dyDescent="0.25">
      <c r="B84" s="75"/>
      <c r="C84" s="139" t="s">
        <v>263</v>
      </c>
      <c r="D84" s="258"/>
      <c r="E84" s="255"/>
      <c r="F84" s="255"/>
      <c r="G84" s="156" t="s">
        <v>262</v>
      </c>
      <c r="H84" s="128"/>
      <c r="I84" s="148">
        <f>I85</f>
        <v>0</v>
      </c>
      <c r="J84" s="160"/>
      <c r="K84" s="149">
        <f>K85</f>
        <v>0</v>
      </c>
      <c r="L84" s="212">
        <f>L85</f>
        <v>15</v>
      </c>
      <c r="M84" s="212">
        <f>M85</f>
        <v>15</v>
      </c>
    </row>
    <row r="85" spans="1:1025" ht="55.2" customHeight="1" x14ac:dyDescent="0.25">
      <c r="B85" s="75"/>
      <c r="C85" s="155" t="s">
        <v>370</v>
      </c>
      <c r="D85" s="120"/>
      <c r="E85" s="128"/>
      <c r="F85" s="128"/>
      <c r="G85" s="128" t="s">
        <v>299</v>
      </c>
      <c r="H85" s="128"/>
      <c r="I85" s="148">
        <f>I86</f>
        <v>0</v>
      </c>
      <c r="J85" s="160"/>
      <c r="K85" s="149">
        <f>K86</f>
        <v>0</v>
      </c>
      <c r="L85" s="213">
        <f>L86</f>
        <v>15</v>
      </c>
      <c r="M85" s="213">
        <f>M86</f>
        <v>15</v>
      </c>
    </row>
    <row r="86" spans="1:1025" ht="31.2" customHeight="1" x14ac:dyDescent="0.25">
      <c r="B86" s="75"/>
      <c r="C86" s="261" t="s">
        <v>254</v>
      </c>
      <c r="D86" s="120"/>
      <c r="E86" s="128"/>
      <c r="F86" s="128"/>
      <c r="G86" s="128" t="s">
        <v>299</v>
      </c>
      <c r="H86" s="128" t="s">
        <v>255</v>
      </c>
      <c r="I86" s="148">
        <v>0</v>
      </c>
      <c r="J86" s="160"/>
      <c r="K86" s="123">
        <v>0</v>
      </c>
      <c r="L86" s="214">
        <v>15</v>
      </c>
      <c r="M86" s="214">
        <v>15</v>
      </c>
    </row>
    <row r="87" spans="1:1025" ht="12.75" hidden="1" customHeight="1" x14ac:dyDescent="0.25">
      <c r="B87" s="225" t="s">
        <v>297</v>
      </c>
      <c r="C87" s="90" t="s">
        <v>193</v>
      </c>
      <c r="D87" s="120" t="s">
        <v>27</v>
      </c>
      <c r="E87" s="128" t="s">
        <v>246</v>
      </c>
      <c r="F87" s="128"/>
      <c r="G87" s="128"/>
      <c r="H87" s="128"/>
      <c r="I87" s="140">
        <f>I88</f>
        <v>0</v>
      </c>
      <c r="J87" s="160"/>
      <c r="K87" s="141">
        <f t="shared" ref="K87:M89" si="5">K88</f>
        <v>0</v>
      </c>
      <c r="L87" s="212">
        <f t="shared" si="5"/>
        <v>0</v>
      </c>
      <c r="M87" s="212">
        <f t="shared" si="5"/>
        <v>92.47</v>
      </c>
    </row>
    <row r="88" spans="1:1025" ht="12.75" hidden="1" customHeight="1" x14ac:dyDescent="0.25">
      <c r="B88" s="75"/>
      <c r="C88" s="145" t="s">
        <v>245</v>
      </c>
      <c r="D88" s="120" t="s">
        <v>27</v>
      </c>
      <c r="E88" s="128" t="s">
        <v>246</v>
      </c>
      <c r="F88" s="128" t="s">
        <v>293</v>
      </c>
      <c r="G88" s="128" t="s">
        <v>262</v>
      </c>
      <c r="H88" s="128"/>
      <c r="I88" s="148">
        <f>I89</f>
        <v>0</v>
      </c>
      <c r="J88" s="160"/>
      <c r="K88" s="149">
        <f t="shared" si="5"/>
        <v>0</v>
      </c>
      <c r="L88" s="213">
        <f t="shared" si="5"/>
        <v>0</v>
      </c>
      <c r="M88" s="213">
        <f t="shared" si="5"/>
        <v>92.47</v>
      </c>
    </row>
    <row r="89" spans="1:1025" ht="12.75" hidden="1" customHeight="1" x14ac:dyDescent="0.25">
      <c r="B89" s="75"/>
      <c r="C89" s="275" t="s">
        <v>301</v>
      </c>
      <c r="D89" s="120" t="s">
        <v>27</v>
      </c>
      <c r="E89" s="128" t="s">
        <v>246</v>
      </c>
      <c r="F89" s="128" t="s">
        <v>293</v>
      </c>
      <c r="G89" s="128" t="s">
        <v>289</v>
      </c>
      <c r="H89" s="128"/>
      <c r="I89" s="148">
        <f>I90</f>
        <v>0</v>
      </c>
      <c r="J89" s="160"/>
      <c r="K89" s="149">
        <f t="shared" si="5"/>
        <v>0</v>
      </c>
      <c r="L89" s="213">
        <f t="shared" si="5"/>
        <v>0</v>
      </c>
      <c r="M89" s="213">
        <f t="shared" si="5"/>
        <v>92.47</v>
      </c>
    </row>
    <row r="90" spans="1:1025" ht="12.75" hidden="1" customHeight="1" x14ac:dyDescent="0.25">
      <c r="B90" s="75"/>
      <c r="C90" s="155" t="s">
        <v>302</v>
      </c>
      <c r="D90" s="120" t="s">
        <v>27</v>
      </c>
      <c r="E90" s="128" t="s">
        <v>246</v>
      </c>
      <c r="F90" s="128" t="s">
        <v>293</v>
      </c>
      <c r="G90" s="128" t="s">
        <v>303</v>
      </c>
      <c r="H90" s="128" t="s">
        <v>42</v>
      </c>
      <c r="I90" s="148">
        <f>I91+I92+I110</f>
        <v>0</v>
      </c>
      <c r="J90" s="160"/>
      <c r="K90" s="149">
        <f>K91+K92+K110</f>
        <v>0</v>
      </c>
      <c r="L90" s="213">
        <f>L91+L92+L110</f>
        <v>0</v>
      </c>
      <c r="M90" s="213">
        <f>M91+M92+M110</f>
        <v>92.47</v>
      </c>
    </row>
    <row r="91" spans="1:1025" ht="12.75" hidden="1" customHeight="1" x14ac:dyDescent="0.25">
      <c r="B91" s="75"/>
      <c r="C91" s="146" t="s">
        <v>236</v>
      </c>
      <c r="D91" s="120" t="s">
        <v>27</v>
      </c>
      <c r="E91" s="128" t="s">
        <v>246</v>
      </c>
      <c r="F91" s="128" t="s">
        <v>293</v>
      </c>
      <c r="G91" s="128" t="s">
        <v>303</v>
      </c>
      <c r="H91" s="128" t="s">
        <v>237</v>
      </c>
      <c r="I91" s="148">
        <v>0</v>
      </c>
      <c r="J91" s="160"/>
      <c r="K91" s="137"/>
      <c r="L91" s="214">
        <f>I91+K91</f>
        <v>0</v>
      </c>
      <c r="M91" s="214">
        <f>J91+L91</f>
        <v>0</v>
      </c>
    </row>
    <row r="92" spans="1:1025" ht="12.75" hidden="1" customHeight="1" x14ac:dyDescent="0.25">
      <c r="B92" s="75"/>
      <c r="C92" s="146" t="s">
        <v>243</v>
      </c>
      <c r="D92" s="120"/>
      <c r="E92" s="128" t="s">
        <v>246</v>
      </c>
      <c r="F92" s="128" t="s">
        <v>293</v>
      </c>
      <c r="G92" s="128" t="s">
        <v>303</v>
      </c>
      <c r="H92" s="128" t="s">
        <v>244</v>
      </c>
      <c r="I92" s="148">
        <v>0</v>
      </c>
      <c r="J92" s="160"/>
      <c r="K92" s="137"/>
      <c r="L92" s="214">
        <f>I92+K92</f>
        <v>0</v>
      </c>
      <c r="M92" s="214">
        <f>J92+L92</f>
        <v>0</v>
      </c>
    </row>
    <row r="93" spans="1:1025" ht="7.95" hidden="1" customHeight="1" x14ac:dyDescent="0.25">
      <c r="B93" s="75"/>
      <c r="C93" s="139" t="s">
        <v>304</v>
      </c>
      <c r="D93" s="125" t="s">
        <v>27</v>
      </c>
      <c r="E93" s="156" t="s">
        <v>305</v>
      </c>
      <c r="F93" s="156" t="s">
        <v>284</v>
      </c>
      <c r="G93" s="156"/>
      <c r="H93" s="156"/>
      <c r="I93" s="140">
        <f>I96</f>
        <v>0</v>
      </c>
      <c r="J93" s="140">
        <f>J94</f>
        <v>40</v>
      </c>
      <c r="K93" s="137"/>
      <c r="L93" s="214"/>
      <c r="M93" s="214"/>
    </row>
    <row r="94" spans="1:1025" ht="41.25" hidden="1" customHeight="1" x14ac:dyDescent="0.25">
      <c r="B94" s="75" t="s">
        <v>356</v>
      </c>
      <c r="C94" s="139" t="s">
        <v>263</v>
      </c>
      <c r="D94" s="120" t="s">
        <v>27</v>
      </c>
      <c r="E94" s="128" t="s">
        <v>305</v>
      </c>
      <c r="F94" s="128" t="s">
        <v>284</v>
      </c>
      <c r="G94" s="156" t="s">
        <v>262</v>
      </c>
      <c r="H94" s="128"/>
      <c r="I94" s="140"/>
      <c r="J94" s="148">
        <f>J95</f>
        <v>40</v>
      </c>
      <c r="K94" s="137"/>
      <c r="L94" s="216">
        <f>L103</f>
        <v>0</v>
      </c>
      <c r="M94" s="216">
        <f>M103</f>
        <v>0</v>
      </c>
    </row>
    <row r="95" spans="1:1025" ht="12.75" hidden="1" customHeight="1" x14ac:dyDescent="0.25">
      <c r="B95" s="75"/>
      <c r="C95" s="145" t="s">
        <v>298</v>
      </c>
      <c r="D95" s="120" t="s">
        <v>27</v>
      </c>
      <c r="E95" s="128" t="s">
        <v>305</v>
      </c>
      <c r="F95" s="128" t="s">
        <v>284</v>
      </c>
      <c r="G95" s="128" t="s">
        <v>306</v>
      </c>
      <c r="H95" s="128"/>
      <c r="I95" s="140"/>
      <c r="J95" s="148">
        <f>J96</f>
        <v>40</v>
      </c>
      <c r="K95" s="137"/>
      <c r="L95" s="214">
        <f t="shared" ref="L95:M101" si="6">I95+K95</f>
        <v>0</v>
      </c>
      <c r="M95" s="214">
        <f t="shared" si="6"/>
        <v>40</v>
      </c>
    </row>
    <row r="96" spans="1:1025" ht="12.75" hidden="1" customHeight="1" x14ac:dyDescent="0.25">
      <c r="B96" s="75"/>
      <c r="C96" s="145" t="s">
        <v>307</v>
      </c>
      <c r="D96" s="120" t="s">
        <v>27</v>
      </c>
      <c r="E96" s="128" t="s">
        <v>305</v>
      </c>
      <c r="F96" s="128" t="s">
        <v>284</v>
      </c>
      <c r="G96" s="128" t="s">
        <v>306</v>
      </c>
      <c r="H96" s="128"/>
      <c r="I96" s="140">
        <f>I97</f>
        <v>0</v>
      </c>
      <c r="J96" s="148">
        <f>J97</f>
        <v>40</v>
      </c>
      <c r="K96" s="137"/>
      <c r="L96" s="214">
        <f t="shared" si="6"/>
        <v>0</v>
      </c>
      <c r="M96" s="214">
        <f t="shared" si="6"/>
        <v>40</v>
      </c>
    </row>
    <row r="97" spans="2:13" ht="12.75" hidden="1" customHeight="1" x14ac:dyDescent="0.25">
      <c r="B97" s="75"/>
      <c r="C97" s="155" t="s">
        <v>300</v>
      </c>
      <c r="D97" s="120" t="s">
        <v>27</v>
      </c>
      <c r="E97" s="128" t="s">
        <v>305</v>
      </c>
      <c r="F97" s="128" t="s">
        <v>284</v>
      </c>
      <c r="G97" s="128" t="s">
        <v>306</v>
      </c>
      <c r="H97" s="128" t="s">
        <v>255</v>
      </c>
      <c r="I97" s="140"/>
      <c r="J97" s="148">
        <v>40</v>
      </c>
      <c r="K97" s="137"/>
      <c r="L97" s="214">
        <f t="shared" si="6"/>
        <v>0</v>
      </c>
      <c r="M97" s="214">
        <f t="shared" si="6"/>
        <v>40</v>
      </c>
    </row>
    <row r="98" spans="2:13" ht="12.75" hidden="1" customHeight="1" x14ac:dyDescent="0.25">
      <c r="B98" s="75"/>
      <c r="C98" s="139" t="s">
        <v>308</v>
      </c>
      <c r="D98" s="120" t="s">
        <v>27</v>
      </c>
      <c r="E98" s="128" t="s">
        <v>305</v>
      </c>
      <c r="F98" s="128" t="s">
        <v>305</v>
      </c>
      <c r="G98" s="128"/>
      <c r="H98" s="128"/>
      <c r="I98" s="140">
        <f>I99+I103</f>
        <v>0</v>
      </c>
      <c r="J98" s="140"/>
      <c r="K98" s="137"/>
      <c r="L98" s="214">
        <f t="shared" si="6"/>
        <v>0</v>
      </c>
      <c r="M98" s="214">
        <f t="shared" si="6"/>
        <v>0</v>
      </c>
    </row>
    <row r="99" spans="2:13" ht="12.75" hidden="1" customHeight="1" x14ac:dyDescent="0.25">
      <c r="B99" s="75"/>
      <c r="C99" s="146" t="s">
        <v>236</v>
      </c>
      <c r="D99" s="120" t="s">
        <v>27</v>
      </c>
      <c r="E99" s="128" t="s">
        <v>305</v>
      </c>
      <c r="F99" s="128" t="s">
        <v>305</v>
      </c>
      <c r="G99" s="128" t="s">
        <v>309</v>
      </c>
      <c r="H99" s="128" t="s">
        <v>237</v>
      </c>
      <c r="I99" s="148">
        <v>0</v>
      </c>
      <c r="J99" s="140">
        <v>0</v>
      </c>
      <c r="K99" s="137"/>
      <c r="L99" s="214">
        <f t="shared" si="6"/>
        <v>0</v>
      </c>
      <c r="M99" s="214">
        <f t="shared" si="6"/>
        <v>0</v>
      </c>
    </row>
    <row r="100" spans="2:13" ht="12.75" hidden="1" customHeight="1" x14ac:dyDescent="0.25">
      <c r="B100" s="75"/>
      <c r="C100" s="155"/>
      <c r="D100" s="120"/>
      <c r="E100" s="128"/>
      <c r="F100" s="128"/>
      <c r="G100" s="128"/>
      <c r="H100" s="128"/>
      <c r="I100" s="148"/>
      <c r="J100" s="140"/>
      <c r="K100" s="137"/>
      <c r="L100" s="214">
        <f t="shared" si="6"/>
        <v>0</v>
      </c>
      <c r="M100" s="214">
        <f t="shared" si="6"/>
        <v>0</v>
      </c>
    </row>
    <row r="101" spans="2:13" ht="12.75" hidden="1" customHeight="1" x14ac:dyDescent="0.25">
      <c r="B101" s="75"/>
      <c r="C101" s="145"/>
      <c r="D101" s="120"/>
      <c r="E101" s="128"/>
      <c r="F101" s="128"/>
      <c r="G101" s="128"/>
      <c r="H101" s="128"/>
      <c r="I101" s="148"/>
      <c r="J101" s="140"/>
      <c r="K101" s="137"/>
      <c r="L101" s="214">
        <f t="shared" si="6"/>
        <v>0</v>
      </c>
      <c r="M101" s="214">
        <f t="shared" si="6"/>
        <v>0</v>
      </c>
    </row>
    <row r="102" spans="2:13" ht="26.4" hidden="1" customHeight="1" x14ac:dyDescent="0.25">
      <c r="B102" s="75"/>
      <c r="C102" s="145" t="s">
        <v>358</v>
      </c>
      <c r="D102" s="120"/>
      <c r="E102" s="128"/>
      <c r="F102" s="128"/>
      <c r="G102" s="128" t="s">
        <v>299</v>
      </c>
      <c r="H102" s="128"/>
      <c r="I102" s="148"/>
      <c r="J102" s="140"/>
      <c r="K102" s="137"/>
      <c r="L102" s="214"/>
      <c r="M102" s="214"/>
    </row>
    <row r="103" spans="2:13" ht="27.6" hidden="1" customHeight="1" x14ac:dyDescent="0.25">
      <c r="B103" s="75"/>
      <c r="C103" s="155" t="s">
        <v>254</v>
      </c>
      <c r="D103" s="120" t="s">
        <v>27</v>
      </c>
      <c r="E103" s="128" t="s">
        <v>305</v>
      </c>
      <c r="F103" s="128" t="s">
        <v>305</v>
      </c>
      <c r="G103" s="128" t="s">
        <v>299</v>
      </c>
      <c r="H103" s="128" t="s">
        <v>255</v>
      </c>
      <c r="I103" s="148">
        <v>0</v>
      </c>
      <c r="J103" s="140">
        <v>0</v>
      </c>
      <c r="K103" s="137"/>
      <c r="L103" s="214">
        <v>0</v>
      </c>
      <c r="M103" s="214">
        <v>0</v>
      </c>
    </row>
    <row r="104" spans="2:13" ht="12.75" hidden="1" customHeight="1" x14ac:dyDescent="0.25">
      <c r="B104" s="75"/>
      <c r="C104" s="139" t="s">
        <v>151</v>
      </c>
      <c r="D104" s="125" t="s">
        <v>27</v>
      </c>
      <c r="E104" s="156" t="s">
        <v>310</v>
      </c>
      <c r="F104" s="156"/>
      <c r="G104" s="156"/>
      <c r="H104" s="156"/>
      <c r="I104" s="140">
        <f>I106+I108</f>
        <v>0</v>
      </c>
      <c r="J104" s="140">
        <f>J105</f>
        <v>92.47</v>
      </c>
      <c r="K104" s="137"/>
      <c r="L104" s="214">
        <f t="shared" ref="L104:M110" si="7">I104+K104</f>
        <v>0</v>
      </c>
      <c r="M104" s="214">
        <f t="shared" si="7"/>
        <v>92.47</v>
      </c>
    </row>
    <row r="105" spans="2:13" s="177" customFormat="1" ht="12.75" hidden="1" customHeight="1" x14ac:dyDescent="0.25">
      <c r="B105" s="178"/>
      <c r="C105" s="179" t="s">
        <v>311</v>
      </c>
      <c r="D105" s="180" t="s">
        <v>27</v>
      </c>
      <c r="E105" s="181" t="s">
        <v>310</v>
      </c>
      <c r="F105" s="181"/>
      <c r="G105" s="181" t="s">
        <v>247</v>
      </c>
      <c r="H105" s="181"/>
      <c r="I105" s="182">
        <f>I108</f>
        <v>0</v>
      </c>
      <c r="J105" s="183">
        <f>J108</f>
        <v>92.47</v>
      </c>
      <c r="K105" s="184"/>
      <c r="L105" s="217">
        <f t="shared" si="7"/>
        <v>0</v>
      </c>
      <c r="M105" s="217">
        <f t="shared" si="7"/>
        <v>92.47</v>
      </c>
    </row>
    <row r="106" spans="2:13" s="177" customFormat="1" ht="12.75" hidden="1" customHeight="1" x14ac:dyDescent="0.25">
      <c r="B106" s="178"/>
      <c r="C106" s="185" t="s">
        <v>270</v>
      </c>
      <c r="D106" s="186" t="s">
        <v>27</v>
      </c>
      <c r="E106" s="187" t="s">
        <v>310</v>
      </c>
      <c r="F106" s="187" t="s">
        <v>305</v>
      </c>
      <c r="G106" s="187" t="s">
        <v>312</v>
      </c>
      <c r="H106" s="187"/>
      <c r="I106" s="182">
        <f>I107</f>
        <v>0</v>
      </c>
      <c r="J106" s="183"/>
      <c r="K106" s="184"/>
      <c r="L106" s="214">
        <f t="shared" si="7"/>
        <v>0</v>
      </c>
      <c r="M106" s="214">
        <f t="shared" si="7"/>
        <v>0</v>
      </c>
    </row>
    <row r="107" spans="2:13" s="177" customFormat="1" ht="12.75" hidden="1" customHeight="1" x14ac:dyDescent="0.25">
      <c r="B107" s="178"/>
      <c r="C107" s="188" t="s">
        <v>254</v>
      </c>
      <c r="D107" s="180" t="s">
        <v>27</v>
      </c>
      <c r="E107" s="181" t="s">
        <v>310</v>
      </c>
      <c r="F107" s="181" t="s">
        <v>305</v>
      </c>
      <c r="G107" s="181" t="s">
        <v>312</v>
      </c>
      <c r="H107" s="181" t="s">
        <v>255</v>
      </c>
      <c r="I107" s="182">
        <v>0</v>
      </c>
      <c r="J107" s="183"/>
      <c r="K107" s="184"/>
      <c r="L107" s="214">
        <f t="shared" si="7"/>
        <v>0</v>
      </c>
      <c r="M107" s="214">
        <f t="shared" si="7"/>
        <v>0</v>
      </c>
    </row>
    <row r="108" spans="2:13" ht="12.75" hidden="1" customHeight="1" x14ac:dyDescent="0.25">
      <c r="B108" s="75"/>
      <c r="C108" s="145" t="s">
        <v>313</v>
      </c>
      <c r="D108" s="120" t="s">
        <v>27</v>
      </c>
      <c r="E108" s="128" t="s">
        <v>310</v>
      </c>
      <c r="F108" s="128" t="s">
        <v>310</v>
      </c>
      <c r="G108" s="128" t="s">
        <v>314</v>
      </c>
      <c r="H108" s="128"/>
      <c r="I108" s="140">
        <f>I109</f>
        <v>0</v>
      </c>
      <c r="J108" s="148">
        <f>J109</f>
        <v>92.47</v>
      </c>
      <c r="K108" s="137"/>
      <c r="L108" s="214">
        <f t="shared" si="7"/>
        <v>0</v>
      </c>
      <c r="M108" s="214">
        <f t="shared" si="7"/>
        <v>92.47</v>
      </c>
    </row>
    <row r="109" spans="2:13" ht="12.75" hidden="1" customHeight="1" x14ac:dyDescent="0.25">
      <c r="B109" s="75"/>
      <c r="C109" s="146" t="s">
        <v>236</v>
      </c>
      <c r="D109" s="120" t="s">
        <v>27</v>
      </c>
      <c r="E109" s="128" t="s">
        <v>310</v>
      </c>
      <c r="F109" s="128" t="s">
        <v>310</v>
      </c>
      <c r="G109" s="128" t="s">
        <v>315</v>
      </c>
      <c r="H109" s="128" t="s">
        <v>237</v>
      </c>
      <c r="I109" s="140">
        <v>0</v>
      </c>
      <c r="J109" s="148">
        <v>92.47</v>
      </c>
      <c r="K109" s="137"/>
      <c r="L109" s="214">
        <f t="shared" si="7"/>
        <v>0</v>
      </c>
      <c r="M109" s="214">
        <f t="shared" si="7"/>
        <v>92.47</v>
      </c>
    </row>
    <row r="110" spans="2:13" ht="12.75" hidden="1" customHeight="1" x14ac:dyDescent="0.25">
      <c r="B110" s="75"/>
      <c r="C110" s="275" t="s">
        <v>316</v>
      </c>
      <c r="D110" s="120" t="s">
        <v>27</v>
      </c>
      <c r="E110" s="120" t="s">
        <v>317</v>
      </c>
      <c r="F110" s="120" t="s">
        <v>231</v>
      </c>
      <c r="G110" s="120" t="s">
        <v>318</v>
      </c>
      <c r="H110" s="120" t="s">
        <v>319</v>
      </c>
      <c r="I110" s="148">
        <v>0</v>
      </c>
      <c r="J110" s="140">
        <f>J112</f>
        <v>92.47</v>
      </c>
      <c r="K110" s="137"/>
      <c r="L110" s="214">
        <f t="shared" si="7"/>
        <v>0</v>
      </c>
      <c r="M110" s="214">
        <f t="shared" si="7"/>
        <v>92.47</v>
      </c>
    </row>
    <row r="111" spans="2:13" ht="12.75" hidden="1" customHeight="1" x14ac:dyDescent="0.25">
      <c r="B111" s="225" t="s">
        <v>362</v>
      </c>
      <c r="C111" s="139" t="s">
        <v>371</v>
      </c>
      <c r="D111" s="125"/>
      <c r="E111" s="156" t="s">
        <v>310</v>
      </c>
      <c r="F111" s="156" t="s">
        <v>310</v>
      </c>
      <c r="G111" s="156"/>
      <c r="H111" s="156"/>
      <c r="I111" s="140">
        <f>I112</f>
        <v>0</v>
      </c>
      <c r="J111" s="140"/>
      <c r="K111" s="141">
        <f t="shared" ref="K111:M112" si="8">K112</f>
        <v>0</v>
      </c>
      <c r="L111" s="212">
        <f t="shared" si="8"/>
        <v>0</v>
      </c>
      <c r="M111" s="212">
        <f t="shared" si="8"/>
        <v>0</v>
      </c>
    </row>
    <row r="112" spans="2:13" ht="27.6" hidden="1" customHeight="1" x14ac:dyDescent="0.25">
      <c r="B112" s="75"/>
      <c r="C112" s="139" t="s">
        <v>263</v>
      </c>
      <c r="D112" s="258"/>
      <c r="E112" s="255"/>
      <c r="F112" s="255"/>
      <c r="G112" s="156" t="s">
        <v>262</v>
      </c>
      <c r="H112" s="128"/>
      <c r="I112" s="140">
        <f>I113</f>
        <v>0</v>
      </c>
      <c r="J112" s="148">
        <f>J113</f>
        <v>92.47</v>
      </c>
      <c r="K112" s="141">
        <f t="shared" si="8"/>
        <v>0</v>
      </c>
      <c r="L112" s="212">
        <f t="shared" si="8"/>
        <v>0</v>
      </c>
      <c r="M112" s="212">
        <f t="shared" si="8"/>
        <v>0</v>
      </c>
    </row>
    <row r="113" spans="1:1025" ht="39.6" hidden="1" customHeight="1" x14ac:dyDescent="0.25">
      <c r="B113" s="75"/>
      <c r="C113" s="146" t="s">
        <v>372</v>
      </c>
      <c r="D113" s="120" t="s">
        <v>27</v>
      </c>
      <c r="E113" s="128" t="s">
        <v>310</v>
      </c>
      <c r="F113" s="128" t="s">
        <v>310</v>
      </c>
      <c r="G113" s="128" t="s">
        <v>320</v>
      </c>
      <c r="H113" s="128"/>
      <c r="I113" s="140">
        <f>I114+I115</f>
        <v>0</v>
      </c>
      <c r="J113" s="148">
        <v>92.47</v>
      </c>
      <c r="K113" s="141">
        <f>K114+K115</f>
        <v>0</v>
      </c>
      <c r="L113" s="212">
        <f>L114+L115+L116+L117</f>
        <v>0</v>
      </c>
      <c r="M113" s="212">
        <f>M114+M115+M116+M117</f>
        <v>0</v>
      </c>
    </row>
    <row r="114" spans="1:1025" ht="24" hidden="1" customHeight="1" x14ac:dyDescent="0.25">
      <c r="B114" s="75"/>
      <c r="C114" s="146" t="s">
        <v>373</v>
      </c>
      <c r="D114" s="120" t="s">
        <v>27</v>
      </c>
      <c r="E114" s="128" t="s">
        <v>310</v>
      </c>
      <c r="F114" s="128" t="s">
        <v>310</v>
      </c>
      <c r="G114" s="128" t="s">
        <v>320</v>
      </c>
      <c r="H114" s="128" t="s">
        <v>363</v>
      </c>
      <c r="I114" s="148">
        <v>0</v>
      </c>
      <c r="J114" s="148">
        <v>92.47</v>
      </c>
      <c r="K114" s="137"/>
      <c r="L114" s="214">
        <v>0</v>
      </c>
      <c r="M114" s="214">
        <v>0</v>
      </c>
    </row>
    <row r="115" spans="1:1025" ht="44.4" hidden="1" customHeight="1" x14ac:dyDescent="0.25">
      <c r="B115" s="75"/>
      <c r="C115" s="146" t="s">
        <v>374</v>
      </c>
      <c r="D115" s="120" t="s">
        <v>27</v>
      </c>
      <c r="E115" s="128" t="s">
        <v>310</v>
      </c>
      <c r="F115" s="128" t="s">
        <v>310</v>
      </c>
      <c r="G115" s="128" t="s">
        <v>320</v>
      </c>
      <c r="H115" s="128" t="s">
        <v>364</v>
      </c>
      <c r="I115" s="148">
        <v>0</v>
      </c>
      <c r="J115" s="148"/>
      <c r="K115" s="137"/>
      <c r="L115" s="214">
        <v>0</v>
      </c>
      <c r="M115" s="214">
        <v>0</v>
      </c>
    </row>
    <row r="116" spans="1:1025" ht="25.95" hidden="1" customHeight="1" x14ac:dyDescent="0.25">
      <c r="B116" s="75"/>
      <c r="C116" s="146" t="s">
        <v>236</v>
      </c>
      <c r="D116" s="125"/>
      <c r="E116" s="156"/>
      <c r="F116" s="156"/>
      <c r="G116" s="128" t="s">
        <v>338</v>
      </c>
      <c r="H116" s="128" t="s">
        <v>237</v>
      </c>
      <c r="I116" s="148"/>
      <c r="J116" s="148"/>
      <c r="K116" s="137"/>
      <c r="L116" s="214">
        <v>0</v>
      </c>
      <c r="M116" s="214">
        <v>0</v>
      </c>
    </row>
    <row r="117" spans="1:1025" ht="16.95" hidden="1" customHeight="1" x14ac:dyDescent="0.25">
      <c r="B117" s="75"/>
      <c r="C117" s="146" t="s">
        <v>243</v>
      </c>
      <c r="D117" s="120"/>
      <c r="E117" s="128"/>
      <c r="F117" s="128"/>
      <c r="G117" s="128" t="s">
        <v>338</v>
      </c>
      <c r="H117" s="128" t="s">
        <v>244</v>
      </c>
      <c r="I117" s="148"/>
      <c r="J117" s="148"/>
      <c r="K117" s="137"/>
      <c r="L117" s="214">
        <v>0</v>
      </c>
      <c r="M117" s="214">
        <v>0</v>
      </c>
    </row>
    <row r="118" spans="1:1025" s="249" customFormat="1" ht="17.25" customHeight="1" x14ac:dyDescent="0.25">
      <c r="A118" s="241"/>
      <c r="B118" s="262" t="s">
        <v>362</v>
      </c>
      <c r="C118" s="250" t="s">
        <v>322</v>
      </c>
      <c r="D118" s="244" t="s">
        <v>27</v>
      </c>
      <c r="E118" s="244" t="s">
        <v>317</v>
      </c>
      <c r="F118" s="244"/>
      <c r="G118" s="244"/>
      <c r="H118" s="244"/>
      <c r="I118" s="247" t="e">
        <f>I125</f>
        <v>#REF!</v>
      </c>
      <c r="J118" s="247">
        <f>J125</f>
        <v>492.64</v>
      </c>
      <c r="K118" s="247">
        <f>K125</f>
        <v>-355.16</v>
      </c>
      <c r="L118" s="248">
        <f>L125</f>
        <v>735.53</v>
      </c>
      <c r="M118" s="248">
        <f>M125</f>
        <v>732.16000000000008</v>
      </c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241"/>
      <c r="AZ118" s="241"/>
      <c r="BA118" s="241"/>
      <c r="BB118" s="241"/>
      <c r="BC118" s="241"/>
      <c r="BD118" s="241"/>
      <c r="BE118" s="241"/>
      <c r="BF118" s="241"/>
      <c r="BG118" s="241"/>
      <c r="BH118" s="241"/>
      <c r="BI118" s="241"/>
      <c r="BJ118" s="241"/>
      <c r="BK118" s="241"/>
      <c r="BL118" s="241"/>
      <c r="BM118" s="241"/>
      <c r="BN118" s="241"/>
      <c r="BO118" s="241"/>
      <c r="BP118" s="241"/>
      <c r="BQ118" s="241"/>
      <c r="BR118" s="241"/>
      <c r="BS118" s="241"/>
      <c r="BT118" s="241"/>
      <c r="BU118" s="241"/>
      <c r="BV118" s="241"/>
      <c r="BW118" s="241"/>
      <c r="BX118" s="241"/>
      <c r="BY118" s="241"/>
      <c r="BZ118" s="241"/>
      <c r="CA118" s="241"/>
      <c r="CB118" s="241"/>
      <c r="CC118" s="241"/>
      <c r="CD118" s="241"/>
      <c r="CE118" s="241"/>
      <c r="CF118" s="241"/>
      <c r="CG118" s="241"/>
      <c r="CH118" s="241"/>
      <c r="CI118" s="241"/>
      <c r="CJ118" s="241"/>
      <c r="CK118" s="241"/>
      <c r="CL118" s="241"/>
      <c r="CM118" s="241"/>
      <c r="CN118" s="241"/>
      <c r="CO118" s="241"/>
      <c r="CP118" s="241"/>
      <c r="CQ118" s="241"/>
      <c r="CR118" s="241"/>
      <c r="CS118" s="241"/>
      <c r="CT118" s="241"/>
      <c r="CU118" s="241"/>
      <c r="CV118" s="241"/>
      <c r="CW118" s="241"/>
      <c r="CX118" s="241"/>
      <c r="CY118" s="241"/>
      <c r="CZ118" s="241"/>
      <c r="DA118" s="241"/>
      <c r="DB118" s="241"/>
      <c r="DC118" s="241"/>
      <c r="DD118" s="241"/>
      <c r="DE118" s="241"/>
      <c r="DF118" s="241"/>
      <c r="DG118" s="241"/>
      <c r="DH118" s="241"/>
      <c r="DI118" s="241"/>
      <c r="DJ118" s="241"/>
      <c r="DK118" s="241"/>
      <c r="DL118" s="241"/>
      <c r="DM118" s="241"/>
      <c r="DN118" s="241"/>
      <c r="DO118" s="241"/>
      <c r="DP118" s="241"/>
      <c r="DQ118" s="241"/>
      <c r="DR118" s="241"/>
      <c r="DS118" s="241"/>
      <c r="DT118" s="241"/>
      <c r="DU118" s="241"/>
      <c r="DV118" s="241"/>
      <c r="DW118" s="241"/>
      <c r="DX118" s="241"/>
      <c r="DY118" s="241"/>
      <c r="DZ118" s="241"/>
      <c r="EA118" s="241"/>
      <c r="EB118" s="241"/>
      <c r="EC118" s="241"/>
      <c r="ED118" s="241"/>
      <c r="EE118" s="241"/>
      <c r="EF118" s="241"/>
      <c r="EG118" s="241"/>
      <c r="EH118" s="241"/>
      <c r="EI118" s="241"/>
      <c r="EJ118" s="241"/>
      <c r="EK118" s="241"/>
      <c r="EL118" s="241"/>
      <c r="EM118" s="241"/>
      <c r="EN118" s="241"/>
      <c r="EO118" s="241"/>
      <c r="EP118" s="241"/>
      <c r="EQ118" s="241"/>
      <c r="ER118" s="241"/>
      <c r="ES118" s="241"/>
      <c r="ET118" s="241"/>
      <c r="EU118" s="241"/>
      <c r="EV118" s="241"/>
      <c r="EW118" s="241"/>
      <c r="EX118" s="241"/>
      <c r="EY118" s="241"/>
      <c r="EZ118" s="241"/>
      <c r="FA118" s="241"/>
      <c r="FB118" s="241"/>
      <c r="FC118" s="241"/>
      <c r="FD118" s="241"/>
      <c r="FE118" s="241"/>
      <c r="FF118" s="241"/>
      <c r="FG118" s="241"/>
      <c r="FH118" s="241"/>
      <c r="FI118" s="241"/>
      <c r="FJ118" s="241"/>
      <c r="FK118" s="241"/>
      <c r="FL118" s="241"/>
      <c r="FM118" s="241"/>
      <c r="FN118" s="241"/>
      <c r="FO118" s="241"/>
      <c r="FP118" s="241"/>
      <c r="FQ118" s="241"/>
      <c r="FR118" s="241"/>
      <c r="FS118" s="241"/>
      <c r="FT118" s="241"/>
      <c r="FU118" s="241"/>
      <c r="FV118" s="241"/>
      <c r="FW118" s="241"/>
      <c r="FX118" s="241"/>
      <c r="FY118" s="241"/>
      <c r="FZ118" s="241"/>
      <c r="GA118" s="241"/>
      <c r="GB118" s="241"/>
      <c r="GC118" s="241"/>
      <c r="GD118" s="241"/>
      <c r="GE118" s="241"/>
      <c r="GF118" s="241"/>
      <c r="GG118" s="241"/>
      <c r="GH118" s="241"/>
      <c r="GI118" s="241"/>
      <c r="GJ118" s="241"/>
      <c r="GK118" s="241"/>
      <c r="GL118" s="241"/>
      <c r="GM118" s="241"/>
      <c r="GN118" s="241"/>
      <c r="GO118" s="241"/>
      <c r="GP118" s="241"/>
      <c r="GQ118" s="241"/>
      <c r="GR118" s="241"/>
      <c r="GS118" s="241"/>
      <c r="GT118" s="241"/>
      <c r="GU118" s="241"/>
      <c r="GV118" s="241"/>
      <c r="GW118" s="241"/>
      <c r="GX118" s="241"/>
      <c r="GY118" s="241"/>
      <c r="GZ118" s="241"/>
      <c r="HA118" s="241"/>
      <c r="HB118" s="241"/>
      <c r="HC118" s="241"/>
      <c r="HD118" s="241"/>
      <c r="HE118" s="241"/>
      <c r="HF118" s="241"/>
      <c r="HG118" s="241"/>
      <c r="HH118" s="241"/>
      <c r="HI118" s="241"/>
      <c r="HJ118" s="241"/>
      <c r="HK118" s="241"/>
      <c r="HL118" s="241"/>
      <c r="HM118" s="241"/>
      <c r="HN118" s="241"/>
      <c r="HO118" s="241"/>
      <c r="HP118" s="241"/>
      <c r="HQ118" s="241"/>
      <c r="HR118" s="241"/>
      <c r="HS118" s="241"/>
      <c r="HT118" s="241"/>
      <c r="HU118" s="241"/>
      <c r="HV118" s="241"/>
      <c r="HW118" s="241"/>
      <c r="HX118" s="241"/>
      <c r="HY118" s="241"/>
      <c r="HZ118" s="241"/>
      <c r="IA118" s="241"/>
      <c r="IB118" s="241"/>
      <c r="IC118" s="241"/>
      <c r="ID118" s="241"/>
      <c r="IE118" s="241"/>
      <c r="IF118" s="241"/>
      <c r="IG118" s="241"/>
      <c r="IH118" s="241"/>
      <c r="II118" s="241"/>
      <c r="IJ118" s="241"/>
      <c r="IK118" s="241"/>
      <c r="IL118" s="241"/>
      <c r="IM118" s="241"/>
      <c r="IN118" s="241"/>
      <c r="IO118" s="241"/>
      <c r="IP118" s="241"/>
      <c r="IQ118" s="241"/>
      <c r="IR118" s="241"/>
      <c r="IS118" s="241"/>
      <c r="IT118" s="241"/>
      <c r="IU118" s="241"/>
      <c r="IV118" s="241"/>
      <c r="IW118" s="241"/>
      <c r="IX118" s="241"/>
      <c r="IY118" s="241"/>
      <c r="IZ118" s="241"/>
      <c r="JA118" s="241"/>
      <c r="JB118" s="241"/>
      <c r="JC118" s="241"/>
      <c r="JD118" s="241"/>
      <c r="JE118" s="241"/>
      <c r="JF118" s="241"/>
      <c r="JG118" s="241"/>
      <c r="JH118" s="241"/>
      <c r="JI118" s="241"/>
      <c r="JJ118" s="241"/>
      <c r="JK118" s="241"/>
      <c r="JL118" s="241"/>
      <c r="JM118" s="241"/>
      <c r="JN118" s="241"/>
      <c r="JO118" s="241"/>
      <c r="JP118" s="241"/>
      <c r="JQ118" s="241"/>
      <c r="JR118" s="241"/>
      <c r="JS118" s="241"/>
      <c r="JT118" s="241"/>
      <c r="JU118" s="241"/>
      <c r="JV118" s="241"/>
      <c r="JW118" s="241"/>
      <c r="JX118" s="241"/>
      <c r="JY118" s="241"/>
      <c r="JZ118" s="241"/>
      <c r="KA118" s="241"/>
      <c r="KB118" s="241"/>
      <c r="KC118" s="241"/>
      <c r="KD118" s="241"/>
      <c r="KE118" s="241"/>
      <c r="KF118" s="241"/>
      <c r="KG118" s="241"/>
      <c r="KH118" s="241"/>
      <c r="KI118" s="241"/>
      <c r="KJ118" s="241"/>
      <c r="KK118" s="241"/>
      <c r="KL118" s="241"/>
      <c r="KM118" s="241"/>
      <c r="KN118" s="241"/>
      <c r="KO118" s="241"/>
      <c r="KP118" s="241"/>
      <c r="KQ118" s="241"/>
      <c r="KR118" s="241"/>
      <c r="KS118" s="241"/>
      <c r="KT118" s="241"/>
      <c r="KU118" s="241"/>
      <c r="KV118" s="241"/>
      <c r="KW118" s="241"/>
      <c r="KX118" s="241"/>
      <c r="KY118" s="241"/>
      <c r="KZ118" s="241"/>
      <c r="LA118" s="241"/>
      <c r="LB118" s="241"/>
      <c r="LC118" s="241"/>
      <c r="LD118" s="241"/>
      <c r="LE118" s="241"/>
      <c r="LF118" s="241"/>
      <c r="LG118" s="241"/>
      <c r="LH118" s="241"/>
      <c r="LI118" s="241"/>
      <c r="LJ118" s="241"/>
      <c r="LK118" s="241"/>
      <c r="LL118" s="241"/>
      <c r="LM118" s="241"/>
      <c r="LN118" s="241"/>
      <c r="LO118" s="241"/>
      <c r="LP118" s="241"/>
      <c r="LQ118" s="241"/>
      <c r="LR118" s="241"/>
      <c r="LS118" s="241"/>
      <c r="LT118" s="241"/>
      <c r="LU118" s="241"/>
      <c r="LV118" s="241"/>
      <c r="LW118" s="241"/>
      <c r="LX118" s="241"/>
      <c r="LY118" s="241"/>
      <c r="LZ118" s="241"/>
      <c r="MA118" s="241"/>
      <c r="MB118" s="241"/>
      <c r="MC118" s="241"/>
      <c r="MD118" s="241"/>
      <c r="ME118" s="241"/>
      <c r="MF118" s="241"/>
      <c r="MG118" s="241"/>
      <c r="MH118" s="241"/>
      <c r="MI118" s="241"/>
      <c r="MJ118" s="241"/>
      <c r="MK118" s="241"/>
      <c r="ML118" s="241"/>
      <c r="MM118" s="241"/>
      <c r="MN118" s="241"/>
      <c r="MO118" s="241"/>
      <c r="MP118" s="241"/>
      <c r="MQ118" s="241"/>
      <c r="MR118" s="241"/>
      <c r="MS118" s="241"/>
      <c r="MT118" s="241"/>
      <c r="MU118" s="241"/>
      <c r="MV118" s="241"/>
      <c r="MW118" s="241"/>
      <c r="MX118" s="241"/>
      <c r="MY118" s="241"/>
      <c r="MZ118" s="241"/>
      <c r="NA118" s="241"/>
      <c r="NB118" s="241"/>
      <c r="NC118" s="241"/>
      <c r="ND118" s="241"/>
      <c r="NE118" s="241"/>
      <c r="NF118" s="241"/>
      <c r="NG118" s="241"/>
      <c r="NH118" s="241"/>
      <c r="NI118" s="241"/>
      <c r="NJ118" s="241"/>
      <c r="NK118" s="241"/>
      <c r="NL118" s="241"/>
      <c r="NM118" s="241"/>
      <c r="NN118" s="241"/>
      <c r="NO118" s="241"/>
      <c r="NP118" s="241"/>
      <c r="NQ118" s="241"/>
      <c r="NR118" s="241"/>
      <c r="NS118" s="241"/>
      <c r="NT118" s="241"/>
      <c r="NU118" s="241"/>
      <c r="NV118" s="241"/>
      <c r="NW118" s="241"/>
      <c r="NX118" s="241"/>
      <c r="NY118" s="241"/>
      <c r="NZ118" s="241"/>
      <c r="OA118" s="241"/>
      <c r="OB118" s="241"/>
      <c r="OC118" s="241"/>
      <c r="OD118" s="241"/>
      <c r="OE118" s="241"/>
      <c r="OF118" s="241"/>
      <c r="OG118" s="241"/>
      <c r="OH118" s="241"/>
      <c r="OI118" s="241"/>
      <c r="OJ118" s="241"/>
      <c r="OK118" s="241"/>
      <c r="OL118" s="241"/>
      <c r="OM118" s="241"/>
      <c r="ON118" s="241"/>
      <c r="OO118" s="241"/>
      <c r="OP118" s="241"/>
      <c r="OQ118" s="241"/>
      <c r="OR118" s="241"/>
      <c r="OS118" s="241"/>
      <c r="OT118" s="241"/>
      <c r="OU118" s="241"/>
      <c r="OV118" s="241"/>
      <c r="OW118" s="241"/>
      <c r="OX118" s="241"/>
      <c r="OY118" s="241"/>
      <c r="OZ118" s="241"/>
      <c r="PA118" s="241"/>
      <c r="PB118" s="241"/>
      <c r="PC118" s="241"/>
      <c r="PD118" s="241"/>
      <c r="PE118" s="241"/>
      <c r="PF118" s="241"/>
      <c r="PG118" s="241"/>
      <c r="PH118" s="241"/>
      <c r="PI118" s="241"/>
      <c r="PJ118" s="241"/>
      <c r="PK118" s="241"/>
      <c r="PL118" s="241"/>
      <c r="PM118" s="241"/>
      <c r="PN118" s="241"/>
      <c r="PO118" s="241"/>
      <c r="PP118" s="241"/>
      <c r="PQ118" s="241"/>
      <c r="PR118" s="241"/>
      <c r="PS118" s="241"/>
      <c r="PT118" s="241"/>
      <c r="PU118" s="241"/>
      <c r="PV118" s="241"/>
      <c r="PW118" s="241"/>
      <c r="PX118" s="241"/>
      <c r="PY118" s="241"/>
      <c r="PZ118" s="241"/>
      <c r="QA118" s="241"/>
      <c r="QB118" s="241"/>
      <c r="QC118" s="241"/>
      <c r="QD118" s="241"/>
      <c r="QE118" s="241"/>
      <c r="QF118" s="241"/>
      <c r="QG118" s="241"/>
      <c r="QH118" s="241"/>
      <c r="QI118" s="241"/>
      <c r="QJ118" s="241"/>
      <c r="QK118" s="241"/>
      <c r="QL118" s="241"/>
      <c r="QM118" s="241"/>
      <c r="QN118" s="241"/>
      <c r="QO118" s="241"/>
      <c r="QP118" s="241"/>
      <c r="QQ118" s="241"/>
      <c r="QR118" s="241"/>
      <c r="QS118" s="241"/>
      <c r="QT118" s="241"/>
      <c r="QU118" s="241"/>
      <c r="QV118" s="241"/>
      <c r="QW118" s="241"/>
      <c r="QX118" s="241"/>
      <c r="QY118" s="241"/>
      <c r="QZ118" s="241"/>
      <c r="RA118" s="241"/>
      <c r="RB118" s="241"/>
      <c r="RC118" s="241"/>
      <c r="RD118" s="241"/>
      <c r="RE118" s="241"/>
      <c r="RF118" s="241"/>
      <c r="RG118" s="241"/>
      <c r="RH118" s="241"/>
      <c r="RI118" s="241"/>
      <c r="RJ118" s="241"/>
      <c r="RK118" s="241"/>
      <c r="RL118" s="241"/>
      <c r="RM118" s="241"/>
      <c r="RN118" s="241"/>
      <c r="RO118" s="241"/>
      <c r="RP118" s="241"/>
      <c r="RQ118" s="241"/>
      <c r="RR118" s="241"/>
      <c r="RS118" s="241"/>
      <c r="RT118" s="241"/>
      <c r="RU118" s="241"/>
      <c r="RV118" s="241"/>
      <c r="RW118" s="241"/>
      <c r="RX118" s="241"/>
      <c r="RY118" s="241"/>
      <c r="RZ118" s="241"/>
      <c r="SA118" s="241"/>
      <c r="SB118" s="241"/>
      <c r="SC118" s="241"/>
      <c r="SD118" s="241"/>
      <c r="SE118" s="241"/>
      <c r="SF118" s="241"/>
      <c r="SG118" s="241"/>
      <c r="SH118" s="241"/>
      <c r="SI118" s="241"/>
      <c r="SJ118" s="241"/>
      <c r="SK118" s="241"/>
      <c r="SL118" s="241"/>
      <c r="SM118" s="241"/>
      <c r="SN118" s="241"/>
      <c r="SO118" s="241"/>
      <c r="SP118" s="241"/>
      <c r="SQ118" s="241"/>
      <c r="SR118" s="241"/>
      <c r="SS118" s="241"/>
      <c r="ST118" s="241"/>
      <c r="SU118" s="241"/>
      <c r="SV118" s="241"/>
      <c r="SW118" s="241"/>
      <c r="SX118" s="241"/>
      <c r="SY118" s="241"/>
      <c r="SZ118" s="241"/>
      <c r="TA118" s="241"/>
      <c r="TB118" s="241"/>
      <c r="TC118" s="241"/>
      <c r="TD118" s="241"/>
      <c r="TE118" s="241"/>
      <c r="TF118" s="241"/>
      <c r="TG118" s="241"/>
      <c r="TH118" s="241"/>
      <c r="TI118" s="241"/>
      <c r="TJ118" s="241"/>
      <c r="TK118" s="241"/>
      <c r="TL118" s="241"/>
      <c r="TM118" s="241"/>
      <c r="TN118" s="241"/>
      <c r="TO118" s="241"/>
      <c r="TP118" s="241"/>
      <c r="TQ118" s="241"/>
      <c r="TR118" s="241"/>
      <c r="TS118" s="241"/>
      <c r="TT118" s="241"/>
      <c r="TU118" s="241"/>
      <c r="TV118" s="241"/>
      <c r="TW118" s="241"/>
      <c r="TX118" s="241"/>
      <c r="TY118" s="241"/>
      <c r="TZ118" s="241"/>
      <c r="UA118" s="241"/>
      <c r="UB118" s="241"/>
      <c r="UC118" s="241"/>
      <c r="UD118" s="241"/>
      <c r="UE118" s="241"/>
      <c r="UF118" s="241"/>
      <c r="UG118" s="241"/>
      <c r="UH118" s="241"/>
      <c r="UI118" s="241"/>
      <c r="UJ118" s="241"/>
      <c r="UK118" s="241"/>
      <c r="UL118" s="241"/>
      <c r="UM118" s="241"/>
      <c r="UN118" s="241"/>
      <c r="UO118" s="241"/>
      <c r="UP118" s="241"/>
      <c r="UQ118" s="241"/>
      <c r="UR118" s="241"/>
      <c r="US118" s="241"/>
      <c r="UT118" s="241"/>
      <c r="UU118" s="241"/>
      <c r="UV118" s="241"/>
      <c r="UW118" s="241"/>
      <c r="UX118" s="241"/>
      <c r="UY118" s="241"/>
      <c r="UZ118" s="241"/>
      <c r="VA118" s="241"/>
      <c r="VB118" s="241"/>
      <c r="VC118" s="241"/>
      <c r="VD118" s="241"/>
      <c r="VE118" s="241"/>
      <c r="VF118" s="241"/>
      <c r="VG118" s="241"/>
      <c r="VH118" s="241"/>
      <c r="VI118" s="241"/>
      <c r="VJ118" s="241"/>
      <c r="VK118" s="241"/>
      <c r="VL118" s="241"/>
      <c r="VM118" s="241"/>
      <c r="VN118" s="241"/>
      <c r="VO118" s="241"/>
      <c r="VP118" s="241"/>
      <c r="VQ118" s="241"/>
      <c r="VR118" s="241"/>
      <c r="VS118" s="241"/>
      <c r="VT118" s="241"/>
      <c r="VU118" s="241"/>
      <c r="VV118" s="241"/>
      <c r="VW118" s="241"/>
      <c r="VX118" s="241"/>
      <c r="VY118" s="241"/>
      <c r="VZ118" s="241"/>
      <c r="WA118" s="241"/>
      <c r="WB118" s="241"/>
      <c r="WC118" s="241"/>
      <c r="WD118" s="241"/>
      <c r="WE118" s="241"/>
      <c r="WF118" s="241"/>
      <c r="WG118" s="241"/>
      <c r="WH118" s="241"/>
      <c r="WI118" s="241"/>
      <c r="WJ118" s="241"/>
      <c r="WK118" s="241"/>
      <c r="WL118" s="241"/>
      <c r="WM118" s="241"/>
      <c r="WN118" s="241"/>
      <c r="WO118" s="241"/>
      <c r="WP118" s="241"/>
      <c r="WQ118" s="241"/>
      <c r="WR118" s="241"/>
      <c r="WS118" s="241"/>
      <c r="WT118" s="241"/>
      <c r="WU118" s="241"/>
      <c r="WV118" s="241"/>
      <c r="WW118" s="241"/>
      <c r="WX118" s="241"/>
      <c r="WY118" s="241"/>
      <c r="WZ118" s="241"/>
      <c r="XA118" s="241"/>
      <c r="XB118" s="241"/>
      <c r="XC118" s="241"/>
      <c r="XD118" s="241"/>
      <c r="XE118" s="241"/>
      <c r="XF118" s="241"/>
      <c r="XG118" s="241"/>
      <c r="XH118" s="241"/>
      <c r="XI118" s="241"/>
      <c r="XJ118" s="241"/>
      <c r="XK118" s="241"/>
      <c r="XL118" s="241"/>
      <c r="XM118" s="241"/>
      <c r="XN118" s="241"/>
      <c r="XO118" s="241"/>
      <c r="XP118" s="241"/>
      <c r="XQ118" s="241"/>
      <c r="XR118" s="241"/>
      <c r="XS118" s="241"/>
      <c r="XT118" s="241"/>
      <c r="XU118" s="241"/>
      <c r="XV118" s="241"/>
      <c r="XW118" s="241"/>
      <c r="XX118" s="241"/>
      <c r="XY118" s="241"/>
      <c r="XZ118" s="241"/>
      <c r="YA118" s="241"/>
      <c r="YB118" s="241"/>
      <c r="YC118" s="241"/>
      <c r="YD118" s="241"/>
      <c r="YE118" s="241"/>
      <c r="YF118" s="241"/>
      <c r="YG118" s="241"/>
      <c r="YH118" s="241"/>
      <c r="YI118" s="241"/>
      <c r="YJ118" s="241"/>
      <c r="YK118" s="241"/>
      <c r="YL118" s="241"/>
      <c r="YM118" s="241"/>
      <c r="YN118" s="241"/>
      <c r="YO118" s="241"/>
      <c r="YP118" s="241"/>
      <c r="YQ118" s="241"/>
      <c r="YR118" s="241"/>
      <c r="YS118" s="241"/>
      <c r="YT118" s="241"/>
      <c r="YU118" s="241"/>
      <c r="YV118" s="241"/>
      <c r="YW118" s="241"/>
      <c r="YX118" s="241"/>
      <c r="YY118" s="241"/>
      <c r="YZ118" s="241"/>
      <c r="ZA118" s="241"/>
      <c r="ZB118" s="241"/>
      <c r="ZC118" s="241"/>
      <c r="ZD118" s="241"/>
      <c r="ZE118" s="241"/>
      <c r="ZF118" s="241"/>
      <c r="ZG118" s="241"/>
      <c r="ZH118" s="241"/>
      <c r="ZI118" s="241"/>
      <c r="ZJ118" s="241"/>
      <c r="ZK118" s="241"/>
      <c r="ZL118" s="241"/>
      <c r="ZM118" s="241"/>
      <c r="ZN118" s="241"/>
      <c r="ZO118" s="241"/>
      <c r="ZP118" s="241"/>
      <c r="ZQ118" s="241"/>
      <c r="ZR118" s="241"/>
      <c r="ZS118" s="241"/>
      <c r="ZT118" s="241"/>
      <c r="ZU118" s="241"/>
      <c r="ZV118" s="241"/>
      <c r="ZW118" s="241"/>
      <c r="ZX118" s="241"/>
      <c r="ZY118" s="241"/>
      <c r="ZZ118" s="241"/>
      <c r="AAA118" s="241"/>
      <c r="AAB118" s="241"/>
      <c r="AAC118" s="241"/>
      <c r="AAD118" s="241"/>
      <c r="AAE118" s="241"/>
      <c r="AAF118" s="241"/>
      <c r="AAG118" s="241"/>
      <c r="AAH118" s="241"/>
      <c r="AAI118" s="241"/>
      <c r="AAJ118" s="241"/>
      <c r="AAK118" s="241"/>
      <c r="AAL118" s="241"/>
      <c r="AAM118" s="241"/>
      <c r="AAN118" s="241"/>
      <c r="AAO118" s="241"/>
      <c r="AAP118" s="241"/>
      <c r="AAQ118" s="241"/>
      <c r="AAR118" s="241"/>
      <c r="AAS118" s="241"/>
      <c r="AAT118" s="241"/>
      <c r="AAU118" s="241"/>
      <c r="AAV118" s="241"/>
      <c r="AAW118" s="241"/>
      <c r="AAX118" s="241"/>
      <c r="AAY118" s="241"/>
      <c r="AAZ118" s="241"/>
      <c r="ABA118" s="241"/>
      <c r="ABB118" s="241"/>
      <c r="ABC118" s="241"/>
      <c r="ABD118" s="241"/>
      <c r="ABE118" s="241"/>
      <c r="ABF118" s="241"/>
      <c r="ABG118" s="241"/>
      <c r="ABH118" s="241"/>
      <c r="ABI118" s="241"/>
      <c r="ABJ118" s="241"/>
      <c r="ABK118" s="241"/>
      <c r="ABL118" s="241"/>
      <c r="ABM118" s="241"/>
      <c r="ABN118" s="241"/>
      <c r="ABO118" s="241"/>
      <c r="ABP118" s="241"/>
      <c r="ABQ118" s="241"/>
      <c r="ABR118" s="241"/>
      <c r="ABS118" s="241"/>
      <c r="ABT118" s="241"/>
      <c r="ABU118" s="241"/>
      <c r="ABV118" s="241"/>
      <c r="ABW118" s="241"/>
      <c r="ABX118" s="241"/>
      <c r="ABY118" s="241"/>
      <c r="ABZ118" s="241"/>
      <c r="ACA118" s="241"/>
      <c r="ACB118" s="241"/>
      <c r="ACC118" s="241"/>
      <c r="ACD118" s="241"/>
      <c r="ACE118" s="241"/>
      <c r="ACF118" s="241"/>
      <c r="ACG118" s="241"/>
      <c r="ACH118" s="241"/>
      <c r="ACI118" s="241"/>
      <c r="ACJ118" s="241"/>
      <c r="ACK118" s="241"/>
      <c r="ACL118" s="241"/>
      <c r="ACM118" s="241"/>
      <c r="ACN118" s="241"/>
      <c r="ACO118" s="241"/>
      <c r="ACP118" s="241"/>
      <c r="ACQ118" s="241"/>
      <c r="ACR118" s="241"/>
      <c r="ACS118" s="241"/>
      <c r="ACT118" s="241"/>
      <c r="ACU118" s="241"/>
      <c r="ACV118" s="241"/>
      <c r="ACW118" s="241"/>
      <c r="ACX118" s="241"/>
      <c r="ACY118" s="241"/>
      <c r="ACZ118" s="241"/>
      <c r="ADA118" s="241"/>
      <c r="ADB118" s="241"/>
      <c r="ADC118" s="241"/>
      <c r="ADD118" s="241"/>
      <c r="ADE118" s="241"/>
      <c r="ADF118" s="241"/>
      <c r="ADG118" s="241"/>
      <c r="ADH118" s="241"/>
      <c r="ADI118" s="241"/>
      <c r="ADJ118" s="241"/>
      <c r="ADK118" s="241"/>
      <c r="ADL118" s="241"/>
      <c r="ADM118" s="241"/>
      <c r="ADN118" s="241"/>
      <c r="ADO118" s="241"/>
      <c r="ADP118" s="241"/>
      <c r="ADQ118" s="241"/>
      <c r="ADR118" s="241"/>
      <c r="ADS118" s="241"/>
      <c r="ADT118" s="241"/>
      <c r="ADU118" s="241"/>
      <c r="ADV118" s="241"/>
      <c r="ADW118" s="241"/>
      <c r="ADX118" s="241"/>
      <c r="ADY118" s="241"/>
      <c r="ADZ118" s="241"/>
      <c r="AEA118" s="241"/>
      <c r="AEB118" s="241"/>
      <c r="AEC118" s="241"/>
      <c r="AED118" s="241"/>
      <c r="AEE118" s="241"/>
      <c r="AEF118" s="241"/>
      <c r="AEG118" s="241"/>
      <c r="AEH118" s="241"/>
      <c r="AEI118" s="241"/>
      <c r="AEJ118" s="241"/>
      <c r="AEK118" s="241"/>
      <c r="AEL118" s="241"/>
      <c r="AEM118" s="241"/>
      <c r="AEN118" s="241"/>
      <c r="AEO118" s="241"/>
      <c r="AEP118" s="241"/>
      <c r="AEQ118" s="241"/>
      <c r="AER118" s="241"/>
      <c r="AES118" s="241"/>
      <c r="AET118" s="241"/>
      <c r="AEU118" s="241"/>
      <c r="AEV118" s="241"/>
      <c r="AEW118" s="241"/>
      <c r="AEX118" s="241"/>
      <c r="AEY118" s="241"/>
      <c r="AEZ118" s="241"/>
      <c r="AFA118" s="241"/>
      <c r="AFB118" s="241"/>
      <c r="AFC118" s="241"/>
      <c r="AFD118" s="241"/>
      <c r="AFE118" s="241"/>
      <c r="AFF118" s="241"/>
      <c r="AFG118" s="241"/>
      <c r="AFH118" s="241"/>
      <c r="AFI118" s="241"/>
      <c r="AFJ118" s="241"/>
      <c r="AFK118" s="241"/>
      <c r="AFL118" s="241"/>
      <c r="AFM118" s="241"/>
      <c r="AFN118" s="241"/>
      <c r="AFO118" s="241"/>
      <c r="AFP118" s="241"/>
      <c r="AFQ118" s="241"/>
      <c r="AFR118" s="241"/>
      <c r="AFS118" s="241"/>
      <c r="AFT118" s="241"/>
      <c r="AFU118" s="241"/>
      <c r="AFV118" s="241"/>
      <c r="AFW118" s="241"/>
      <c r="AFX118" s="241"/>
      <c r="AFY118" s="241"/>
      <c r="AFZ118" s="241"/>
      <c r="AGA118" s="241"/>
      <c r="AGB118" s="241"/>
      <c r="AGC118" s="241"/>
      <c r="AGD118" s="241"/>
      <c r="AGE118" s="241"/>
      <c r="AGF118" s="241"/>
      <c r="AGG118" s="241"/>
      <c r="AGH118" s="241"/>
      <c r="AGI118" s="241"/>
      <c r="AGJ118" s="241"/>
      <c r="AGK118" s="241"/>
      <c r="AGL118" s="241"/>
      <c r="AGM118" s="241"/>
      <c r="AGN118" s="241"/>
      <c r="AGO118" s="241"/>
      <c r="AGP118" s="241"/>
      <c r="AGQ118" s="241"/>
      <c r="AGR118" s="241"/>
      <c r="AGS118" s="241"/>
      <c r="AGT118" s="241"/>
      <c r="AGU118" s="241"/>
      <c r="AGV118" s="241"/>
      <c r="AGW118" s="241"/>
      <c r="AGX118" s="241"/>
      <c r="AGY118" s="241"/>
      <c r="AGZ118" s="241"/>
      <c r="AHA118" s="241"/>
      <c r="AHB118" s="241"/>
      <c r="AHC118" s="241"/>
      <c r="AHD118" s="241"/>
      <c r="AHE118" s="241"/>
      <c r="AHF118" s="241"/>
      <c r="AHG118" s="241"/>
      <c r="AHH118" s="241"/>
      <c r="AHI118" s="241"/>
      <c r="AHJ118" s="241"/>
      <c r="AHK118" s="241"/>
      <c r="AHL118" s="241"/>
      <c r="AHM118" s="241"/>
      <c r="AHN118" s="241"/>
      <c r="AHO118" s="241"/>
      <c r="AHP118" s="241"/>
      <c r="AHQ118" s="241"/>
      <c r="AHR118" s="241"/>
      <c r="AHS118" s="241"/>
      <c r="AHT118" s="241"/>
      <c r="AHU118" s="241"/>
      <c r="AHV118" s="241"/>
      <c r="AHW118" s="241"/>
      <c r="AHX118" s="241"/>
      <c r="AHY118" s="241"/>
      <c r="AHZ118" s="241"/>
      <c r="AIA118" s="241"/>
      <c r="AIB118" s="241"/>
      <c r="AIC118" s="241"/>
      <c r="AID118" s="241"/>
      <c r="AIE118" s="241"/>
      <c r="AIF118" s="241"/>
      <c r="AIG118" s="241"/>
      <c r="AIH118" s="241"/>
      <c r="AII118" s="241"/>
      <c r="AIJ118" s="241"/>
      <c r="AIK118" s="241"/>
      <c r="AIL118" s="241"/>
      <c r="AIM118" s="241"/>
      <c r="AIN118" s="241"/>
      <c r="AIO118" s="241"/>
      <c r="AIP118" s="241"/>
      <c r="AIQ118" s="241"/>
      <c r="AIR118" s="241"/>
      <c r="AIS118" s="241"/>
      <c r="AIT118" s="241"/>
      <c r="AIU118" s="241"/>
      <c r="AIV118" s="241"/>
      <c r="AIW118" s="241"/>
      <c r="AIX118" s="241"/>
      <c r="AIY118" s="241"/>
      <c r="AIZ118" s="241"/>
      <c r="AJA118" s="241"/>
      <c r="AJB118" s="241"/>
      <c r="AJC118" s="241"/>
      <c r="AJD118" s="241"/>
      <c r="AJE118" s="241"/>
      <c r="AJF118" s="241"/>
      <c r="AJG118" s="241"/>
      <c r="AJH118" s="241"/>
      <c r="AJI118" s="241"/>
      <c r="AJJ118" s="241"/>
      <c r="AJK118" s="241"/>
      <c r="AJL118" s="241"/>
      <c r="AJM118" s="241"/>
      <c r="AJN118" s="241"/>
      <c r="AJO118" s="241"/>
      <c r="AJP118" s="241"/>
      <c r="AJQ118" s="241"/>
      <c r="AJR118" s="241"/>
      <c r="AJS118" s="241"/>
      <c r="AJT118" s="241"/>
      <c r="AJU118" s="241"/>
      <c r="AJV118" s="241"/>
      <c r="AJW118" s="241"/>
      <c r="AJX118" s="241"/>
      <c r="AJY118" s="241"/>
      <c r="AJZ118" s="241"/>
      <c r="AKA118" s="241"/>
      <c r="AKB118" s="241"/>
      <c r="AKC118" s="241"/>
      <c r="AKD118" s="241"/>
      <c r="AKE118" s="241"/>
      <c r="AKF118" s="241"/>
      <c r="AKG118" s="241"/>
      <c r="AKH118" s="241"/>
      <c r="AKI118" s="241"/>
      <c r="AKJ118" s="241"/>
      <c r="AKK118" s="241"/>
      <c r="AKL118" s="241"/>
      <c r="AKM118" s="241"/>
      <c r="AKN118" s="241"/>
      <c r="AKO118" s="241"/>
      <c r="AKP118" s="241"/>
      <c r="AKQ118" s="241"/>
      <c r="AKR118" s="241"/>
      <c r="AKS118" s="241"/>
      <c r="AKT118" s="241"/>
      <c r="AKU118" s="241"/>
      <c r="AKV118" s="241"/>
      <c r="AKW118" s="241"/>
      <c r="AKX118" s="241"/>
      <c r="AKY118" s="241"/>
      <c r="AKZ118" s="241"/>
      <c r="ALA118" s="241"/>
      <c r="ALB118" s="241"/>
      <c r="ALC118" s="241"/>
      <c r="ALD118" s="241"/>
      <c r="ALE118" s="241"/>
      <c r="ALF118" s="241"/>
      <c r="ALG118" s="241"/>
      <c r="ALH118" s="241"/>
      <c r="ALI118" s="241"/>
      <c r="ALJ118" s="241"/>
      <c r="ALK118" s="241"/>
      <c r="ALL118" s="241"/>
      <c r="ALM118" s="241"/>
      <c r="ALN118" s="241"/>
      <c r="ALO118" s="241"/>
      <c r="ALP118" s="241"/>
      <c r="ALQ118" s="241"/>
      <c r="ALR118" s="241"/>
      <c r="ALS118" s="241"/>
      <c r="ALT118" s="241"/>
      <c r="ALU118" s="241"/>
      <c r="ALV118" s="241"/>
      <c r="ALW118" s="241"/>
      <c r="ALX118" s="241"/>
      <c r="ALY118" s="241"/>
      <c r="ALZ118" s="241"/>
      <c r="AMA118" s="241"/>
      <c r="AMB118" s="241"/>
      <c r="AMC118" s="241"/>
      <c r="AMD118" s="241"/>
      <c r="AME118" s="241"/>
      <c r="AMF118" s="241"/>
      <c r="AMG118" s="241"/>
      <c r="AMH118" s="241"/>
      <c r="AMI118" s="241"/>
      <c r="AMJ118" s="241"/>
      <c r="AMK118" s="241"/>
    </row>
    <row r="119" spans="1:1025" ht="12.75" hidden="1" customHeight="1" x14ac:dyDescent="0.25">
      <c r="B119" s="75"/>
      <c r="C119" s="155" t="s">
        <v>157</v>
      </c>
      <c r="D119" s="125" t="s">
        <v>27</v>
      </c>
      <c r="E119" s="125" t="s">
        <v>317</v>
      </c>
      <c r="F119" s="125" t="s">
        <v>231</v>
      </c>
      <c r="G119" s="125"/>
      <c r="H119" s="125"/>
      <c r="I119" s="140">
        <f>I121</f>
        <v>0</v>
      </c>
      <c r="J119" s="148">
        <f>J123+J124</f>
        <v>607.53</v>
      </c>
      <c r="K119" s="137"/>
      <c r="L119" s="211"/>
      <c r="M119" s="211"/>
    </row>
    <row r="120" spans="1:1025" ht="12.75" hidden="1" customHeight="1" x14ac:dyDescent="0.25">
      <c r="B120" s="75"/>
      <c r="C120" s="145" t="s">
        <v>323</v>
      </c>
      <c r="D120" s="120" t="s">
        <v>27</v>
      </c>
      <c r="E120" s="120" t="s">
        <v>317</v>
      </c>
      <c r="F120" s="120" t="s">
        <v>231</v>
      </c>
      <c r="G120" s="120" t="s">
        <v>247</v>
      </c>
      <c r="H120" s="120"/>
      <c r="I120" s="140"/>
      <c r="J120" s="148"/>
      <c r="K120" s="137"/>
      <c r="L120" s="211"/>
      <c r="M120" s="211"/>
    </row>
    <row r="121" spans="1:1025" ht="12.75" hidden="1" customHeight="1" x14ac:dyDescent="0.25">
      <c r="B121" s="75"/>
      <c r="C121" s="145" t="s">
        <v>313</v>
      </c>
      <c r="D121" s="120" t="s">
        <v>27</v>
      </c>
      <c r="E121" s="120" t="s">
        <v>317</v>
      </c>
      <c r="F121" s="120" t="s">
        <v>231</v>
      </c>
      <c r="G121" s="120" t="s">
        <v>314</v>
      </c>
      <c r="H121" s="120"/>
      <c r="I121" s="140">
        <f>I123+I124</f>
        <v>0</v>
      </c>
      <c r="J121" s="148">
        <f>J123+J124</f>
        <v>607.53</v>
      </c>
      <c r="K121" s="137"/>
      <c r="L121" s="211"/>
      <c r="M121" s="211"/>
    </row>
    <row r="122" spans="1:1025" ht="13.8" hidden="1" x14ac:dyDescent="0.25">
      <c r="B122" s="75"/>
      <c r="C122" s="190"/>
      <c r="D122" s="120"/>
      <c r="E122" s="120"/>
      <c r="F122" s="120"/>
      <c r="G122" s="120"/>
      <c r="H122" s="120"/>
      <c r="I122" s="140"/>
      <c r="J122" s="148"/>
      <c r="K122" s="137"/>
      <c r="L122" s="211"/>
      <c r="M122" s="211"/>
    </row>
    <row r="123" spans="1:1025" ht="12.75" hidden="1" customHeight="1" x14ac:dyDescent="0.25">
      <c r="B123" s="75"/>
      <c r="C123" s="155" t="s">
        <v>254</v>
      </c>
      <c r="D123" s="120" t="s">
        <v>27</v>
      </c>
      <c r="E123" s="120" t="s">
        <v>317</v>
      </c>
      <c r="F123" s="120" t="s">
        <v>231</v>
      </c>
      <c r="G123" s="120" t="s">
        <v>324</v>
      </c>
      <c r="H123" s="120" t="s">
        <v>255</v>
      </c>
      <c r="I123" s="140">
        <v>0</v>
      </c>
      <c r="J123" s="148">
        <v>597.53</v>
      </c>
      <c r="K123" s="137"/>
      <c r="L123" s="211"/>
      <c r="M123" s="211"/>
    </row>
    <row r="124" spans="1:1025" ht="12.75" hidden="1" customHeight="1" x14ac:dyDescent="0.25">
      <c r="B124" s="75"/>
      <c r="C124" s="275" t="s">
        <v>316</v>
      </c>
      <c r="D124" s="120" t="s">
        <v>27</v>
      </c>
      <c r="E124" s="120" t="s">
        <v>317</v>
      </c>
      <c r="F124" s="120" t="s">
        <v>231</v>
      </c>
      <c r="G124" s="120" t="s">
        <v>324</v>
      </c>
      <c r="H124" s="120" t="s">
        <v>319</v>
      </c>
      <c r="I124" s="148">
        <v>0</v>
      </c>
      <c r="J124" s="148">
        <v>10</v>
      </c>
      <c r="K124" s="137"/>
      <c r="L124" s="211"/>
      <c r="M124" s="211"/>
    </row>
    <row r="125" spans="1:1025" s="249" customFormat="1" ht="26.25" customHeight="1" x14ac:dyDescent="0.25">
      <c r="A125" s="241"/>
      <c r="B125" s="262"/>
      <c r="C125" s="250" t="s">
        <v>325</v>
      </c>
      <c r="D125" s="244" t="s">
        <v>27</v>
      </c>
      <c r="E125" s="244" t="s">
        <v>317</v>
      </c>
      <c r="F125" s="244" t="s">
        <v>231</v>
      </c>
      <c r="G125" s="156" t="s">
        <v>262</v>
      </c>
      <c r="H125" s="244"/>
      <c r="I125" s="247" t="e">
        <f>I127</f>
        <v>#REF!</v>
      </c>
      <c r="J125" s="247">
        <f>J127</f>
        <v>492.64</v>
      </c>
      <c r="K125" s="247">
        <f>K127</f>
        <v>-355.16</v>
      </c>
      <c r="L125" s="248">
        <f>L127</f>
        <v>735.53</v>
      </c>
      <c r="M125" s="248">
        <f>M127</f>
        <v>732.16000000000008</v>
      </c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  <c r="AA125" s="241"/>
      <c r="AB125" s="241"/>
      <c r="AC125" s="241"/>
      <c r="AD125" s="241"/>
      <c r="AE125" s="241"/>
      <c r="AF125" s="241"/>
      <c r="AG125" s="241"/>
      <c r="AH125" s="241"/>
      <c r="AI125" s="241"/>
      <c r="AJ125" s="241"/>
      <c r="AK125" s="241"/>
      <c r="AL125" s="241"/>
      <c r="AM125" s="241"/>
      <c r="AN125" s="241"/>
      <c r="AO125" s="241"/>
      <c r="AP125" s="241"/>
      <c r="AQ125" s="241"/>
      <c r="AR125" s="241"/>
      <c r="AS125" s="241"/>
      <c r="AT125" s="241"/>
      <c r="AU125" s="241"/>
      <c r="AV125" s="241"/>
      <c r="AW125" s="241"/>
      <c r="AX125" s="241"/>
      <c r="AY125" s="241"/>
      <c r="AZ125" s="241"/>
      <c r="BA125" s="241"/>
      <c r="BB125" s="241"/>
      <c r="BC125" s="241"/>
      <c r="BD125" s="241"/>
      <c r="BE125" s="241"/>
      <c r="BF125" s="241"/>
      <c r="BG125" s="241"/>
      <c r="BH125" s="241"/>
      <c r="BI125" s="241"/>
      <c r="BJ125" s="241"/>
      <c r="BK125" s="241"/>
      <c r="BL125" s="241"/>
      <c r="BM125" s="241"/>
      <c r="BN125" s="241"/>
      <c r="BO125" s="241"/>
      <c r="BP125" s="241"/>
      <c r="BQ125" s="241"/>
      <c r="BR125" s="241"/>
      <c r="BS125" s="241"/>
      <c r="BT125" s="241"/>
      <c r="BU125" s="241"/>
      <c r="BV125" s="241"/>
      <c r="BW125" s="241"/>
      <c r="BX125" s="241"/>
      <c r="BY125" s="241"/>
      <c r="BZ125" s="241"/>
      <c r="CA125" s="241"/>
      <c r="CB125" s="241"/>
      <c r="CC125" s="241"/>
      <c r="CD125" s="241"/>
      <c r="CE125" s="241"/>
      <c r="CF125" s="241"/>
      <c r="CG125" s="241"/>
      <c r="CH125" s="241"/>
      <c r="CI125" s="241"/>
      <c r="CJ125" s="241"/>
      <c r="CK125" s="241"/>
      <c r="CL125" s="241"/>
      <c r="CM125" s="241"/>
      <c r="CN125" s="241"/>
      <c r="CO125" s="241"/>
      <c r="CP125" s="241"/>
      <c r="CQ125" s="241"/>
      <c r="CR125" s="241"/>
      <c r="CS125" s="241"/>
      <c r="CT125" s="241"/>
      <c r="CU125" s="241"/>
      <c r="CV125" s="241"/>
      <c r="CW125" s="241"/>
      <c r="CX125" s="241"/>
      <c r="CY125" s="241"/>
      <c r="CZ125" s="241"/>
      <c r="DA125" s="241"/>
      <c r="DB125" s="241"/>
      <c r="DC125" s="241"/>
      <c r="DD125" s="241"/>
      <c r="DE125" s="241"/>
      <c r="DF125" s="241"/>
      <c r="DG125" s="241"/>
      <c r="DH125" s="241"/>
      <c r="DI125" s="241"/>
      <c r="DJ125" s="241"/>
      <c r="DK125" s="241"/>
      <c r="DL125" s="241"/>
      <c r="DM125" s="241"/>
      <c r="DN125" s="241"/>
      <c r="DO125" s="241"/>
      <c r="DP125" s="241"/>
      <c r="DQ125" s="241"/>
      <c r="DR125" s="241"/>
      <c r="DS125" s="241"/>
      <c r="DT125" s="241"/>
      <c r="DU125" s="241"/>
      <c r="DV125" s="241"/>
      <c r="DW125" s="241"/>
      <c r="DX125" s="241"/>
      <c r="DY125" s="241"/>
      <c r="DZ125" s="241"/>
      <c r="EA125" s="241"/>
      <c r="EB125" s="241"/>
      <c r="EC125" s="241"/>
      <c r="ED125" s="241"/>
      <c r="EE125" s="241"/>
      <c r="EF125" s="241"/>
      <c r="EG125" s="241"/>
      <c r="EH125" s="241"/>
      <c r="EI125" s="241"/>
      <c r="EJ125" s="241"/>
      <c r="EK125" s="241"/>
      <c r="EL125" s="241"/>
      <c r="EM125" s="241"/>
      <c r="EN125" s="241"/>
      <c r="EO125" s="241"/>
      <c r="EP125" s="241"/>
      <c r="EQ125" s="241"/>
      <c r="ER125" s="241"/>
      <c r="ES125" s="241"/>
      <c r="ET125" s="241"/>
      <c r="EU125" s="241"/>
      <c r="EV125" s="241"/>
      <c r="EW125" s="241"/>
      <c r="EX125" s="241"/>
      <c r="EY125" s="241"/>
      <c r="EZ125" s="241"/>
      <c r="FA125" s="241"/>
      <c r="FB125" s="241"/>
      <c r="FC125" s="241"/>
      <c r="FD125" s="241"/>
      <c r="FE125" s="241"/>
      <c r="FF125" s="241"/>
      <c r="FG125" s="241"/>
      <c r="FH125" s="241"/>
      <c r="FI125" s="241"/>
      <c r="FJ125" s="241"/>
      <c r="FK125" s="241"/>
      <c r="FL125" s="241"/>
      <c r="FM125" s="241"/>
      <c r="FN125" s="241"/>
      <c r="FO125" s="241"/>
      <c r="FP125" s="241"/>
      <c r="FQ125" s="241"/>
      <c r="FR125" s="241"/>
      <c r="FS125" s="241"/>
      <c r="FT125" s="241"/>
      <c r="FU125" s="241"/>
      <c r="FV125" s="241"/>
      <c r="FW125" s="241"/>
      <c r="FX125" s="241"/>
      <c r="FY125" s="241"/>
      <c r="FZ125" s="241"/>
      <c r="GA125" s="241"/>
      <c r="GB125" s="241"/>
      <c r="GC125" s="241"/>
      <c r="GD125" s="241"/>
      <c r="GE125" s="241"/>
      <c r="GF125" s="241"/>
      <c r="GG125" s="241"/>
      <c r="GH125" s="241"/>
      <c r="GI125" s="241"/>
      <c r="GJ125" s="241"/>
      <c r="GK125" s="241"/>
      <c r="GL125" s="241"/>
      <c r="GM125" s="241"/>
      <c r="GN125" s="241"/>
      <c r="GO125" s="241"/>
      <c r="GP125" s="241"/>
      <c r="GQ125" s="241"/>
      <c r="GR125" s="241"/>
      <c r="GS125" s="241"/>
      <c r="GT125" s="241"/>
      <c r="GU125" s="241"/>
      <c r="GV125" s="241"/>
      <c r="GW125" s="241"/>
      <c r="GX125" s="241"/>
      <c r="GY125" s="241"/>
      <c r="GZ125" s="241"/>
      <c r="HA125" s="241"/>
      <c r="HB125" s="241"/>
      <c r="HC125" s="241"/>
      <c r="HD125" s="241"/>
      <c r="HE125" s="241"/>
      <c r="HF125" s="241"/>
      <c r="HG125" s="241"/>
      <c r="HH125" s="241"/>
      <c r="HI125" s="241"/>
      <c r="HJ125" s="241"/>
      <c r="HK125" s="241"/>
      <c r="HL125" s="241"/>
      <c r="HM125" s="241"/>
      <c r="HN125" s="241"/>
      <c r="HO125" s="241"/>
      <c r="HP125" s="241"/>
      <c r="HQ125" s="241"/>
      <c r="HR125" s="241"/>
      <c r="HS125" s="241"/>
      <c r="HT125" s="241"/>
      <c r="HU125" s="241"/>
      <c r="HV125" s="241"/>
      <c r="HW125" s="241"/>
      <c r="HX125" s="241"/>
      <c r="HY125" s="241"/>
      <c r="HZ125" s="241"/>
      <c r="IA125" s="241"/>
      <c r="IB125" s="241"/>
      <c r="IC125" s="241"/>
      <c r="ID125" s="241"/>
      <c r="IE125" s="241"/>
      <c r="IF125" s="241"/>
      <c r="IG125" s="241"/>
      <c r="IH125" s="241"/>
      <c r="II125" s="241"/>
      <c r="IJ125" s="241"/>
      <c r="IK125" s="241"/>
      <c r="IL125" s="241"/>
      <c r="IM125" s="241"/>
      <c r="IN125" s="241"/>
      <c r="IO125" s="241"/>
      <c r="IP125" s="241"/>
      <c r="IQ125" s="241"/>
      <c r="IR125" s="241"/>
      <c r="IS125" s="241"/>
      <c r="IT125" s="241"/>
      <c r="IU125" s="241"/>
      <c r="IV125" s="241"/>
      <c r="IW125" s="241"/>
      <c r="IX125" s="241"/>
      <c r="IY125" s="241"/>
      <c r="IZ125" s="241"/>
      <c r="JA125" s="241"/>
      <c r="JB125" s="241"/>
      <c r="JC125" s="241"/>
      <c r="JD125" s="241"/>
      <c r="JE125" s="241"/>
      <c r="JF125" s="241"/>
      <c r="JG125" s="241"/>
      <c r="JH125" s="241"/>
      <c r="JI125" s="241"/>
      <c r="JJ125" s="241"/>
      <c r="JK125" s="241"/>
      <c r="JL125" s="241"/>
      <c r="JM125" s="241"/>
      <c r="JN125" s="241"/>
      <c r="JO125" s="241"/>
      <c r="JP125" s="241"/>
      <c r="JQ125" s="241"/>
      <c r="JR125" s="241"/>
      <c r="JS125" s="241"/>
      <c r="JT125" s="241"/>
      <c r="JU125" s="241"/>
      <c r="JV125" s="241"/>
      <c r="JW125" s="241"/>
      <c r="JX125" s="241"/>
      <c r="JY125" s="241"/>
      <c r="JZ125" s="241"/>
      <c r="KA125" s="241"/>
      <c r="KB125" s="241"/>
      <c r="KC125" s="241"/>
      <c r="KD125" s="241"/>
      <c r="KE125" s="241"/>
      <c r="KF125" s="241"/>
      <c r="KG125" s="241"/>
      <c r="KH125" s="241"/>
      <c r="KI125" s="241"/>
      <c r="KJ125" s="241"/>
      <c r="KK125" s="241"/>
      <c r="KL125" s="241"/>
      <c r="KM125" s="241"/>
      <c r="KN125" s="241"/>
      <c r="KO125" s="241"/>
      <c r="KP125" s="241"/>
      <c r="KQ125" s="241"/>
      <c r="KR125" s="241"/>
      <c r="KS125" s="241"/>
      <c r="KT125" s="241"/>
      <c r="KU125" s="241"/>
      <c r="KV125" s="241"/>
      <c r="KW125" s="241"/>
      <c r="KX125" s="241"/>
      <c r="KY125" s="241"/>
      <c r="KZ125" s="241"/>
      <c r="LA125" s="241"/>
      <c r="LB125" s="241"/>
      <c r="LC125" s="241"/>
      <c r="LD125" s="241"/>
      <c r="LE125" s="241"/>
      <c r="LF125" s="241"/>
      <c r="LG125" s="241"/>
      <c r="LH125" s="241"/>
      <c r="LI125" s="241"/>
      <c r="LJ125" s="241"/>
      <c r="LK125" s="241"/>
      <c r="LL125" s="241"/>
      <c r="LM125" s="241"/>
      <c r="LN125" s="241"/>
      <c r="LO125" s="241"/>
      <c r="LP125" s="241"/>
      <c r="LQ125" s="241"/>
      <c r="LR125" s="241"/>
      <c r="LS125" s="241"/>
      <c r="LT125" s="241"/>
      <c r="LU125" s="241"/>
      <c r="LV125" s="241"/>
      <c r="LW125" s="241"/>
      <c r="LX125" s="241"/>
      <c r="LY125" s="241"/>
      <c r="LZ125" s="241"/>
      <c r="MA125" s="241"/>
      <c r="MB125" s="241"/>
      <c r="MC125" s="241"/>
      <c r="MD125" s="241"/>
      <c r="ME125" s="241"/>
      <c r="MF125" s="241"/>
      <c r="MG125" s="241"/>
      <c r="MH125" s="241"/>
      <c r="MI125" s="241"/>
      <c r="MJ125" s="241"/>
      <c r="MK125" s="241"/>
      <c r="ML125" s="241"/>
      <c r="MM125" s="241"/>
      <c r="MN125" s="241"/>
      <c r="MO125" s="241"/>
      <c r="MP125" s="241"/>
      <c r="MQ125" s="241"/>
      <c r="MR125" s="241"/>
      <c r="MS125" s="241"/>
      <c r="MT125" s="241"/>
      <c r="MU125" s="241"/>
      <c r="MV125" s="241"/>
      <c r="MW125" s="241"/>
      <c r="MX125" s="241"/>
      <c r="MY125" s="241"/>
      <c r="MZ125" s="241"/>
      <c r="NA125" s="241"/>
      <c r="NB125" s="241"/>
      <c r="NC125" s="241"/>
      <c r="ND125" s="241"/>
      <c r="NE125" s="241"/>
      <c r="NF125" s="241"/>
      <c r="NG125" s="241"/>
      <c r="NH125" s="241"/>
      <c r="NI125" s="241"/>
      <c r="NJ125" s="241"/>
      <c r="NK125" s="241"/>
      <c r="NL125" s="241"/>
      <c r="NM125" s="241"/>
      <c r="NN125" s="241"/>
      <c r="NO125" s="241"/>
      <c r="NP125" s="241"/>
      <c r="NQ125" s="241"/>
      <c r="NR125" s="241"/>
      <c r="NS125" s="241"/>
      <c r="NT125" s="241"/>
      <c r="NU125" s="241"/>
      <c r="NV125" s="241"/>
      <c r="NW125" s="241"/>
      <c r="NX125" s="241"/>
      <c r="NY125" s="241"/>
      <c r="NZ125" s="241"/>
      <c r="OA125" s="241"/>
      <c r="OB125" s="241"/>
      <c r="OC125" s="241"/>
      <c r="OD125" s="241"/>
      <c r="OE125" s="241"/>
      <c r="OF125" s="241"/>
      <c r="OG125" s="241"/>
      <c r="OH125" s="241"/>
      <c r="OI125" s="241"/>
      <c r="OJ125" s="241"/>
      <c r="OK125" s="241"/>
      <c r="OL125" s="241"/>
      <c r="OM125" s="241"/>
      <c r="ON125" s="241"/>
      <c r="OO125" s="241"/>
      <c r="OP125" s="241"/>
      <c r="OQ125" s="241"/>
      <c r="OR125" s="241"/>
      <c r="OS125" s="241"/>
      <c r="OT125" s="241"/>
      <c r="OU125" s="241"/>
      <c r="OV125" s="241"/>
      <c r="OW125" s="241"/>
      <c r="OX125" s="241"/>
      <c r="OY125" s="241"/>
      <c r="OZ125" s="241"/>
      <c r="PA125" s="241"/>
      <c r="PB125" s="241"/>
      <c r="PC125" s="241"/>
      <c r="PD125" s="241"/>
      <c r="PE125" s="241"/>
      <c r="PF125" s="241"/>
      <c r="PG125" s="241"/>
      <c r="PH125" s="241"/>
      <c r="PI125" s="241"/>
      <c r="PJ125" s="241"/>
      <c r="PK125" s="241"/>
      <c r="PL125" s="241"/>
      <c r="PM125" s="241"/>
      <c r="PN125" s="241"/>
      <c r="PO125" s="241"/>
      <c r="PP125" s="241"/>
      <c r="PQ125" s="241"/>
      <c r="PR125" s="241"/>
      <c r="PS125" s="241"/>
      <c r="PT125" s="241"/>
      <c r="PU125" s="241"/>
      <c r="PV125" s="241"/>
      <c r="PW125" s="241"/>
      <c r="PX125" s="241"/>
      <c r="PY125" s="241"/>
      <c r="PZ125" s="241"/>
      <c r="QA125" s="241"/>
      <c r="QB125" s="241"/>
      <c r="QC125" s="241"/>
      <c r="QD125" s="241"/>
      <c r="QE125" s="241"/>
      <c r="QF125" s="241"/>
      <c r="QG125" s="241"/>
      <c r="QH125" s="241"/>
      <c r="QI125" s="241"/>
      <c r="QJ125" s="241"/>
      <c r="QK125" s="241"/>
      <c r="QL125" s="241"/>
      <c r="QM125" s="241"/>
      <c r="QN125" s="241"/>
      <c r="QO125" s="241"/>
      <c r="QP125" s="241"/>
      <c r="QQ125" s="241"/>
      <c r="QR125" s="241"/>
      <c r="QS125" s="241"/>
      <c r="QT125" s="241"/>
      <c r="QU125" s="241"/>
      <c r="QV125" s="241"/>
      <c r="QW125" s="241"/>
      <c r="QX125" s="241"/>
      <c r="QY125" s="241"/>
      <c r="QZ125" s="241"/>
      <c r="RA125" s="241"/>
      <c r="RB125" s="241"/>
      <c r="RC125" s="241"/>
      <c r="RD125" s="241"/>
      <c r="RE125" s="241"/>
      <c r="RF125" s="241"/>
      <c r="RG125" s="241"/>
      <c r="RH125" s="241"/>
      <c r="RI125" s="241"/>
      <c r="RJ125" s="241"/>
      <c r="RK125" s="241"/>
      <c r="RL125" s="241"/>
      <c r="RM125" s="241"/>
      <c r="RN125" s="241"/>
      <c r="RO125" s="241"/>
      <c r="RP125" s="241"/>
      <c r="RQ125" s="241"/>
      <c r="RR125" s="241"/>
      <c r="RS125" s="241"/>
      <c r="RT125" s="241"/>
      <c r="RU125" s="241"/>
      <c r="RV125" s="241"/>
      <c r="RW125" s="241"/>
      <c r="RX125" s="241"/>
      <c r="RY125" s="241"/>
      <c r="RZ125" s="241"/>
      <c r="SA125" s="241"/>
      <c r="SB125" s="241"/>
      <c r="SC125" s="241"/>
      <c r="SD125" s="241"/>
      <c r="SE125" s="241"/>
      <c r="SF125" s="241"/>
      <c r="SG125" s="241"/>
      <c r="SH125" s="241"/>
      <c r="SI125" s="241"/>
      <c r="SJ125" s="241"/>
      <c r="SK125" s="241"/>
      <c r="SL125" s="241"/>
      <c r="SM125" s="241"/>
      <c r="SN125" s="241"/>
      <c r="SO125" s="241"/>
      <c r="SP125" s="241"/>
      <c r="SQ125" s="241"/>
      <c r="SR125" s="241"/>
      <c r="SS125" s="241"/>
      <c r="ST125" s="241"/>
      <c r="SU125" s="241"/>
      <c r="SV125" s="241"/>
      <c r="SW125" s="241"/>
      <c r="SX125" s="241"/>
      <c r="SY125" s="241"/>
      <c r="SZ125" s="241"/>
      <c r="TA125" s="241"/>
      <c r="TB125" s="241"/>
      <c r="TC125" s="241"/>
      <c r="TD125" s="241"/>
      <c r="TE125" s="241"/>
      <c r="TF125" s="241"/>
      <c r="TG125" s="241"/>
      <c r="TH125" s="241"/>
      <c r="TI125" s="241"/>
      <c r="TJ125" s="241"/>
      <c r="TK125" s="241"/>
      <c r="TL125" s="241"/>
      <c r="TM125" s="241"/>
      <c r="TN125" s="241"/>
      <c r="TO125" s="241"/>
      <c r="TP125" s="241"/>
      <c r="TQ125" s="241"/>
      <c r="TR125" s="241"/>
      <c r="TS125" s="241"/>
      <c r="TT125" s="241"/>
      <c r="TU125" s="241"/>
      <c r="TV125" s="241"/>
      <c r="TW125" s="241"/>
      <c r="TX125" s="241"/>
      <c r="TY125" s="241"/>
      <c r="TZ125" s="241"/>
      <c r="UA125" s="241"/>
      <c r="UB125" s="241"/>
      <c r="UC125" s="241"/>
      <c r="UD125" s="241"/>
      <c r="UE125" s="241"/>
      <c r="UF125" s="241"/>
      <c r="UG125" s="241"/>
      <c r="UH125" s="241"/>
      <c r="UI125" s="241"/>
      <c r="UJ125" s="241"/>
      <c r="UK125" s="241"/>
      <c r="UL125" s="241"/>
      <c r="UM125" s="241"/>
      <c r="UN125" s="241"/>
      <c r="UO125" s="241"/>
      <c r="UP125" s="241"/>
      <c r="UQ125" s="241"/>
      <c r="UR125" s="241"/>
      <c r="US125" s="241"/>
      <c r="UT125" s="241"/>
      <c r="UU125" s="241"/>
      <c r="UV125" s="241"/>
      <c r="UW125" s="241"/>
      <c r="UX125" s="241"/>
      <c r="UY125" s="241"/>
      <c r="UZ125" s="241"/>
      <c r="VA125" s="241"/>
      <c r="VB125" s="241"/>
      <c r="VC125" s="241"/>
      <c r="VD125" s="241"/>
      <c r="VE125" s="241"/>
      <c r="VF125" s="241"/>
      <c r="VG125" s="241"/>
      <c r="VH125" s="241"/>
      <c r="VI125" s="241"/>
      <c r="VJ125" s="241"/>
      <c r="VK125" s="241"/>
      <c r="VL125" s="241"/>
      <c r="VM125" s="241"/>
      <c r="VN125" s="241"/>
      <c r="VO125" s="241"/>
      <c r="VP125" s="241"/>
      <c r="VQ125" s="241"/>
      <c r="VR125" s="241"/>
      <c r="VS125" s="241"/>
      <c r="VT125" s="241"/>
      <c r="VU125" s="241"/>
      <c r="VV125" s="241"/>
      <c r="VW125" s="241"/>
      <c r="VX125" s="241"/>
      <c r="VY125" s="241"/>
      <c r="VZ125" s="241"/>
      <c r="WA125" s="241"/>
      <c r="WB125" s="241"/>
      <c r="WC125" s="241"/>
      <c r="WD125" s="241"/>
      <c r="WE125" s="241"/>
      <c r="WF125" s="241"/>
      <c r="WG125" s="241"/>
      <c r="WH125" s="241"/>
      <c r="WI125" s="241"/>
      <c r="WJ125" s="241"/>
      <c r="WK125" s="241"/>
      <c r="WL125" s="241"/>
      <c r="WM125" s="241"/>
      <c r="WN125" s="241"/>
      <c r="WO125" s="241"/>
      <c r="WP125" s="241"/>
      <c r="WQ125" s="241"/>
      <c r="WR125" s="241"/>
      <c r="WS125" s="241"/>
      <c r="WT125" s="241"/>
      <c r="WU125" s="241"/>
      <c r="WV125" s="241"/>
      <c r="WW125" s="241"/>
      <c r="WX125" s="241"/>
      <c r="WY125" s="241"/>
      <c r="WZ125" s="241"/>
      <c r="XA125" s="241"/>
      <c r="XB125" s="241"/>
      <c r="XC125" s="241"/>
      <c r="XD125" s="241"/>
      <c r="XE125" s="241"/>
      <c r="XF125" s="241"/>
      <c r="XG125" s="241"/>
      <c r="XH125" s="241"/>
      <c r="XI125" s="241"/>
      <c r="XJ125" s="241"/>
      <c r="XK125" s="241"/>
      <c r="XL125" s="241"/>
      <c r="XM125" s="241"/>
      <c r="XN125" s="241"/>
      <c r="XO125" s="241"/>
      <c r="XP125" s="241"/>
      <c r="XQ125" s="241"/>
      <c r="XR125" s="241"/>
      <c r="XS125" s="241"/>
      <c r="XT125" s="241"/>
      <c r="XU125" s="241"/>
      <c r="XV125" s="241"/>
      <c r="XW125" s="241"/>
      <c r="XX125" s="241"/>
      <c r="XY125" s="241"/>
      <c r="XZ125" s="241"/>
      <c r="YA125" s="241"/>
      <c r="YB125" s="241"/>
      <c r="YC125" s="241"/>
      <c r="YD125" s="241"/>
      <c r="YE125" s="241"/>
      <c r="YF125" s="241"/>
      <c r="YG125" s="241"/>
      <c r="YH125" s="241"/>
      <c r="YI125" s="241"/>
      <c r="YJ125" s="241"/>
      <c r="YK125" s="241"/>
      <c r="YL125" s="241"/>
      <c r="YM125" s="241"/>
      <c r="YN125" s="241"/>
      <c r="YO125" s="241"/>
      <c r="YP125" s="241"/>
      <c r="YQ125" s="241"/>
      <c r="YR125" s="241"/>
      <c r="YS125" s="241"/>
      <c r="YT125" s="241"/>
      <c r="YU125" s="241"/>
      <c r="YV125" s="241"/>
      <c r="YW125" s="241"/>
      <c r="YX125" s="241"/>
      <c r="YY125" s="241"/>
      <c r="YZ125" s="241"/>
      <c r="ZA125" s="241"/>
      <c r="ZB125" s="241"/>
      <c r="ZC125" s="241"/>
      <c r="ZD125" s="241"/>
      <c r="ZE125" s="241"/>
      <c r="ZF125" s="241"/>
      <c r="ZG125" s="241"/>
      <c r="ZH125" s="241"/>
      <c r="ZI125" s="241"/>
      <c r="ZJ125" s="241"/>
      <c r="ZK125" s="241"/>
      <c r="ZL125" s="241"/>
      <c r="ZM125" s="241"/>
      <c r="ZN125" s="241"/>
      <c r="ZO125" s="241"/>
      <c r="ZP125" s="241"/>
      <c r="ZQ125" s="241"/>
      <c r="ZR125" s="241"/>
      <c r="ZS125" s="241"/>
      <c r="ZT125" s="241"/>
      <c r="ZU125" s="241"/>
      <c r="ZV125" s="241"/>
      <c r="ZW125" s="241"/>
      <c r="ZX125" s="241"/>
      <c r="ZY125" s="241"/>
      <c r="ZZ125" s="241"/>
      <c r="AAA125" s="241"/>
      <c r="AAB125" s="241"/>
      <c r="AAC125" s="241"/>
      <c r="AAD125" s="241"/>
      <c r="AAE125" s="241"/>
      <c r="AAF125" s="241"/>
      <c r="AAG125" s="241"/>
      <c r="AAH125" s="241"/>
      <c r="AAI125" s="241"/>
      <c r="AAJ125" s="241"/>
      <c r="AAK125" s="241"/>
      <c r="AAL125" s="241"/>
      <c r="AAM125" s="241"/>
      <c r="AAN125" s="241"/>
      <c r="AAO125" s="241"/>
      <c r="AAP125" s="241"/>
      <c r="AAQ125" s="241"/>
      <c r="AAR125" s="241"/>
      <c r="AAS125" s="241"/>
      <c r="AAT125" s="241"/>
      <c r="AAU125" s="241"/>
      <c r="AAV125" s="241"/>
      <c r="AAW125" s="241"/>
      <c r="AAX125" s="241"/>
      <c r="AAY125" s="241"/>
      <c r="AAZ125" s="241"/>
      <c r="ABA125" s="241"/>
      <c r="ABB125" s="241"/>
      <c r="ABC125" s="241"/>
      <c r="ABD125" s="241"/>
      <c r="ABE125" s="241"/>
      <c r="ABF125" s="241"/>
      <c r="ABG125" s="241"/>
      <c r="ABH125" s="241"/>
      <c r="ABI125" s="241"/>
      <c r="ABJ125" s="241"/>
      <c r="ABK125" s="241"/>
      <c r="ABL125" s="241"/>
      <c r="ABM125" s="241"/>
      <c r="ABN125" s="241"/>
      <c r="ABO125" s="241"/>
      <c r="ABP125" s="241"/>
      <c r="ABQ125" s="241"/>
      <c r="ABR125" s="241"/>
      <c r="ABS125" s="241"/>
      <c r="ABT125" s="241"/>
      <c r="ABU125" s="241"/>
      <c r="ABV125" s="241"/>
      <c r="ABW125" s="241"/>
      <c r="ABX125" s="241"/>
      <c r="ABY125" s="241"/>
      <c r="ABZ125" s="241"/>
      <c r="ACA125" s="241"/>
      <c r="ACB125" s="241"/>
      <c r="ACC125" s="241"/>
      <c r="ACD125" s="241"/>
      <c r="ACE125" s="241"/>
      <c r="ACF125" s="241"/>
      <c r="ACG125" s="241"/>
      <c r="ACH125" s="241"/>
      <c r="ACI125" s="241"/>
      <c r="ACJ125" s="241"/>
      <c r="ACK125" s="241"/>
      <c r="ACL125" s="241"/>
      <c r="ACM125" s="241"/>
      <c r="ACN125" s="241"/>
      <c r="ACO125" s="241"/>
      <c r="ACP125" s="241"/>
      <c r="ACQ125" s="241"/>
      <c r="ACR125" s="241"/>
      <c r="ACS125" s="241"/>
      <c r="ACT125" s="241"/>
      <c r="ACU125" s="241"/>
      <c r="ACV125" s="241"/>
      <c r="ACW125" s="241"/>
      <c r="ACX125" s="241"/>
      <c r="ACY125" s="241"/>
      <c r="ACZ125" s="241"/>
      <c r="ADA125" s="241"/>
      <c r="ADB125" s="241"/>
      <c r="ADC125" s="241"/>
      <c r="ADD125" s="241"/>
      <c r="ADE125" s="241"/>
      <c r="ADF125" s="241"/>
      <c r="ADG125" s="241"/>
      <c r="ADH125" s="241"/>
      <c r="ADI125" s="241"/>
      <c r="ADJ125" s="241"/>
      <c r="ADK125" s="241"/>
      <c r="ADL125" s="241"/>
      <c r="ADM125" s="241"/>
      <c r="ADN125" s="241"/>
      <c r="ADO125" s="241"/>
      <c r="ADP125" s="241"/>
      <c r="ADQ125" s="241"/>
      <c r="ADR125" s="241"/>
      <c r="ADS125" s="241"/>
      <c r="ADT125" s="241"/>
      <c r="ADU125" s="241"/>
      <c r="ADV125" s="241"/>
      <c r="ADW125" s="241"/>
      <c r="ADX125" s="241"/>
      <c r="ADY125" s="241"/>
      <c r="ADZ125" s="241"/>
      <c r="AEA125" s="241"/>
      <c r="AEB125" s="241"/>
      <c r="AEC125" s="241"/>
      <c r="AED125" s="241"/>
      <c r="AEE125" s="241"/>
      <c r="AEF125" s="241"/>
      <c r="AEG125" s="241"/>
      <c r="AEH125" s="241"/>
      <c r="AEI125" s="241"/>
      <c r="AEJ125" s="241"/>
      <c r="AEK125" s="241"/>
      <c r="AEL125" s="241"/>
      <c r="AEM125" s="241"/>
      <c r="AEN125" s="241"/>
      <c r="AEO125" s="241"/>
      <c r="AEP125" s="241"/>
      <c r="AEQ125" s="241"/>
      <c r="AER125" s="241"/>
      <c r="AES125" s="241"/>
      <c r="AET125" s="241"/>
      <c r="AEU125" s="241"/>
      <c r="AEV125" s="241"/>
      <c r="AEW125" s="241"/>
      <c r="AEX125" s="241"/>
      <c r="AEY125" s="241"/>
      <c r="AEZ125" s="241"/>
      <c r="AFA125" s="241"/>
      <c r="AFB125" s="241"/>
      <c r="AFC125" s="241"/>
      <c r="AFD125" s="241"/>
      <c r="AFE125" s="241"/>
      <c r="AFF125" s="241"/>
      <c r="AFG125" s="241"/>
      <c r="AFH125" s="241"/>
      <c r="AFI125" s="241"/>
      <c r="AFJ125" s="241"/>
      <c r="AFK125" s="241"/>
      <c r="AFL125" s="241"/>
      <c r="AFM125" s="241"/>
      <c r="AFN125" s="241"/>
      <c r="AFO125" s="241"/>
      <c r="AFP125" s="241"/>
      <c r="AFQ125" s="241"/>
      <c r="AFR125" s="241"/>
      <c r="AFS125" s="241"/>
      <c r="AFT125" s="241"/>
      <c r="AFU125" s="241"/>
      <c r="AFV125" s="241"/>
      <c r="AFW125" s="241"/>
      <c r="AFX125" s="241"/>
      <c r="AFY125" s="241"/>
      <c r="AFZ125" s="241"/>
      <c r="AGA125" s="241"/>
      <c r="AGB125" s="241"/>
      <c r="AGC125" s="241"/>
      <c r="AGD125" s="241"/>
      <c r="AGE125" s="241"/>
      <c r="AGF125" s="241"/>
      <c r="AGG125" s="241"/>
      <c r="AGH125" s="241"/>
      <c r="AGI125" s="241"/>
      <c r="AGJ125" s="241"/>
      <c r="AGK125" s="241"/>
      <c r="AGL125" s="241"/>
      <c r="AGM125" s="241"/>
      <c r="AGN125" s="241"/>
      <c r="AGO125" s="241"/>
      <c r="AGP125" s="241"/>
      <c r="AGQ125" s="241"/>
      <c r="AGR125" s="241"/>
      <c r="AGS125" s="241"/>
      <c r="AGT125" s="241"/>
      <c r="AGU125" s="241"/>
      <c r="AGV125" s="241"/>
      <c r="AGW125" s="241"/>
      <c r="AGX125" s="241"/>
      <c r="AGY125" s="241"/>
      <c r="AGZ125" s="241"/>
      <c r="AHA125" s="241"/>
      <c r="AHB125" s="241"/>
      <c r="AHC125" s="241"/>
      <c r="AHD125" s="241"/>
      <c r="AHE125" s="241"/>
      <c r="AHF125" s="241"/>
      <c r="AHG125" s="241"/>
      <c r="AHH125" s="241"/>
      <c r="AHI125" s="241"/>
      <c r="AHJ125" s="241"/>
      <c r="AHK125" s="241"/>
      <c r="AHL125" s="241"/>
      <c r="AHM125" s="241"/>
      <c r="AHN125" s="241"/>
      <c r="AHO125" s="241"/>
      <c r="AHP125" s="241"/>
      <c r="AHQ125" s="241"/>
      <c r="AHR125" s="241"/>
      <c r="AHS125" s="241"/>
      <c r="AHT125" s="241"/>
      <c r="AHU125" s="241"/>
      <c r="AHV125" s="241"/>
      <c r="AHW125" s="241"/>
      <c r="AHX125" s="241"/>
      <c r="AHY125" s="241"/>
      <c r="AHZ125" s="241"/>
      <c r="AIA125" s="241"/>
      <c r="AIB125" s="241"/>
      <c r="AIC125" s="241"/>
      <c r="AID125" s="241"/>
      <c r="AIE125" s="241"/>
      <c r="AIF125" s="241"/>
      <c r="AIG125" s="241"/>
      <c r="AIH125" s="241"/>
      <c r="AII125" s="241"/>
      <c r="AIJ125" s="241"/>
      <c r="AIK125" s="241"/>
      <c r="AIL125" s="241"/>
      <c r="AIM125" s="241"/>
      <c r="AIN125" s="241"/>
      <c r="AIO125" s="241"/>
      <c r="AIP125" s="241"/>
      <c r="AIQ125" s="241"/>
      <c r="AIR125" s="241"/>
      <c r="AIS125" s="241"/>
      <c r="AIT125" s="241"/>
      <c r="AIU125" s="241"/>
      <c r="AIV125" s="241"/>
      <c r="AIW125" s="241"/>
      <c r="AIX125" s="241"/>
      <c r="AIY125" s="241"/>
      <c r="AIZ125" s="241"/>
      <c r="AJA125" s="241"/>
      <c r="AJB125" s="241"/>
      <c r="AJC125" s="241"/>
      <c r="AJD125" s="241"/>
      <c r="AJE125" s="241"/>
      <c r="AJF125" s="241"/>
      <c r="AJG125" s="241"/>
      <c r="AJH125" s="241"/>
      <c r="AJI125" s="241"/>
      <c r="AJJ125" s="241"/>
      <c r="AJK125" s="241"/>
      <c r="AJL125" s="241"/>
      <c r="AJM125" s="241"/>
      <c r="AJN125" s="241"/>
      <c r="AJO125" s="241"/>
      <c r="AJP125" s="241"/>
      <c r="AJQ125" s="241"/>
      <c r="AJR125" s="241"/>
      <c r="AJS125" s="241"/>
      <c r="AJT125" s="241"/>
      <c r="AJU125" s="241"/>
      <c r="AJV125" s="241"/>
      <c r="AJW125" s="241"/>
      <c r="AJX125" s="241"/>
      <c r="AJY125" s="241"/>
      <c r="AJZ125" s="241"/>
      <c r="AKA125" s="241"/>
      <c r="AKB125" s="241"/>
      <c r="AKC125" s="241"/>
      <c r="AKD125" s="241"/>
      <c r="AKE125" s="241"/>
      <c r="AKF125" s="241"/>
      <c r="AKG125" s="241"/>
      <c r="AKH125" s="241"/>
      <c r="AKI125" s="241"/>
      <c r="AKJ125" s="241"/>
      <c r="AKK125" s="241"/>
      <c r="AKL125" s="241"/>
      <c r="AKM125" s="241"/>
      <c r="AKN125" s="241"/>
      <c r="AKO125" s="241"/>
      <c r="AKP125" s="241"/>
      <c r="AKQ125" s="241"/>
      <c r="AKR125" s="241"/>
      <c r="AKS125" s="241"/>
      <c r="AKT125" s="241"/>
      <c r="AKU125" s="241"/>
      <c r="AKV125" s="241"/>
      <c r="AKW125" s="241"/>
      <c r="AKX125" s="241"/>
      <c r="AKY125" s="241"/>
      <c r="AKZ125" s="241"/>
      <c r="ALA125" s="241"/>
      <c r="ALB125" s="241"/>
      <c r="ALC125" s="241"/>
      <c r="ALD125" s="241"/>
      <c r="ALE125" s="241"/>
      <c r="ALF125" s="241"/>
      <c r="ALG125" s="241"/>
      <c r="ALH125" s="241"/>
      <c r="ALI125" s="241"/>
      <c r="ALJ125" s="241"/>
      <c r="ALK125" s="241"/>
      <c r="ALL125" s="241"/>
      <c r="ALM125" s="241"/>
      <c r="ALN125" s="241"/>
      <c r="ALO125" s="241"/>
      <c r="ALP125" s="241"/>
      <c r="ALQ125" s="241"/>
      <c r="ALR125" s="241"/>
      <c r="ALS125" s="241"/>
      <c r="ALT125" s="241"/>
      <c r="ALU125" s="241"/>
      <c r="ALV125" s="241"/>
      <c r="ALW125" s="241"/>
      <c r="ALX125" s="241"/>
      <c r="ALY125" s="241"/>
      <c r="ALZ125" s="241"/>
      <c r="AMA125" s="241"/>
      <c r="AMB125" s="241"/>
      <c r="AMC125" s="241"/>
      <c r="AMD125" s="241"/>
      <c r="AME125" s="241"/>
      <c r="AMF125" s="241"/>
      <c r="AMG125" s="241"/>
      <c r="AMH125" s="241"/>
      <c r="AMI125" s="241"/>
      <c r="AMJ125" s="241"/>
      <c r="AMK125" s="241"/>
    </row>
    <row r="126" spans="1:1025" s="249" customFormat="1" ht="12.75" hidden="1" customHeight="1" x14ac:dyDescent="0.25">
      <c r="A126" s="241"/>
      <c r="B126" s="262"/>
      <c r="C126" s="257" t="s">
        <v>323</v>
      </c>
      <c r="D126" s="258" t="s">
        <v>27</v>
      </c>
      <c r="E126" s="258" t="s">
        <v>317</v>
      </c>
      <c r="F126" s="258" t="s">
        <v>231</v>
      </c>
      <c r="G126" s="258" t="s">
        <v>247</v>
      </c>
      <c r="H126" s="258"/>
      <c r="I126" s="247"/>
      <c r="J126" s="256"/>
      <c r="K126" s="252"/>
      <c r="L126" s="253"/>
      <c r="M126" s="253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  <c r="AK126" s="241"/>
      <c r="AL126" s="241"/>
      <c r="AM126" s="241"/>
      <c r="AN126" s="241"/>
      <c r="AO126" s="241"/>
      <c r="AP126" s="241"/>
      <c r="AQ126" s="241"/>
      <c r="AR126" s="241"/>
      <c r="AS126" s="241"/>
      <c r="AT126" s="241"/>
      <c r="AU126" s="241"/>
      <c r="AV126" s="241"/>
      <c r="AW126" s="241"/>
      <c r="AX126" s="241"/>
      <c r="AY126" s="241"/>
      <c r="AZ126" s="241"/>
      <c r="BA126" s="241"/>
      <c r="BB126" s="241"/>
      <c r="BC126" s="241"/>
      <c r="BD126" s="241"/>
      <c r="BE126" s="241"/>
      <c r="BF126" s="241"/>
      <c r="BG126" s="241"/>
      <c r="BH126" s="241"/>
      <c r="BI126" s="241"/>
      <c r="BJ126" s="241"/>
      <c r="BK126" s="241"/>
      <c r="BL126" s="241"/>
      <c r="BM126" s="241"/>
      <c r="BN126" s="241"/>
      <c r="BO126" s="241"/>
      <c r="BP126" s="241"/>
      <c r="BQ126" s="241"/>
      <c r="BR126" s="241"/>
      <c r="BS126" s="241"/>
      <c r="BT126" s="241"/>
      <c r="BU126" s="241"/>
      <c r="BV126" s="241"/>
      <c r="BW126" s="241"/>
      <c r="BX126" s="241"/>
      <c r="BY126" s="241"/>
      <c r="BZ126" s="241"/>
      <c r="CA126" s="241"/>
      <c r="CB126" s="241"/>
      <c r="CC126" s="241"/>
      <c r="CD126" s="241"/>
      <c r="CE126" s="241"/>
      <c r="CF126" s="241"/>
      <c r="CG126" s="241"/>
      <c r="CH126" s="241"/>
      <c r="CI126" s="241"/>
      <c r="CJ126" s="241"/>
      <c r="CK126" s="241"/>
      <c r="CL126" s="241"/>
      <c r="CM126" s="241"/>
      <c r="CN126" s="241"/>
      <c r="CO126" s="241"/>
      <c r="CP126" s="241"/>
      <c r="CQ126" s="241"/>
      <c r="CR126" s="241"/>
      <c r="CS126" s="241"/>
      <c r="CT126" s="241"/>
      <c r="CU126" s="241"/>
      <c r="CV126" s="241"/>
      <c r="CW126" s="241"/>
      <c r="CX126" s="241"/>
      <c r="CY126" s="241"/>
      <c r="CZ126" s="241"/>
      <c r="DA126" s="241"/>
      <c r="DB126" s="241"/>
      <c r="DC126" s="241"/>
      <c r="DD126" s="241"/>
      <c r="DE126" s="241"/>
      <c r="DF126" s="241"/>
      <c r="DG126" s="241"/>
      <c r="DH126" s="241"/>
      <c r="DI126" s="241"/>
      <c r="DJ126" s="241"/>
      <c r="DK126" s="241"/>
      <c r="DL126" s="241"/>
      <c r="DM126" s="241"/>
      <c r="DN126" s="241"/>
      <c r="DO126" s="241"/>
      <c r="DP126" s="241"/>
      <c r="DQ126" s="241"/>
      <c r="DR126" s="241"/>
      <c r="DS126" s="241"/>
      <c r="DT126" s="241"/>
      <c r="DU126" s="241"/>
      <c r="DV126" s="241"/>
      <c r="DW126" s="241"/>
      <c r="DX126" s="241"/>
      <c r="DY126" s="241"/>
      <c r="DZ126" s="241"/>
      <c r="EA126" s="241"/>
      <c r="EB126" s="241"/>
      <c r="EC126" s="241"/>
      <c r="ED126" s="241"/>
      <c r="EE126" s="241"/>
      <c r="EF126" s="241"/>
      <c r="EG126" s="241"/>
      <c r="EH126" s="241"/>
      <c r="EI126" s="241"/>
      <c r="EJ126" s="241"/>
      <c r="EK126" s="241"/>
      <c r="EL126" s="241"/>
      <c r="EM126" s="241"/>
      <c r="EN126" s="241"/>
      <c r="EO126" s="241"/>
      <c r="EP126" s="241"/>
      <c r="EQ126" s="241"/>
      <c r="ER126" s="241"/>
      <c r="ES126" s="241"/>
      <c r="ET126" s="241"/>
      <c r="EU126" s="241"/>
      <c r="EV126" s="241"/>
      <c r="EW126" s="241"/>
      <c r="EX126" s="241"/>
      <c r="EY126" s="241"/>
      <c r="EZ126" s="241"/>
      <c r="FA126" s="241"/>
      <c r="FB126" s="241"/>
      <c r="FC126" s="241"/>
      <c r="FD126" s="241"/>
      <c r="FE126" s="241"/>
      <c r="FF126" s="241"/>
      <c r="FG126" s="241"/>
      <c r="FH126" s="241"/>
      <c r="FI126" s="241"/>
      <c r="FJ126" s="241"/>
      <c r="FK126" s="241"/>
      <c r="FL126" s="241"/>
      <c r="FM126" s="241"/>
      <c r="FN126" s="241"/>
      <c r="FO126" s="241"/>
      <c r="FP126" s="241"/>
      <c r="FQ126" s="241"/>
      <c r="FR126" s="241"/>
      <c r="FS126" s="241"/>
      <c r="FT126" s="241"/>
      <c r="FU126" s="241"/>
      <c r="FV126" s="241"/>
      <c r="FW126" s="241"/>
      <c r="FX126" s="241"/>
      <c r="FY126" s="241"/>
      <c r="FZ126" s="241"/>
      <c r="GA126" s="241"/>
      <c r="GB126" s="241"/>
      <c r="GC126" s="241"/>
      <c r="GD126" s="241"/>
      <c r="GE126" s="241"/>
      <c r="GF126" s="241"/>
      <c r="GG126" s="241"/>
      <c r="GH126" s="241"/>
      <c r="GI126" s="241"/>
      <c r="GJ126" s="241"/>
      <c r="GK126" s="241"/>
      <c r="GL126" s="241"/>
      <c r="GM126" s="241"/>
      <c r="GN126" s="241"/>
      <c r="GO126" s="241"/>
      <c r="GP126" s="241"/>
      <c r="GQ126" s="241"/>
      <c r="GR126" s="241"/>
      <c r="GS126" s="241"/>
      <c r="GT126" s="241"/>
      <c r="GU126" s="241"/>
      <c r="GV126" s="241"/>
      <c r="GW126" s="241"/>
      <c r="GX126" s="241"/>
      <c r="GY126" s="241"/>
      <c r="GZ126" s="241"/>
      <c r="HA126" s="241"/>
      <c r="HB126" s="241"/>
      <c r="HC126" s="241"/>
      <c r="HD126" s="241"/>
      <c r="HE126" s="241"/>
      <c r="HF126" s="241"/>
      <c r="HG126" s="241"/>
      <c r="HH126" s="241"/>
      <c r="HI126" s="241"/>
      <c r="HJ126" s="241"/>
      <c r="HK126" s="241"/>
      <c r="HL126" s="241"/>
      <c r="HM126" s="241"/>
      <c r="HN126" s="241"/>
      <c r="HO126" s="241"/>
      <c r="HP126" s="241"/>
      <c r="HQ126" s="241"/>
      <c r="HR126" s="241"/>
      <c r="HS126" s="241"/>
      <c r="HT126" s="241"/>
      <c r="HU126" s="241"/>
      <c r="HV126" s="241"/>
      <c r="HW126" s="241"/>
      <c r="HX126" s="241"/>
      <c r="HY126" s="241"/>
      <c r="HZ126" s="241"/>
      <c r="IA126" s="241"/>
      <c r="IB126" s="241"/>
      <c r="IC126" s="241"/>
      <c r="ID126" s="241"/>
      <c r="IE126" s="241"/>
      <c r="IF126" s="241"/>
      <c r="IG126" s="241"/>
      <c r="IH126" s="241"/>
      <c r="II126" s="241"/>
      <c r="IJ126" s="241"/>
      <c r="IK126" s="241"/>
      <c r="IL126" s="241"/>
      <c r="IM126" s="241"/>
      <c r="IN126" s="241"/>
      <c r="IO126" s="241"/>
      <c r="IP126" s="241"/>
      <c r="IQ126" s="241"/>
      <c r="IR126" s="241"/>
      <c r="IS126" s="241"/>
      <c r="IT126" s="241"/>
      <c r="IU126" s="241"/>
      <c r="IV126" s="241"/>
      <c r="IW126" s="241"/>
      <c r="IX126" s="241"/>
      <c r="IY126" s="241"/>
      <c r="IZ126" s="241"/>
      <c r="JA126" s="241"/>
      <c r="JB126" s="241"/>
      <c r="JC126" s="241"/>
      <c r="JD126" s="241"/>
      <c r="JE126" s="241"/>
      <c r="JF126" s="241"/>
      <c r="JG126" s="241"/>
      <c r="JH126" s="241"/>
      <c r="JI126" s="241"/>
      <c r="JJ126" s="241"/>
      <c r="JK126" s="241"/>
      <c r="JL126" s="241"/>
      <c r="JM126" s="241"/>
      <c r="JN126" s="241"/>
      <c r="JO126" s="241"/>
      <c r="JP126" s="241"/>
      <c r="JQ126" s="241"/>
      <c r="JR126" s="241"/>
      <c r="JS126" s="241"/>
      <c r="JT126" s="241"/>
      <c r="JU126" s="241"/>
      <c r="JV126" s="241"/>
      <c r="JW126" s="241"/>
      <c r="JX126" s="241"/>
      <c r="JY126" s="241"/>
      <c r="JZ126" s="241"/>
      <c r="KA126" s="241"/>
      <c r="KB126" s="241"/>
      <c r="KC126" s="241"/>
      <c r="KD126" s="241"/>
      <c r="KE126" s="241"/>
      <c r="KF126" s="241"/>
      <c r="KG126" s="241"/>
      <c r="KH126" s="241"/>
      <c r="KI126" s="241"/>
      <c r="KJ126" s="241"/>
      <c r="KK126" s="241"/>
      <c r="KL126" s="241"/>
      <c r="KM126" s="241"/>
      <c r="KN126" s="241"/>
      <c r="KO126" s="241"/>
      <c r="KP126" s="241"/>
      <c r="KQ126" s="241"/>
      <c r="KR126" s="241"/>
      <c r="KS126" s="241"/>
      <c r="KT126" s="241"/>
      <c r="KU126" s="241"/>
      <c r="KV126" s="241"/>
      <c r="KW126" s="241"/>
      <c r="KX126" s="241"/>
      <c r="KY126" s="241"/>
      <c r="KZ126" s="241"/>
      <c r="LA126" s="241"/>
      <c r="LB126" s="241"/>
      <c r="LC126" s="241"/>
      <c r="LD126" s="241"/>
      <c r="LE126" s="241"/>
      <c r="LF126" s="241"/>
      <c r="LG126" s="241"/>
      <c r="LH126" s="241"/>
      <c r="LI126" s="241"/>
      <c r="LJ126" s="241"/>
      <c r="LK126" s="241"/>
      <c r="LL126" s="241"/>
      <c r="LM126" s="241"/>
      <c r="LN126" s="241"/>
      <c r="LO126" s="241"/>
      <c r="LP126" s="241"/>
      <c r="LQ126" s="241"/>
      <c r="LR126" s="241"/>
      <c r="LS126" s="241"/>
      <c r="LT126" s="241"/>
      <c r="LU126" s="241"/>
      <c r="LV126" s="241"/>
      <c r="LW126" s="241"/>
      <c r="LX126" s="241"/>
      <c r="LY126" s="241"/>
      <c r="LZ126" s="241"/>
      <c r="MA126" s="241"/>
      <c r="MB126" s="241"/>
      <c r="MC126" s="241"/>
      <c r="MD126" s="241"/>
      <c r="ME126" s="241"/>
      <c r="MF126" s="241"/>
      <c r="MG126" s="241"/>
      <c r="MH126" s="241"/>
      <c r="MI126" s="241"/>
      <c r="MJ126" s="241"/>
      <c r="MK126" s="241"/>
      <c r="ML126" s="241"/>
      <c r="MM126" s="241"/>
      <c r="MN126" s="241"/>
      <c r="MO126" s="241"/>
      <c r="MP126" s="241"/>
      <c r="MQ126" s="241"/>
      <c r="MR126" s="241"/>
      <c r="MS126" s="241"/>
      <c r="MT126" s="241"/>
      <c r="MU126" s="241"/>
      <c r="MV126" s="241"/>
      <c r="MW126" s="241"/>
      <c r="MX126" s="241"/>
      <c r="MY126" s="241"/>
      <c r="MZ126" s="241"/>
      <c r="NA126" s="241"/>
      <c r="NB126" s="241"/>
      <c r="NC126" s="241"/>
      <c r="ND126" s="241"/>
      <c r="NE126" s="241"/>
      <c r="NF126" s="241"/>
      <c r="NG126" s="241"/>
      <c r="NH126" s="241"/>
      <c r="NI126" s="241"/>
      <c r="NJ126" s="241"/>
      <c r="NK126" s="241"/>
      <c r="NL126" s="241"/>
      <c r="NM126" s="241"/>
      <c r="NN126" s="241"/>
      <c r="NO126" s="241"/>
      <c r="NP126" s="241"/>
      <c r="NQ126" s="241"/>
      <c r="NR126" s="241"/>
      <c r="NS126" s="241"/>
      <c r="NT126" s="241"/>
      <c r="NU126" s="241"/>
      <c r="NV126" s="241"/>
      <c r="NW126" s="241"/>
      <c r="NX126" s="241"/>
      <c r="NY126" s="241"/>
      <c r="NZ126" s="241"/>
      <c r="OA126" s="241"/>
      <c r="OB126" s="241"/>
      <c r="OC126" s="241"/>
      <c r="OD126" s="241"/>
      <c r="OE126" s="241"/>
      <c r="OF126" s="241"/>
      <c r="OG126" s="241"/>
      <c r="OH126" s="241"/>
      <c r="OI126" s="241"/>
      <c r="OJ126" s="241"/>
      <c r="OK126" s="241"/>
      <c r="OL126" s="241"/>
      <c r="OM126" s="241"/>
      <c r="ON126" s="241"/>
      <c r="OO126" s="241"/>
      <c r="OP126" s="241"/>
      <c r="OQ126" s="241"/>
      <c r="OR126" s="241"/>
      <c r="OS126" s="241"/>
      <c r="OT126" s="241"/>
      <c r="OU126" s="241"/>
      <c r="OV126" s="241"/>
      <c r="OW126" s="241"/>
      <c r="OX126" s="241"/>
      <c r="OY126" s="241"/>
      <c r="OZ126" s="241"/>
      <c r="PA126" s="241"/>
      <c r="PB126" s="241"/>
      <c r="PC126" s="241"/>
      <c r="PD126" s="241"/>
      <c r="PE126" s="241"/>
      <c r="PF126" s="241"/>
      <c r="PG126" s="241"/>
      <c r="PH126" s="241"/>
      <c r="PI126" s="241"/>
      <c r="PJ126" s="241"/>
      <c r="PK126" s="241"/>
      <c r="PL126" s="241"/>
      <c r="PM126" s="241"/>
      <c r="PN126" s="241"/>
      <c r="PO126" s="241"/>
      <c r="PP126" s="241"/>
      <c r="PQ126" s="241"/>
      <c r="PR126" s="241"/>
      <c r="PS126" s="241"/>
      <c r="PT126" s="241"/>
      <c r="PU126" s="241"/>
      <c r="PV126" s="241"/>
      <c r="PW126" s="241"/>
      <c r="PX126" s="241"/>
      <c r="PY126" s="241"/>
      <c r="PZ126" s="241"/>
      <c r="QA126" s="241"/>
      <c r="QB126" s="241"/>
      <c r="QC126" s="241"/>
      <c r="QD126" s="241"/>
      <c r="QE126" s="241"/>
      <c r="QF126" s="241"/>
      <c r="QG126" s="241"/>
      <c r="QH126" s="241"/>
      <c r="QI126" s="241"/>
      <c r="QJ126" s="241"/>
      <c r="QK126" s="241"/>
      <c r="QL126" s="241"/>
      <c r="QM126" s="241"/>
      <c r="QN126" s="241"/>
      <c r="QO126" s="241"/>
      <c r="QP126" s="241"/>
      <c r="QQ126" s="241"/>
      <c r="QR126" s="241"/>
      <c r="QS126" s="241"/>
      <c r="QT126" s="241"/>
      <c r="QU126" s="241"/>
      <c r="QV126" s="241"/>
      <c r="QW126" s="241"/>
      <c r="QX126" s="241"/>
      <c r="QY126" s="241"/>
      <c r="QZ126" s="241"/>
      <c r="RA126" s="241"/>
      <c r="RB126" s="241"/>
      <c r="RC126" s="241"/>
      <c r="RD126" s="241"/>
      <c r="RE126" s="241"/>
      <c r="RF126" s="241"/>
      <c r="RG126" s="241"/>
      <c r="RH126" s="241"/>
      <c r="RI126" s="241"/>
      <c r="RJ126" s="241"/>
      <c r="RK126" s="241"/>
      <c r="RL126" s="241"/>
      <c r="RM126" s="241"/>
      <c r="RN126" s="241"/>
      <c r="RO126" s="241"/>
      <c r="RP126" s="241"/>
      <c r="RQ126" s="241"/>
      <c r="RR126" s="241"/>
      <c r="RS126" s="241"/>
      <c r="RT126" s="241"/>
      <c r="RU126" s="241"/>
      <c r="RV126" s="241"/>
      <c r="RW126" s="241"/>
      <c r="RX126" s="241"/>
      <c r="RY126" s="241"/>
      <c r="RZ126" s="241"/>
      <c r="SA126" s="241"/>
      <c r="SB126" s="241"/>
      <c r="SC126" s="241"/>
      <c r="SD126" s="241"/>
      <c r="SE126" s="241"/>
      <c r="SF126" s="241"/>
      <c r="SG126" s="241"/>
      <c r="SH126" s="241"/>
      <c r="SI126" s="241"/>
      <c r="SJ126" s="241"/>
      <c r="SK126" s="241"/>
      <c r="SL126" s="241"/>
      <c r="SM126" s="241"/>
      <c r="SN126" s="241"/>
      <c r="SO126" s="241"/>
      <c r="SP126" s="241"/>
      <c r="SQ126" s="241"/>
      <c r="SR126" s="241"/>
      <c r="SS126" s="241"/>
      <c r="ST126" s="241"/>
      <c r="SU126" s="241"/>
      <c r="SV126" s="241"/>
      <c r="SW126" s="241"/>
      <c r="SX126" s="241"/>
      <c r="SY126" s="241"/>
      <c r="SZ126" s="241"/>
      <c r="TA126" s="241"/>
      <c r="TB126" s="241"/>
      <c r="TC126" s="241"/>
      <c r="TD126" s="241"/>
      <c r="TE126" s="241"/>
      <c r="TF126" s="241"/>
      <c r="TG126" s="241"/>
      <c r="TH126" s="241"/>
      <c r="TI126" s="241"/>
      <c r="TJ126" s="241"/>
      <c r="TK126" s="241"/>
      <c r="TL126" s="241"/>
      <c r="TM126" s="241"/>
      <c r="TN126" s="241"/>
      <c r="TO126" s="241"/>
      <c r="TP126" s="241"/>
      <c r="TQ126" s="241"/>
      <c r="TR126" s="241"/>
      <c r="TS126" s="241"/>
      <c r="TT126" s="241"/>
      <c r="TU126" s="241"/>
      <c r="TV126" s="241"/>
      <c r="TW126" s="241"/>
      <c r="TX126" s="241"/>
      <c r="TY126" s="241"/>
      <c r="TZ126" s="241"/>
      <c r="UA126" s="241"/>
      <c r="UB126" s="241"/>
      <c r="UC126" s="241"/>
      <c r="UD126" s="241"/>
      <c r="UE126" s="241"/>
      <c r="UF126" s="241"/>
      <c r="UG126" s="241"/>
      <c r="UH126" s="241"/>
      <c r="UI126" s="241"/>
      <c r="UJ126" s="241"/>
      <c r="UK126" s="241"/>
      <c r="UL126" s="241"/>
      <c r="UM126" s="241"/>
      <c r="UN126" s="241"/>
      <c r="UO126" s="241"/>
      <c r="UP126" s="241"/>
      <c r="UQ126" s="241"/>
      <c r="UR126" s="241"/>
      <c r="US126" s="241"/>
      <c r="UT126" s="241"/>
      <c r="UU126" s="241"/>
      <c r="UV126" s="241"/>
      <c r="UW126" s="241"/>
      <c r="UX126" s="241"/>
      <c r="UY126" s="241"/>
      <c r="UZ126" s="241"/>
      <c r="VA126" s="241"/>
      <c r="VB126" s="241"/>
      <c r="VC126" s="241"/>
      <c r="VD126" s="241"/>
      <c r="VE126" s="241"/>
      <c r="VF126" s="241"/>
      <c r="VG126" s="241"/>
      <c r="VH126" s="241"/>
      <c r="VI126" s="241"/>
      <c r="VJ126" s="241"/>
      <c r="VK126" s="241"/>
      <c r="VL126" s="241"/>
      <c r="VM126" s="241"/>
      <c r="VN126" s="241"/>
      <c r="VO126" s="241"/>
      <c r="VP126" s="241"/>
      <c r="VQ126" s="241"/>
      <c r="VR126" s="241"/>
      <c r="VS126" s="241"/>
      <c r="VT126" s="241"/>
      <c r="VU126" s="241"/>
      <c r="VV126" s="241"/>
      <c r="VW126" s="241"/>
      <c r="VX126" s="241"/>
      <c r="VY126" s="241"/>
      <c r="VZ126" s="241"/>
      <c r="WA126" s="241"/>
      <c r="WB126" s="241"/>
      <c r="WC126" s="241"/>
      <c r="WD126" s="241"/>
      <c r="WE126" s="241"/>
      <c r="WF126" s="241"/>
      <c r="WG126" s="241"/>
      <c r="WH126" s="241"/>
      <c r="WI126" s="241"/>
      <c r="WJ126" s="241"/>
      <c r="WK126" s="241"/>
      <c r="WL126" s="241"/>
      <c r="WM126" s="241"/>
      <c r="WN126" s="241"/>
      <c r="WO126" s="241"/>
      <c r="WP126" s="241"/>
      <c r="WQ126" s="241"/>
      <c r="WR126" s="241"/>
      <c r="WS126" s="241"/>
      <c r="WT126" s="241"/>
      <c r="WU126" s="241"/>
      <c r="WV126" s="241"/>
      <c r="WW126" s="241"/>
      <c r="WX126" s="241"/>
      <c r="WY126" s="241"/>
      <c r="WZ126" s="241"/>
      <c r="XA126" s="241"/>
      <c r="XB126" s="241"/>
      <c r="XC126" s="241"/>
      <c r="XD126" s="241"/>
      <c r="XE126" s="241"/>
      <c r="XF126" s="241"/>
      <c r="XG126" s="241"/>
      <c r="XH126" s="241"/>
      <c r="XI126" s="241"/>
      <c r="XJ126" s="241"/>
      <c r="XK126" s="241"/>
      <c r="XL126" s="241"/>
      <c r="XM126" s="241"/>
      <c r="XN126" s="241"/>
      <c r="XO126" s="241"/>
      <c r="XP126" s="241"/>
      <c r="XQ126" s="241"/>
      <c r="XR126" s="241"/>
      <c r="XS126" s="241"/>
      <c r="XT126" s="241"/>
      <c r="XU126" s="241"/>
      <c r="XV126" s="241"/>
      <c r="XW126" s="241"/>
      <c r="XX126" s="241"/>
      <c r="XY126" s="241"/>
      <c r="XZ126" s="241"/>
      <c r="YA126" s="241"/>
      <c r="YB126" s="241"/>
      <c r="YC126" s="241"/>
      <c r="YD126" s="241"/>
      <c r="YE126" s="241"/>
      <c r="YF126" s="241"/>
      <c r="YG126" s="241"/>
      <c r="YH126" s="241"/>
      <c r="YI126" s="241"/>
      <c r="YJ126" s="241"/>
      <c r="YK126" s="241"/>
      <c r="YL126" s="241"/>
      <c r="YM126" s="241"/>
      <c r="YN126" s="241"/>
      <c r="YO126" s="241"/>
      <c r="YP126" s="241"/>
      <c r="YQ126" s="241"/>
      <c r="YR126" s="241"/>
      <c r="YS126" s="241"/>
      <c r="YT126" s="241"/>
      <c r="YU126" s="241"/>
      <c r="YV126" s="241"/>
      <c r="YW126" s="241"/>
      <c r="YX126" s="241"/>
      <c r="YY126" s="241"/>
      <c r="YZ126" s="241"/>
      <c r="ZA126" s="241"/>
      <c r="ZB126" s="241"/>
      <c r="ZC126" s="241"/>
      <c r="ZD126" s="241"/>
      <c r="ZE126" s="241"/>
      <c r="ZF126" s="241"/>
      <c r="ZG126" s="241"/>
      <c r="ZH126" s="241"/>
      <c r="ZI126" s="241"/>
      <c r="ZJ126" s="241"/>
      <c r="ZK126" s="241"/>
      <c r="ZL126" s="241"/>
      <c r="ZM126" s="241"/>
      <c r="ZN126" s="241"/>
      <c r="ZO126" s="241"/>
      <c r="ZP126" s="241"/>
      <c r="ZQ126" s="241"/>
      <c r="ZR126" s="241"/>
      <c r="ZS126" s="241"/>
      <c r="ZT126" s="241"/>
      <c r="ZU126" s="241"/>
      <c r="ZV126" s="241"/>
      <c r="ZW126" s="241"/>
      <c r="ZX126" s="241"/>
      <c r="ZY126" s="241"/>
      <c r="ZZ126" s="241"/>
      <c r="AAA126" s="241"/>
      <c r="AAB126" s="241"/>
      <c r="AAC126" s="241"/>
      <c r="AAD126" s="241"/>
      <c r="AAE126" s="241"/>
      <c r="AAF126" s="241"/>
      <c r="AAG126" s="241"/>
      <c r="AAH126" s="241"/>
      <c r="AAI126" s="241"/>
      <c r="AAJ126" s="241"/>
      <c r="AAK126" s="241"/>
      <c r="AAL126" s="241"/>
      <c r="AAM126" s="241"/>
      <c r="AAN126" s="241"/>
      <c r="AAO126" s="241"/>
      <c r="AAP126" s="241"/>
      <c r="AAQ126" s="241"/>
      <c r="AAR126" s="241"/>
      <c r="AAS126" s="241"/>
      <c r="AAT126" s="241"/>
      <c r="AAU126" s="241"/>
      <c r="AAV126" s="241"/>
      <c r="AAW126" s="241"/>
      <c r="AAX126" s="241"/>
      <c r="AAY126" s="241"/>
      <c r="AAZ126" s="241"/>
      <c r="ABA126" s="241"/>
      <c r="ABB126" s="241"/>
      <c r="ABC126" s="241"/>
      <c r="ABD126" s="241"/>
      <c r="ABE126" s="241"/>
      <c r="ABF126" s="241"/>
      <c r="ABG126" s="241"/>
      <c r="ABH126" s="241"/>
      <c r="ABI126" s="241"/>
      <c r="ABJ126" s="241"/>
      <c r="ABK126" s="241"/>
      <c r="ABL126" s="241"/>
      <c r="ABM126" s="241"/>
      <c r="ABN126" s="241"/>
      <c r="ABO126" s="241"/>
      <c r="ABP126" s="241"/>
      <c r="ABQ126" s="241"/>
      <c r="ABR126" s="241"/>
      <c r="ABS126" s="241"/>
      <c r="ABT126" s="241"/>
      <c r="ABU126" s="241"/>
      <c r="ABV126" s="241"/>
      <c r="ABW126" s="241"/>
      <c r="ABX126" s="241"/>
      <c r="ABY126" s="241"/>
      <c r="ABZ126" s="241"/>
      <c r="ACA126" s="241"/>
      <c r="ACB126" s="241"/>
      <c r="ACC126" s="241"/>
      <c r="ACD126" s="241"/>
      <c r="ACE126" s="241"/>
      <c r="ACF126" s="241"/>
      <c r="ACG126" s="241"/>
      <c r="ACH126" s="241"/>
      <c r="ACI126" s="241"/>
      <c r="ACJ126" s="241"/>
      <c r="ACK126" s="241"/>
      <c r="ACL126" s="241"/>
      <c r="ACM126" s="241"/>
      <c r="ACN126" s="241"/>
      <c r="ACO126" s="241"/>
      <c r="ACP126" s="241"/>
      <c r="ACQ126" s="241"/>
      <c r="ACR126" s="241"/>
      <c r="ACS126" s="241"/>
      <c r="ACT126" s="241"/>
      <c r="ACU126" s="241"/>
      <c r="ACV126" s="241"/>
      <c r="ACW126" s="241"/>
      <c r="ACX126" s="241"/>
      <c r="ACY126" s="241"/>
      <c r="ACZ126" s="241"/>
      <c r="ADA126" s="241"/>
      <c r="ADB126" s="241"/>
      <c r="ADC126" s="241"/>
      <c r="ADD126" s="241"/>
      <c r="ADE126" s="241"/>
      <c r="ADF126" s="241"/>
      <c r="ADG126" s="241"/>
      <c r="ADH126" s="241"/>
      <c r="ADI126" s="241"/>
      <c r="ADJ126" s="241"/>
      <c r="ADK126" s="241"/>
      <c r="ADL126" s="241"/>
      <c r="ADM126" s="241"/>
      <c r="ADN126" s="241"/>
      <c r="ADO126" s="241"/>
      <c r="ADP126" s="241"/>
      <c r="ADQ126" s="241"/>
      <c r="ADR126" s="241"/>
      <c r="ADS126" s="241"/>
      <c r="ADT126" s="241"/>
      <c r="ADU126" s="241"/>
      <c r="ADV126" s="241"/>
      <c r="ADW126" s="241"/>
      <c r="ADX126" s="241"/>
      <c r="ADY126" s="241"/>
      <c r="ADZ126" s="241"/>
      <c r="AEA126" s="241"/>
      <c r="AEB126" s="241"/>
      <c r="AEC126" s="241"/>
      <c r="AED126" s="241"/>
      <c r="AEE126" s="241"/>
      <c r="AEF126" s="241"/>
      <c r="AEG126" s="241"/>
      <c r="AEH126" s="241"/>
      <c r="AEI126" s="241"/>
      <c r="AEJ126" s="241"/>
      <c r="AEK126" s="241"/>
      <c r="AEL126" s="241"/>
      <c r="AEM126" s="241"/>
      <c r="AEN126" s="241"/>
      <c r="AEO126" s="241"/>
      <c r="AEP126" s="241"/>
      <c r="AEQ126" s="241"/>
      <c r="AER126" s="241"/>
      <c r="AES126" s="241"/>
      <c r="AET126" s="241"/>
      <c r="AEU126" s="241"/>
      <c r="AEV126" s="241"/>
      <c r="AEW126" s="241"/>
      <c r="AEX126" s="241"/>
      <c r="AEY126" s="241"/>
      <c r="AEZ126" s="241"/>
      <c r="AFA126" s="241"/>
      <c r="AFB126" s="241"/>
      <c r="AFC126" s="241"/>
      <c r="AFD126" s="241"/>
      <c r="AFE126" s="241"/>
      <c r="AFF126" s="241"/>
      <c r="AFG126" s="241"/>
      <c r="AFH126" s="241"/>
      <c r="AFI126" s="241"/>
      <c r="AFJ126" s="241"/>
      <c r="AFK126" s="241"/>
      <c r="AFL126" s="241"/>
      <c r="AFM126" s="241"/>
      <c r="AFN126" s="241"/>
      <c r="AFO126" s="241"/>
      <c r="AFP126" s="241"/>
      <c r="AFQ126" s="241"/>
      <c r="AFR126" s="241"/>
      <c r="AFS126" s="241"/>
      <c r="AFT126" s="241"/>
      <c r="AFU126" s="241"/>
      <c r="AFV126" s="241"/>
      <c r="AFW126" s="241"/>
      <c r="AFX126" s="241"/>
      <c r="AFY126" s="241"/>
      <c r="AFZ126" s="241"/>
      <c r="AGA126" s="241"/>
      <c r="AGB126" s="241"/>
      <c r="AGC126" s="241"/>
      <c r="AGD126" s="241"/>
      <c r="AGE126" s="241"/>
      <c r="AGF126" s="241"/>
      <c r="AGG126" s="241"/>
      <c r="AGH126" s="241"/>
      <c r="AGI126" s="241"/>
      <c r="AGJ126" s="241"/>
      <c r="AGK126" s="241"/>
      <c r="AGL126" s="241"/>
      <c r="AGM126" s="241"/>
      <c r="AGN126" s="241"/>
      <c r="AGO126" s="241"/>
      <c r="AGP126" s="241"/>
      <c r="AGQ126" s="241"/>
      <c r="AGR126" s="241"/>
      <c r="AGS126" s="241"/>
      <c r="AGT126" s="241"/>
      <c r="AGU126" s="241"/>
      <c r="AGV126" s="241"/>
      <c r="AGW126" s="241"/>
      <c r="AGX126" s="241"/>
      <c r="AGY126" s="241"/>
      <c r="AGZ126" s="241"/>
      <c r="AHA126" s="241"/>
      <c r="AHB126" s="241"/>
      <c r="AHC126" s="241"/>
      <c r="AHD126" s="241"/>
      <c r="AHE126" s="241"/>
      <c r="AHF126" s="241"/>
      <c r="AHG126" s="241"/>
      <c r="AHH126" s="241"/>
      <c r="AHI126" s="241"/>
      <c r="AHJ126" s="241"/>
      <c r="AHK126" s="241"/>
      <c r="AHL126" s="241"/>
      <c r="AHM126" s="241"/>
      <c r="AHN126" s="241"/>
      <c r="AHO126" s="241"/>
      <c r="AHP126" s="241"/>
      <c r="AHQ126" s="241"/>
      <c r="AHR126" s="241"/>
      <c r="AHS126" s="241"/>
      <c r="AHT126" s="241"/>
      <c r="AHU126" s="241"/>
      <c r="AHV126" s="241"/>
      <c r="AHW126" s="241"/>
      <c r="AHX126" s="241"/>
      <c r="AHY126" s="241"/>
      <c r="AHZ126" s="241"/>
      <c r="AIA126" s="241"/>
      <c r="AIB126" s="241"/>
      <c r="AIC126" s="241"/>
      <c r="AID126" s="241"/>
      <c r="AIE126" s="241"/>
      <c r="AIF126" s="241"/>
      <c r="AIG126" s="241"/>
      <c r="AIH126" s="241"/>
      <c r="AII126" s="241"/>
      <c r="AIJ126" s="241"/>
      <c r="AIK126" s="241"/>
      <c r="AIL126" s="241"/>
      <c r="AIM126" s="241"/>
      <c r="AIN126" s="241"/>
      <c r="AIO126" s="241"/>
      <c r="AIP126" s="241"/>
      <c r="AIQ126" s="241"/>
      <c r="AIR126" s="241"/>
      <c r="AIS126" s="241"/>
      <c r="AIT126" s="241"/>
      <c r="AIU126" s="241"/>
      <c r="AIV126" s="241"/>
      <c r="AIW126" s="241"/>
      <c r="AIX126" s="241"/>
      <c r="AIY126" s="241"/>
      <c r="AIZ126" s="241"/>
      <c r="AJA126" s="241"/>
      <c r="AJB126" s="241"/>
      <c r="AJC126" s="241"/>
      <c r="AJD126" s="241"/>
      <c r="AJE126" s="241"/>
      <c r="AJF126" s="241"/>
      <c r="AJG126" s="241"/>
      <c r="AJH126" s="241"/>
      <c r="AJI126" s="241"/>
      <c r="AJJ126" s="241"/>
      <c r="AJK126" s="241"/>
      <c r="AJL126" s="241"/>
      <c r="AJM126" s="241"/>
      <c r="AJN126" s="241"/>
      <c r="AJO126" s="241"/>
      <c r="AJP126" s="241"/>
      <c r="AJQ126" s="241"/>
      <c r="AJR126" s="241"/>
      <c r="AJS126" s="241"/>
      <c r="AJT126" s="241"/>
      <c r="AJU126" s="241"/>
      <c r="AJV126" s="241"/>
      <c r="AJW126" s="241"/>
      <c r="AJX126" s="241"/>
      <c r="AJY126" s="241"/>
      <c r="AJZ126" s="241"/>
      <c r="AKA126" s="241"/>
      <c r="AKB126" s="241"/>
      <c r="AKC126" s="241"/>
      <c r="AKD126" s="241"/>
      <c r="AKE126" s="241"/>
      <c r="AKF126" s="241"/>
      <c r="AKG126" s="241"/>
      <c r="AKH126" s="241"/>
      <c r="AKI126" s="241"/>
      <c r="AKJ126" s="241"/>
      <c r="AKK126" s="241"/>
      <c r="AKL126" s="241"/>
      <c r="AKM126" s="241"/>
      <c r="AKN126" s="241"/>
      <c r="AKO126" s="241"/>
      <c r="AKP126" s="241"/>
      <c r="AKQ126" s="241"/>
      <c r="AKR126" s="241"/>
      <c r="AKS126" s="241"/>
      <c r="AKT126" s="241"/>
      <c r="AKU126" s="241"/>
      <c r="AKV126" s="241"/>
      <c r="AKW126" s="241"/>
      <c r="AKX126" s="241"/>
      <c r="AKY126" s="241"/>
      <c r="AKZ126" s="241"/>
      <c r="ALA126" s="241"/>
      <c r="ALB126" s="241"/>
      <c r="ALC126" s="241"/>
      <c r="ALD126" s="241"/>
      <c r="ALE126" s="241"/>
      <c r="ALF126" s="241"/>
      <c r="ALG126" s="241"/>
      <c r="ALH126" s="241"/>
      <c r="ALI126" s="241"/>
      <c r="ALJ126" s="241"/>
      <c r="ALK126" s="241"/>
      <c r="ALL126" s="241"/>
      <c r="ALM126" s="241"/>
      <c r="ALN126" s="241"/>
      <c r="ALO126" s="241"/>
      <c r="ALP126" s="241"/>
      <c r="ALQ126" s="241"/>
      <c r="ALR126" s="241"/>
      <c r="ALS126" s="241"/>
      <c r="ALT126" s="241"/>
      <c r="ALU126" s="241"/>
      <c r="ALV126" s="241"/>
      <c r="ALW126" s="241"/>
      <c r="ALX126" s="241"/>
      <c r="ALY126" s="241"/>
      <c r="ALZ126" s="241"/>
      <c r="AMA126" s="241"/>
      <c r="AMB126" s="241"/>
      <c r="AMC126" s="241"/>
      <c r="AMD126" s="241"/>
      <c r="AME126" s="241"/>
      <c r="AMF126" s="241"/>
      <c r="AMG126" s="241"/>
      <c r="AMH126" s="241"/>
      <c r="AMI126" s="241"/>
      <c r="AMJ126" s="241"/>
      <c r="AMK126" s="241"/>
    </row>
    <row r="127" spans="1:1025" s="249" customFormat="1" ht="44.25" customHeight="1" x14ac:dyDescent="0.25">
      <c r="A127" s="241"/>
      <c r="B127" s="262"/>
      <c r="C127" s="260" t="s">
        <v>326</v>
      </c>
      <c r="D127" s="258" t="s">
        <v>27</v>
      </c>
      <c r="E127" s="258" t="s">
        <v>317</v>
      </c>
      <c r="F127" s="258" t="s">
        <v>231</v>
      </c>
      <c r="G127" s="258" t="s">
        <v>318</v>
      </c>
      <c r="H127" s="258"/>
      <c r="I127" s="256" t="e">
        <f>I128+I129+#REF!</f>
        <v>#REF!</v>
      </c>
      <c r="J127" s="256">
        <f>J128+J129</f>
        <v>492.64</v>
      </c>
      <c r="K127" s="256">
        <f>K128+K129</f>
        <v>-355.16</v>
      </c>
      <c r="L127" s="264">
        <f>L128+L129+L130+L131+L132</f>
        <v>735.53</v>
      </c>
      <c r="M127" s="264">
        <f>M128+M129+M130+M131+M132+M135</f>
        <v>732.16000000000008</v>
      </c>
      <c r="N127" s="241"/>
      <c r="O127" s="241"/>
      <c r="P127" s="241"/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1"/>
      <c r="AI127" s="241"/>
      <c r="AJ127" s="241"/>
      <c r="AK127" s="241"/>
      <c r="AL127" s="241"/>
      <c r="AM127" s="241"/>
      <c r="AN127" s="241"/>
      <c r="AO127" s="241"/>
      <c r="AP127" s="241"/>
      <c r="AQ127" s="241"/>
      <c r="AR127" s="241"/>
      <c r="AS127" s="241"/>
      <c r="AT127" s="241"/>
      <c r="AU127" s="241"/>
      <c r="AV127" s="241"/>
      <c r="AW127" s="241"/>
      <c r="AX127" s="241"/>
      <c r="AY127" s="241"/>
      <c r="AZ127" s="241"/>
      <c r="BA127" s="241"/>
      <c r="BB127" s="241"/>
      <c r="BC127" s="241"/>
      <c r="BD127" s="241"/>
      <c r="BE127" s="241"/>
      <c r="BF127" s="241"/>
      <c r="BG127" s="241"/>
      <c r="BH127" s="241"/>
      <c r="BI127" s="241"/>
      <c r="BJ127" s="241"/>
      <c r="BK127" s="241"/>
      <c r="BL127" s="241"/>
      <c r="BM127" s="241"/>
      <c r="BN127" s="241"/>
      <c r="BO127" s="241"/>
      <c r="BP127" s="241"/>
      <c r="BQ127" s="241"/>
      <c r="BR127" s="241"/>
      <c r="BS127" s="241"/>
      <c r="BT127" s="241"/>
      <c r="BU127" s="241"/>
      <c r="BV127" s="241"/>
      <c r="BW127" s="241"/>
      <c r="BX127" s="241"/>
      <c r="BY127" s="241"/>
      <c r="BZ127" s="241"/>
      <c r="CA127" s="241"/>
      <c r="CB127" s="241"/>
      <c r="CC127" s="241"/>
      <c r="CD127" s="241"/>
      <c r="CE127" s="241"/>
      <c r="CF127" s="241"/>
      <c r="CG127" s="241"/>
      <c r="CH127" s="241"/>
      <c r="CI127" s="241"/>
      <c r="CJ127" s="241"/>
      <c r="CK127" s="241"/>
      <c r="CL127" s="241"/>
      <c r="CM127" s="241"/>
      <c r="CN127" s="241"/>
      <c r="CO127" s="241"/>
      <c r="CP127" s="241"/>
      <c r="CQ127" s="241"/>
      <c r="CR127" s="241"/>
      <c r="CS127" s="241"/>
      <c r="CT127" s="241"/>
      <c r="CU127" s="241"/>
      <c r="CV127" s="241"/>
      <c r="CW127" s="241"/>
      <c r="CX127" s="241"/>
      <c r="CY127" s="241"/>
      <c r="CZ127" s="241"/>
      <c r="DA127" s="241"/>
      <c r="DB127" s="241"/>
      <c r="DC127" s="241"/>
      <c r="DD127" s="241"/>
      <c r="DE127" s="241"/>
      <c r="DF127" s="241"/>
      <c r="DG127" s="241"/>
      <c r="DH127" s="241"/>
      <c r="DI127" s="241"/>
      <c r="DJ127" s="241"/>
      <c r="DK127" s="241"/>
      <c r="DL127" s="241"/>
      <c r="DM127" s="241"/>
      <c r="DN127" s="241"/>
      <c r="DO127" s="241"/>
      <c r="DP127" s="241"/>
      <c r="DQ127" s="241"/>
      <c r="DR127" s="241"/>
      <c r="DS127" s="241"/>
      <c r="DT127" s="241"/>
      <c r="DU127" s="241"/>
      <c r="DV127" s="241"/>
      <c r="DW127" s="241"/>
      <c r="DX127" s="241"/>
      <c r="DY127" s="241"/>
      <c r="DZ127" s="241"/>
      <c r="EA127" s="241"/>
      <c r="EB127" s="241"/>
      <c r="EC127" s="241"/>
      <c r="ED127" s="241"/>
      <c r="EE127" s="241"/>
      <c r="EF127" s="241"/>
      <c r="EG127" s="241"/>
      <c r="EH127" s="241"/>
      <c r="EI127" s="241"/>
      <c r="EJ127" s="241"/>
      <c r="EK127" s="241"/>
      <c r="EL127" s="241"/>
      <c r="EM127" s="241"/>
      <c r="EN127" s="241"/>
      <c r="EO127" s="241"/>
      <c r="EP127" s="241"/>
      <c r="EQ127" s="241"/>
      <c r="ER127" s="241"/>
      <c r="ES127" s="241"/>
      <c r="ET127" s="241"/>
      <c r="EU127" s="241"/>
      <c r="EV127" s="241"/>
      <c r="EW127" s="241"/>
      <c r="EX127" s="241"/>
      <c r="EY127" s="241"/>
      <c r="EZ127" s="241"/>
      <c r="FA127" s="241"/>
      <c r="FB127" s="241"/>
      <c r="FC127" s="241"/>
      <c r="FD127" s="241"/>
      <c r="FE127" s="241"/>
      <c r="FF127" s="241"/>
      <c r="FG127" s="241"/>
      <c r="FH127" s="241"/>
      <c r="FI127" s="241"/>
      <c r="FJ127" s="241"/>
      <c r="FK127" s="241"/>
      <c r="FL127" s="241"/>
      <c r="FM127" s="241"/>
      <c r="FN127" s="241"/>
      <c r="FO127" s="241"/>
      <c r="FP127" s="241"/>
      <c r="FQ127" s="241"/>
      <c r="FR127" s="241"/>
      <c r="FS127" s="241"/>
      <c r="FT127" s="241"/>
      <c r="FU127" s="241"/>
      <c r="FV127" s="241"/>
      <c r="FW127" s="241"/>
      <c r="FX127" s="241"/>
      <c r="FY127" s="241"/>
      <c r="FZ127" s="241"/>
      <c r="GA127" s="241"/>
      <c r="GB127" s="241"/>
      <c r="GC127" s="241"/>
      <c r="GD127" s="241"/>
      <c r="GE127" s="241"/>
      <c r="GF127" s="241"/>
      <c r="GG127" s="241"/>
      <c r="GH127" s="241"/>
      <c r="GI127" s="241"/>
      <c r="GJ127" s="241"/>
      <c r="GK127" s="241"/>
      <c r="GL127" s="241"/>
      <c r="GM127" s="241"/>
      <c r="GN127" s="241"/>
      <c r="GO127" s="241"/>
      <c r="GP127" s="241"/>
      <c r="GQ127" s="241"/>
      <c r="GR127" s="241"/>
      <c r="GS127" s="241"/>
      <c r="GT127" s="241"/>
      <c r="GU127" s="241"/>
      <c r="GV127" s="241"/>
      <c r="GW127" s="241"/>
      <c r="GX127" s="241"/>
      <c r="GY127" s="241"/>
      <c r="GZ127" s="241"/>
      <c r="HA127" s="241"/>
      <c r="HB127" s="241"/>
      <c r="HC127" s="241"/>
      <c r="HD127" s="241"/>
      <c r="HE127" s="241"/>
      <c r="HF127" s="241"/>
      <c r="HG127" s="241"/>
      <c r="HH127" s="241"/>
      <c r="HI127" s="241"/>
      <c r="HJ127" s="241"/>
      <c r="HK127" s="241"/>
      <c r="HL127" s="241"/>
      <c r="HM127" s="241"/>
      <c r="HN127" s="241"/>
      <c r="HO127" s="241"/>
      <c r="HP127" s="241"/>
      <c r="HQ127" s="241"/>
      <c r="HR127" s="241"/>
      <c r="HS127" s="241"/>
      <c r="HT127" s="241"/>
      <c r="HU127" s="241"/>
      <c r="HV127" s="241"/>
      <c r="HW127" s="241"/>
      <c r="HX127" s="241"/>
      <c r="HY127" s="241"/>
      <c r="HZ127" s="241"/>
      <c r="IA127" s="241"/>
      <c r="IB127" s="241"/>
      <c r="IC127" s="241"/>
      <c r="ID127" s="241"/>
      <c r="IE127" s="241"/>
      <c r="IF127" s="241"/>
      <c r="IG127" s="241"/>
      <c r="IH127" s="241"/>
      <c r="II127" s="241"/>
      <c r="IJ127" s="241"/>
      <c r="IK127" s="241"/>
      <c r="IL127" s="241"/>
      <c r="IM127" s="241"/>
      <c r="IN127" s="241"/>
      <c r="IO127" s="241"/>
      <c r="IP127" s="241"/>
      <c r="IQ127" s="241"/>
      <c r="IR127" s="241"/>
      <c r="IS127" s="241"/>
      <c r="IT127" s="241"/>
      <c r="IU127" s="241"/>
      <c r="IV127" s="241"/>
      <c r="IW127" s="241"/>
      <c r="IX127" s="241"/>
      <c r="IY127" s="241"/>
      <c r="IZ127" s="241"/>
      <c r="JA127" s="241"/>
      <c r="JB127" s="241"/>
      <c r="JC127" s="241"/>
      <c r="JD127" s="241"/>
      <c r="JE127" s="241"/>
      <c r="JF127" s="241"/>
      <c r="JG127" s="241"/>
      <c r="JH127" s="241"/>
      <c r="JI127" s="241"/>
      <c r="JJ127" s="241"/>
      <c r="JK127" s="241"/>
      <c r="JL127" s="241"/>
      <c r="JM127" s="241"/>
      <c r="JN127" s="241"/>
      <c r="JO127" s="241"/>
      <c r="JP127" s="241"/>
      <c r="JQ127" s="241"/>
      <c r="JR127" s="241"/>
      <c r="JS127" s="241"/>
      <c r="JT127" s="241"/>
      <c r="JU127" s="241"/>
      <c r="JV127" s="241"/>
      <c r="JW127" s="241"/>
      <c r="JX127" s="241"/>
      <c r="JY127" s="241"/>
      <c r="JZ127" s="241"/>
      <c r="KA127" s="241"/>
      <c r="KB127" s="241"/>
      <c r="KC127" s="241"/>
      <c r="KD127" s="241"/>
      <c r="KE127" s="241"/>
      <c r="KF127" s="241"/>
      <c r="KG127" s="241"/>
      <c r="KH127" s="241"/>
      <c r="KI127" s="241"/>
      <c r="KJ127" s="241"/>
      <c r="KK127" s="241"/>
      <c r="KL127" s="241"/>
      <c r="KM127" s="241"/>
      <c r="KN127" s="241"/>
      <c r="KO127" s="241"/>
      <c r="KP127" s="241"/>
      <c r="KQ127" s="241"/>
      <c r="KR127" s="241"/>
      <c r="KS127" s="241"/>
      <c r="KT127" s="241"/>
      <c r="KU127" s="241"/>
      <c r="KV127" s="241"/>
      <c r="KW127" s="241"/>
      <c r="KX127" s="241"/>
      <c r="KY127" s="241"/>
      <c r="KZ127" s="241"/>
      <c r="LA127" s="241"/>
      <c r="LB127" s="241"/>
      <c r="LC127" s="241"/>
      <c r="LD127" s="241"/>
      <c r="LE127" s="241"/>
      <c r="LF127" s="241"/>
      <c r="LG127" s="241"/>
      <c r="LH127" s="241"/>
      <c r="LI127" s="241"/>
      <c r="LJ127" s="241"/>
      <c r="LK127" s="241"/>
      <c r="LL127" s="241"/>
      <c r="LM127" s="241"/>
      <c r="LN127" s="241"/>
      <c r="LO127" s="241"/>
      <c r="LP127" s="241"/>
      <c r="LQ127" s="241"/>
      <c r="LR127" s="241"/>
      <c r="LS127" s="241"/>
      <c r="LT127" s="241"/>
      <c r="LU127" s="241"/>
      <c r="LV127" s="241"/>
      <c r="LW127" s="241"/>
      <c r="LX127" s="241"/>
      <c r="LY127" s="241"/>
      <c r="LZ127" s="241"/>
      <c r="MA127" s="241"/>
      <c r="MB127" s="241"/>
      <c r="MC127" s="241"/>
      <c r="MD127" s="241"/>
      <c r="ME127" s="241"/>
      <c r="MF127" s="241"/>
      <c r="MG127" s="241"/>
      <c r="MH127" s="241"/>
      <c r="MI127" s="241"/>
      <c r="MJ127" s="241"/>
      <c r="MK127" s="241"/>
      <c r="ML127" s="241"/>
      <c r="MM127" s="241"/>
      <c r="MN127" s="241"/>
      <c r="MO127" s="241"/>
      <c r="MP127" s="241"/>
      <c r="MQ127" s="241"/>
      <c r="MR127" s="241"/>
      <c r="MS127" s="241"/>
      <c r="MT127" s="241"/>
      <c r="MU127" s="241"/>
      <c r="MV127" s="241"/>
      <c r="MW127" s="241"/>
      <c r="MX127" s="241"/>
      <c r="MY127" s="241"/>
      <c r="MZ127" s="241"/>
      <c r="NA127" s="241"/>
      <c r="NB127" s="241"/>
      <c r="NC127" s="241"/>
      <c r="ND127" s="241"/>
      <c r="NE127" s="241"/>
      <c r="NF127" s="241"/>
      <c r="NG127" s="241"/>
      <c r="NH127" s="241"/>
      <c r="NI127" s="241"/>
      <c r="NJ127" s="241"/>
      <c r="NK127" s="241"/>
      <c r="NL127" s="241"/>
      <c r="NM127" s="241"/>
      <c r="NN127" s="241"/>
      <c r="NO127" s="241"/>
      <c r="NP127" s="241"/>
      <c r="NQ127" s="241"/>
      <c r="NR127" s="241"/>
      <c r="NS127" s="241"/>
      <c r="NT127" s="241"/>
      <c r="NU127" s="241"/>
      <c r="NV127" s="241"/>
      <c r="NW127" s="241"/>
      <c r="NX127" s="241"/>
      <c r="NY127" s="241"/>
      <c r="NZ127" s="241"/>
      <c r="OA127" s="241"/>
      <c r="OB127" s="241"/>
      <c r="OC127" s="241"/>
      <c r="OD127" s="241"/>
      <c r="OE127" s="241"/>
      <c r="OF127" s="241"/>
      <c r="OG127" s="241"/>
      <c r="OH127" s="241"/>
      <c r="OI127" s="241"/>
      <c r="OJ127" s="241"/>
      <c r="OK127" s="241"/>
      <c r="OL127" s="241"/>
      <c r="OM127" s="241"/>
      <c r="ON127" s="241"/>
      <c r="OO127" s="241"/>
      <c r="OP127" s="241"/>
      <c r="OQ127" s="241"/>
      <c r="OR127" s="241"/>
      <c r="OS127" s="241"/>
      <c r="OT127" s="241"/>
      <c r="OU127" s="241"/>
      <c r="OV127" s="241"/>
      <c r="OW127" s="241"/>
      <c r="OX127" s="241"/>
      <c r="OY127" s="241"/>
      <c r="OZ127" s="241"/>
      <c r="PA127" s="241"/>
      <c r="PB127" s="241"/>
      <c r="PC127" s="241"/>
      <c r="PD127" s="241"/>
      <c r="PE127" s="241"/>
      <c r="PF127" s="241"/>
      <c r="PG127" s="241"/>
      <c r="PH127" s="241"/>
      <c r="PI127" s="241"/>
      <c r="PJ127" s="241"/>
      <c r="PK127" s="241"/>
      <c r="PL127" s="241"/>
      <c r="PM127" s="241"/>
      <c r="PN127" s="241"/>
      <c r="PO127" s="241"/>
      <c r="PP127" s="241"/>
      <c r="PQ127" s="241"/>
      <c r="PR127" s="241"/>
      <c r="PS127" s="241"/>
      <c r="PT127" s="241"/>
      <c r="PU127" s="241"/>
      <c r="PV127" s="241"/>
      <c r="PW127" s="241"/>
      <c r="PX127" s="241"/>
      <c r="PY127" s="241"/>
      <c r="PZ127" s="241"/>
      <c r="QA127" s="241"/>
      <c r="QB127" s="241"/>
      <c r="QC127" s="241"/>
      <c r="QD127" s="241"/>
      <c r="QE127" s="241"/>
      <c r="QF127" s="241"/>
      <c r="QG127" s="241"/>
      <c r="QH127" s="241"/>
      <c r="QI127" s="241"/>
      <c r="QJ127" s="241"/>
      <c r="QK127" s="241"/>
      <c r="QL127" s="241"/>
      <c r="QM127" s="241"/>
      <c r="QN127" s="241"/>
      <c r="QO127" s="241"/>
      <c r="QP127" s="241"/>
      <c r="QQ127" s="241"/>
      <c r="QR127" s="241"/>
      <c r="QS127" s="241"/>
      <c r="QT127" s="241"/>
      <c r="QU127" s="241"/>
      <c r="QV127" s="241"/>
      <c r="QW127" s="241"/>
      <c r="QX127" s="241"/>
      <c r="QY127" s="241"/>
      <c r="QZ127" s="241"/>
      <c r="RA127" s="241"/>
      <c r="RB127" s="241"/>
      <c r="RC127" s="241"/>
      <c r="RD127" s="241"/>
      <c r="RE127" s="241"/>
      <c r="RF127" s="241"/>
      <c r="RG127" s="241"/>
      <c r="RH127" s="241"/>
      <c r="RI127" s="241"/>
      <c r="RJ127" s="241"/>
      <c r="RK127" s="241"/>
      <c r="RL127" s="241"/>
      <c r="RM127" s="241"/>
      <c r="RN127" s="241"/>
      <c r="RO127" s="241"/>
      <c r="RP127" s="241"/>
      <c r="RQ127" s="241"/>
      <c r="RR127" s="241"/>
      <c r="RS127" s="241"/>
      <c r="RT127" s="241"/>
      <c r="RU127" s="241"/>
      <c r="RV127" s="241"/>
      <c r="RW127" s="241"/>
      <c r="RX127" s="241"/>
      <c r="RY127" s="241"/>
      <c r="RZ127" s="241"/>
      <c r="SA127" s="241"/>
      <c r="SB127" s="241"/>
      <c r="SC127" s="241"/>
      <c r="SD127" s="241"/>
      <c r="SE127" s="241"/>
      <c r="SF127" s="241"/>
      <c r="SG127" s="241"/>
      <c r="SH127" s="241"/>
      <c r="SI127" s="241"/>
      <c r="SJ127" s="241"/>
      <c r="SK127" s="241"/>
      <c r="SL127" s="241"/>
      <c r="SM127" s="241"/>
      <c r="SN127" s="241"/>
      <c r="SO127" s="241"/>
      <c r="SP127" s="241"/>
      <c r="SQ127" s="241"/>
      <c r="SR127" s="241"/>
      <c r="SS127" s="241"/>
      <c r="ST127" s="241"/>
      <c r="SU127" s="241"/>
      <c r="SV127" s="241"/>
      <c r="SW127" s="241"/>
      <c r="SX127" s="241"/>
      <c r="SY127" s="241"/>
      <c r="SZ127" s="241"/>
      <c r="TA127" s="241"/>
      <c r="TB127" s="241"/>
      <c r="TC127" s="241"/>
      <c r="TD127" s="241"/>
      <c r="TE127" s="241"/>
      <c r="TF127" s="241"/>
      <c r="TG127" s="241"/>
      <c r="TH127" s="241"/>
      <c r="TI127" s="241"/>
      <c r="TJ127" s="241"/>
      <c r="TK127" s="241"/>
      <c r="TL127" s="241"/>
      <c r="TM127" s="241"/>
      <c r="TN127" s="241"/>
      <c r="TO127" s="241"/>
      <c r="TP127" s="241"/>
      <c r="TQ127" s="241"/>
      <c r="TR127" s="241"/>
      <c r="TS127" s="241"/>
      <c r="TT127" s="241"/>
      <c r="TU127" s="241"/>
      <c r="TV127" s="241"/>
      <c r="TW127" s="241"/>
      <c r="TX127" s="241"/>
      <c r="TY127" s="241"/>
      <c r="TZ127" s="241"/>
      <c r="UA127" s="241"/>
      <c r="UB127" s="241"/>
      <c r="UC127" s="241"/>
      <c r="UD127" s="241"/>
      <c r="UE127" s="241"/>
      <c r="UF127" s="241"/>
      <c r="UG127" s="241"/>
      <c r="UH127" s="241"/>
      <c r="UI127" s="241"/>
      <c r="UJ127" s="241"/>
      <c r="UK127" s="241"/>
      <c r="UL127" s="241"/>
      <c r="UM127" s="241"/>
      <c r="UN127" s="241"/>
      <c r="UO127" s="241"/>
      <c r="UP127" s="241"/>
      <c r="UQ127" s="241"/>
      <c r="UR127" s="241"/>
      <c r="US127" s="241"/>
      <c r="UT127" s="241"/>
      <c r="UU127" s="241"/>
      <c r="UV127" s="241"/>
      <c r="UW127" s="241"/>
      <c r="UX127" s="241"/>
      <c r="UY127" s="241"/>
      <c r="UZ127" s="241"/>
      <c r="VA127" s="241"/>
      <c r="VB127" s="241"/>
      <c r="VC127" s="241"/>
      <c r="VD127" s="241"/>
      <c r="VE127" s="241"/>
      <c r="VF127" s="241"/>
      <c r="VG127" s="241"/>
      <c r="VH127" s="241"/>
      <c r="VI127" s="241"/>
      <c r="VJ127" s="241"/>
      <c r="VK127" s="241"/>
      <c r="VL127" s="241"/>
      <c r="VM127" s="241"/>
      <c r="VN127" s="241"/>
      <c r="VO127" s="241"/>
      <c r="VP127" s="241"/>
      <c r="VQ127" s="241"/>
      <c r="VR127" s="241"/>
      <c r="VS127" s="241"/>
      <c r="VT127" s="241"/>
      <c r="VU127" s="241"/>
      <c r="VV127" s="241"/>
      <c r="VW127" s="241"/>
      <c r="VX127" s="241"/>
      <c r="VY127" s="241"/>
      <c r="VZ127" s="241"/>
      <c r="WA127" s="241"/>
      <c r="WB127" s="241"/>
      <c r="WC127" s="241"/>
      <c r="WD127" s="241"/>
      <c r="WE127" s="241"/>
      <c r="WF127" s="241"/>
      <c r="WG127" s="241"/>
      <c r="WH127" s="241"/>
      <c r="WI127" s="241"/>
      <c r="WJ127" s="241"/>
      <c r="WK127" s="241"/>
      <c r="WL127" s="241"/>
      <c r="WM127" s="241"/>
      <c r="WN127" s="241"/>
      <c r="WO127" s="241"/>
      <c r="WP127" s="241"/>
      <c r="WQ127" s="241"/>
      <c r="WR127" s="241"/>
      <c r="WS127" s="241"/>
      <c r="WT127" s="241"/>
      <c r="WU127" s="241"/>
      <c r="WV127" s="241"/>
      <c r="WW127" s="241"/>
      <c r="WX127" s="241"/>
      <c r="WY127" s="241"/>
      <c r="WZ127" s="241"/>
      <c r="XA127" s="241"/>
      <c r="XB127" s="241"/>
      <c r="XC127" s="241"/>
      <c r="XD127" s="241"/>
      <c r="XE127" s="241"/>
      <c r="XF127" s="241"/>
      <c r="XG127" s="241"/>
      <c r="XH127" s="241"/>
      <c r="XI127" s="241"/>
      <c r="XJ127" s="241"/>
      <c r="XK127" s="241"/>
      <c r="XL127" s="241"/>
      <c r="XM127" s="241"/>
      <c r="XN127" s="241"/>
      <c r="XO127" s="241"/>
      <c r="XP127" s="241"/>
      <c r="XQ127" s="241"/>
      <c r="XR127" s="241"/>
      <c r="XS127" s="241"/>
      <c r="XT127" s="241"/>
      <c r="XU127" s="241"/>
      <c r="XV127" s="241"/>
      <c r="XW127" s="241"/>
      <c r="XX127" s="241"/>
      <c r="XY127" s="241"/>
      <c r="XZ127" s="241"/>
      <c r="YA127" s="241"/>
      <c r="YB127" s="241"/>
      <c r="YC127" s="241"/>
      <c r="YD127" s="241"/>
      <c r="YE127" s="241"/>
      <c r="YF127" s="241"/>
      <c r="YG127" s="241"/>
      <c r="YH127" s="241"/>
      <c r="YI127" s="241"/>
      <c r="YJ127" s="241"/>
      <c r="YK127" s="241"/>
      <c r="YL127" s="241"/>
      <c r="YM127" s="241"/>
      <c r="YN127" s="241"/>
      <c r="YO127" s="241"/>
      <c r="YP127" s="241"/>
      <c r="YQ127" s="241"/>
      <c r="YR127" s="241"/>
      <c r="YS127" s="241"/>
      <c r="YT127" s="241"/>
      <c r="YU127" s="241"/>
      <c r="YV127" s="241"/>
      <c r="YW127" s="241"/>
      <c r="YX127" s="241"/>
      <c r="YY127" s="241"/>
      <c r="YZ127" s="241"/>
      <c r="ZA127" s="241"/>
      <c r="ZB127" s="241"/>
      <c r="ZC127" s="241"/>
      <c r="ZD127" s="241"/>
      <c r="ZE127" s="241"/>
      <c r="ZF127" s="241"/>
      <c r="ZG127" s="241"/>
      <c r="ZH127" s="241"/>
      <c r="ZI127" s="241"/>
      <c r="ZJ127" s="241"/>
      <c r="ZK127" s="241"/>
      <c r="ZL127" s="241"/>
      <c r="ZM127" s="241"/>
      <c r="ZN127" s="241"/>
      <c r="ZO127" s="241"/>
      <c r="ZP127" s="241"/>
      <c r="ZQ127" s="241"/>
      <c r="ZR127" s="241"/>
      <c r="ZS127" s="241"/>
      <c r="ZT127" s="241"/>
      <c r="ZU127" s="241"/>
      <c r="ZV127" s="241"/>
      <c r="ZW127" s="241"/>
      <c r="ZX127" s="241"/>
      <c r="ZY127" s="241"/>
      <c r="ZZ127" s="241"/>
      <c r="AAA127" s="241"/>
      <c r="AAB127" s="241"/>
      <c r="AAC127" s="241"/>
      <c r="AAD127" s="241"/>
      <c r="AAE127" s="241"/>
      <c r="AAF127" s="241"/>
      <c r="AAG127" s="241"/>
      <c r="AAH127" s="241"/>
      <c r="AAI127" s="241"/>
      <c r="AAJ127" s="241"/>
      <c r="AAK127" s="241"/>
      <c r="AAL127" s="241"/>
      <c r="AAM127" s="241"/>
      <c r="AAN127" s="241"/>
      <c r="AAO127" s="241"/>
      <c r="AAP127" s="241"/>
      <c r="AAQ127" s="241"/>
      <c r="AAR127" s="241"/>
      <c r="AAS127" s="241"/>
      <c r="AAT127" s="241"/>
      <c r="AAU127" s="241"/>
      <c r="AAV127" s="241"/>
      <c r="AAW127" s="241"/>
      <c r="AAX127" s="241"/>
      <c r="AAY127" s="241"/>
      <c r="AAZ127" s="241"/>
      <c r="ABA127" s="241"/>
      <c r="ABB127" s="241"/>
      <c r="ABC127" s="241"/>
      <c r="ABD127" s="241"/>
      <c r="ABE127" s="241"/>
      <c r="ABF127" s="241"/>
      <c r="ABG127" s="241"/>
      <c r="ABH127" s="241"/>
      <c r="ABI127" s="241"/>
      <c r="ABJ127" s="241"/>
      <c r="ABK127" s="241"/>
      <c r="ABL127" s="241"/>
      <c r="ABM127" s="241"/>
      <c r="ABN127" s="241"/>
      <c r="ABO127" s="241"/>
      <c r="ABP127" s="241"/>
      <c r="ABQ127" s="241"/>
      <c r="ABR127" s="241"/>
      <c r="ABS127" s="241"/>
      <c r="ABT127" s="241"/>
      <c r="ABU127" s="241"/>
      <c r="ABV127" s="241"/>
      <c r="ABW127" s="241"/>
      <c r="ABX127" s="241"/>
      <c r="ABY127" s="241"/>
      <c r="ABZ127" s="241"/>
      <c r="ACA127" s="241"/>
      <c r="ACB127" s="241"/>
      <c r="ACC127" s="241"/>
      <c r="ACD127" s="241"/>
      <c r="ACE127" s="241"/>
      <c r="ACF127" s="241"/>
      <c r="ACG127" s="241"/>
      <c r="ACH127" s="241"/>
      <c r="ACI127" s="241"/>
      <c r="ACJ127" s="241"/>
      <c r="ACK127" s="241"/>
      <c r="ACL127" s="241"/>
      <c r="ACM127" s="241"/>
      <c r="ACN127" s="241"/>
      <c r="ACO127" s="241"/>
      <c r="ACP127" s="241"/>
      <c r="ACQ127" s="241"/>
      <c r="ACR127" s="241"/>
      <c r="ACS127" s="241"/>
      <c r="ACT127" s="241"/>
      <c r="ACU127" s="241"/>
      <c r="ACV127" s="241"/>
      <c r="ACW127" s="241"/>
      <c r="ACX127" s="241"/>
      <c r="ACY127" s="241"/>
      <c r="ACZ127" s="241"/>
      <c r="ADA127" s="241"/>
      <c r="ADB127" s="241"/>
      <c r="ADC127" s="241"/>
      <c r="ADD127" s="241"/>
      <c r="ADE127" s="241"/>
      <c r="ADF127" s="241"/>
      <c r="ADG127" s="241"/>
      <c r="ADH127" s="241"/>
      <c r="ADI127" s="241"/>
      <c r="ADJ127" s="241"/>
      <c r="ADK127" s="241"/>
      <c r="ADL127" s="241"/>
      <c r="ADM127" s="241"/>
      <c r="ADN127" s="241"/>
      <c r="ADO127" s="241"/>
      <c r="ADP127" s="241"/>
      <c r="ADQ127" s="241"/>
      <c r="ADR127" s="241"/>
      <c r="ADS127" s="241"/>
      <c r="ADT127" s="241"/>
      <c r="ADU127" s="241"/>
      <c r="ADV127" s="241"/>
      <c r="ADW127" s="241"/>
      <c r="ADX127" s="241"/>
      <c r="ADY127" s="241"/>
      <c r="ADZ127" s="241"/>
      <c r="AEA127" s="241"/>
      <c r="AEB127" s="241"/>
      <c r="AEC127" s="241"/>
      <c r="AED127" s="241"/>
      <c r="AEE127" s="241"/>
      <c r="AEF127" s="241"/>
      <c r="AEG127" s="241"/>
      <c r="AEH127" s="241"/>
      <c r="AEI127" s="241"/>
      <c r="AEJ127" s="241"/>
      <c r="AEK127" s="241"/>
      <c r="AEL127" s="241"/>
      <c r="AEM127" s="241"/>
      <c r="AEN127" s="241"/>
      <c r="AEO127" s="241"/>
      <c r="AEP127" s="241"/>
      <c r="AEQ127" s="241"/>
      <c r="AER127" s="241"/>
      <c r="AES127" s="241"/>
      <c r="AET127" s="241"/>
      <c r="AEU127" s="241"/>
      <c r="AEV127" s="241"/>
      <c r="AEW127" s="241"/>
      <c r="AEX127" s="241"/>
      <c r="AEY127" s="241"/>
      <c r="AEZ127" s="241"/>
      <c r="AFA127" s="241"/>
      <c r="AFB127" s="241"/>
      <c r="AFC127" s="241"/>
      <c r="AFD127" s="241"/>
      <c r="AFE127" s="241"/>
      <c r="AFF127" s="241"/>
      <c r="AFG127" s="241"/>
      <c r="AFH127" s="241"/>
      <c r="AFI127" s="241"/>
      <c r="AFJ127" s="241"/>
      <c r="AFK127" s="241"/>
      <c r="AFL127" s="241"/>
      <c r="AFM127" s="241"/>
      <c r="AFN127" s="241"/>
      <c r="AFO127" s="241"/>
      <c r="AFP127" s="241"/>
      <c r="AFQ127" s="241"/>
      <c r="AFR127" s="241"/>
      <c r="AFS127" s="241"/>
      <c r="AFT127" s="241"/>
      <c r="AFU127" s="241"/>
      <c r="AFV127" s="241"/>
      <c r="AFW127" s="241"/>
      <c r="AFX127" s="241"/>
      <c r="AFY127" s="241"/>
      <c r="AFZ127" s="241"/>
      <c r="AGA127" s="241"/>
      <c r="AGB127" s="241"/>
      <c r="AGC127" s="241"/>
      <c r="AGD127" s="241"/>
      <c r="AGE127" s="241"/>
      <c r="AGF127" s="241"/>
      <c r="AGG127" s="241"/>
      <c r="AGH127" s="241"/>
      <c r="AGI127" s="241"/>
      <c r="AGJ127" s="241"/>
      <c r="AGK127" s="241"/>
      <c r="AGL127" s="241"/>
      <c r="AGM127" s="241"/>
      <c r="AGN127" s="241"/>
      <c r="AGO127" s="241"/>
      <c r="AGP127" s="241"/>
      <c r="AGQ127" s="241"/>
      <c r="AGR127" s="241"/>
      <c r="AGS127" s="241"/>
      <c r="AGT127" s="241"/>
      <c r="AGU127" s="241"/>
      <c r="AGV127" s="241"/>
      <c r="AGW127" s="241"/>
      <c r="AGX127" s="241"/>
      <c r="AGY127" s="241"/>
      <c r="AGZ127" s="241"/>
      <c r="AHA127" s="241"/>
      <c r="AHB127" s="241"/>
      <c r="AHC127" s="241"/>
      <c r="AHD127" s="241"/>
      <c r="AHE127" s="241"/>
      <c r="AHF127" s="241"/>
      <c r="AHG127" s="241"/>
      <c r="AHH127" s="241"/>
      <c r="AHI127" s="241"/>
      <c r="AHJ127" s="241"/>
      <c r="AHK127" s="241"/>
      <c r="AHL127" s="241"/>
      <c r="AHM127" s="241"/>
      <c r="AHN127" s="241"/>
      <c r="AHO127" s="241"/>
      <c r="AHP127" s="241"/>
      <c r="AHQ127" s="241"/>
      <c r="AHR127" s="241"/>
      <c r="AHS127" s="241"/>
      <c r="AHT127" s="241"/>
      <c r="AHU127" s="241"/>
      <c r="AHV127" s="241"/>
      <c r="AHW127" s="241"/>
      <c r="AHX127" s="241"/>
      <c r="AHY127" s="241"/>
      <c r="AHZ127" s="241"/>
      <c r="AIA127" s="241"/>
      <c r="AIB127" s="241"/>
      <c r="AIC127" s="241"/>
      <c r="AID127" s="241"/>
      <c r="AIE127" s="241"/>
      <c r="AIF127" s="241"/>
      <c r="AIG127" s="241"/>
      <c r="AIH127" s="241"/>
      <c r="AII127" s="241"/>
      <c r="AIJ127" s="241"/>
      <c r="AIK127" s="241"/>
      <c r="AIL127" s="241"/>
      <c r="AIM127" s="241"/>
      <c r="AIN127" s="241"/>
      <c r="AIO127" s="241"/>
      <c r="AIP127" s="241"/>
      <c r="AIQ127" s="241"/>
      <c r="AIR127" s="241"/>
      <c r="AIS127" s="241"/>
      <c r="AIT127" s="241"/>
      <c r="AIU127" s="241"/>
      <c r="AIV127" s="241"/>
      <c r="AIW127" s="241"/>
      <c r="AIX127" s="241"/>
      <c r="AIY127" s="241"/>
      <c r="AIZ127" s="241"/>
      <c r="AJA127" s="241"/>
      <c r="AJB127" s="241"/>
      <c r="AJC127" s="241"/>
      <c r="AJD127" s="241"/>
      <c r="AJE127" s="241"/>
      <c r="AJF127" s="241"/>
      <c r="AJG127" s="241"/>
      <c r="AJH127" s="241"/>
      <c r="AJI127" s="241"/>
      <c r="AJJ127" s="241"/>
      <c r="AJK127" s="241"/>
      <c r="AJL127" s="241"/>
      <c r="AJM127" s="241"/>
      <c r="AJN127" s="241"/>
      <c r="AJO127" s="241"/>
      <c r="AJP127" s="241"/>
      <c r="AJQ127" s="241"/>
      <c r="AJR127" s="241"/>
      <c r="AJS127" s="241"/>
      <c r="AJT127" s="241"/>
      <c r="AJU127" s="241"/>
      <c r="AJV127" s="241"/>
      <c r="AJW127" s="241"/>
      <c r="AJX127" s="241"/>
      <c r="AJY127" s="241"/>
      <c r="AJZ127" s="241"/>
      <c r="AKA127" s="241"/>
      <c r="AKB127" s="241"/>
      <c r="AKC127" s="241"/>
      <c r="AKD127" s="241"/>
      <c r="AKE127" s="241"/>
      <c r="AKF127" s="241"/>
      <c r="AKG127" s="241"/>
      <c r="AKH127" s="241"/>
      <c r="AKI127" s="241"/>
      <c r="AKJ127" s="241"/>
      <c r="AKK127" s="241"/>
      <c r="AKL127" s="241"/>
      <c r="AKM127" s="241"/>
      <c r="AKN127" s="241"/>
      <c r="AKO127" s="241"/>
      <c r="AKP127" s="241"/>
      <c r="AKQ127" s="241"/>
      <c r="AKR127" s="241"/>
      <c r="AKS127" s="241"/>
      <c r="AKT127" s="241"/>
      <c r="AKU127" s="241"/>
      <c r="AKV127" s="241"/>
      <c r="AKW127" s="241"/>
      <c r="AKX127" s="241"/>
      <c r="AKY127" s="241"/>
      <c r="AKZ127" s="241"/>
      <c r="ALA127" s="241"/>
      <c r="ALB127" s="241"/>
      <c r="ALC127" s="241"/>
      <c r="ALD127" s="241"/>
      <c r="ALE127" s="241"/>
      <c r="ALF127" s="241"/>
      <c r="ALG127" s="241"/>
      <c r="ALH127" s="241"/>
      <c r="ALI127" s="241"/>
      <c r="ALJ127" s="241"/>
      <c r="ALK127" s="241"/>
      <c r="ALL127" s="241"/>
      <c r="ALM127" s="241"/>
      <c r="ALN127" s="241"/>
      <c r="ALO127" s="241"/>
      <c r="ALP127" s="241"/>
      <c r="ALQ127" s="241"/>
      <c r="ALR127" s="241"/>
      <c r="ALS127" s="241"/>
      <c r="ALT127" s="241"/>
      <c r="ALU127" s="241"/>
      <c r="ALV127" s="241"/>
      <c r="ALW127" s="241"/>
      <c r="ALX127" s="241"/>
      <c r="ALY127" s="241"/>
      <c r="ALZ127" s="241"/>
      <c r="AMA127" s="241"/>
      <c r="AMB127" s="241"/>
      <c r="AMC127" s="241"/>
      <c r="AMD127" s="241"/>
      <c r="AME127" s="241"/>
      <c r="AMF127" s="241"/>
      <c r="AMG127" s="241"/>
      <c r="AMH127" s="241"/>
      <c r="AMI127" s="241"/>
      <c r="AMJ127" s="241"/>
      <c r="AMK127" s="241"/>
    </row>
    <row r="128" spans="1:1025" ht="30" customHeight="1" x14ac:dyDescent="0.25">
      <c r="B128" s="75"/>
      <c r="C128" s="155" t="s">
        <v>254</v>
      </c>
      <c r="D128" s="120" t="s">
        <v>27</v>
      </c>
      <c r="E128" s="120" t="s">
        <v>317</v>
      </c>
      <c r="F128" s="120" t="s">
        <v>231</v>
      </c>
      <c r="G128" s="120" t="s">
        <v>318</v>
      </c>
      <c r="H128" s="120" t="s">
        <v>255</v>
      </c>
      <c r="I128" s="148">
        <v>503.57</v>
      </c>
      <c r="J128" s="148">
        <v>482.64</v>
      </c>
      <c r="K128" s="137">
        <f>-354.85-0.31</f>
        <v>-355.16</v>
      </c>
      <c r="L128" s="214">
        <f>115.48+512.89+27.16</f>
        <v>655.53</v>
      </c>
      <c r="M128" s="214">
        <f>74.97-3.68+513.69+23.58</f>
        <v>608.56000000000006</v>
      </c>
    </row>
    <row r="129" spans="1:1025" ht="18.75" customHeight="1" x14ac:dyDescent="0.25">
      <c r="B129" s="75"/>
      <c r="C129" s="275" t="s">
        <v>81</v>
      </c>
      <c r="D129" s="120" t="s">
        <v>27</v>
      </c>
      <c r="E129" s="120" t="s">
        <v>317</v>
      </c>
      <c r="F129" s="120" t="s">
        <v>231</v>
      </c>
      <c r="G129" s="120" t="s">
        <v>318</v>
      </c>
      <c r="H129" s="120" t="s">
        <v>321</v>
      </c>
      <c r="I129" s="148">
        <v>10</v>
      </c>
      <c r="J129" s="148">
        <v>10</v>
      </c>
      <c r="K129" s="137">
        <v>0</v>
      </c>
      <c r="L129" s="214">
        <f>I129+K129</f>
        <v>10</v>
      </c>
      <c r="M129" s="214">
        <v>10</v>
      </c>
    </row>
    <row r="130" spans="1:1025" ht="25.2" customHeight="1" x14ac:dyDescent="0.25">
      <c r="B130" s="75"/>
      <c r="C130" s="155" t="s">
        <v>256</v>
      </c>
      <c r="D130" s="120"/>
      <c r="E130" s="128"/>
      <c r="F130" s="128"/>
      <c r="G130" s="120" t="s">
        <v>318</v>
      </c>
      <c r="H130" s="128" t="s">
        <v>258</v>
      </c>
      <c r="I130" s="148">
        <v>6</v>
      </c>
      <c r="J130" s="140">
        <v>54.65</v>
      </c>
      <c r="K130" s="150">
        <v>20</v>
      </c>
      <c r="L130" s="214">
        <v>45</v>
      </c>
      <c r="M130" s="214">
        <v>15</v>
      </c>
    </row>
    <row r="131" spans="1:1025" ht="18.600000000000001" customHeight="1" x14ac:dyDescent="0.25">
      <c r="B131" s="75"/>
      <c r="C131" s="155" t="s">
        <v>349</v>
      </c>
      <c r="D131" s="120"/>
      <c r="E131" s="128"/>
      <c r="F131" s="128"/>
      <c r="G131" s="120" t="s">
        <v>318</v>
      </c>
      <c r="H131" s="128" t="s">
        <v>260</v>
      </c>
      <c r="I131" s="148"/>
      <c r="J131" s="140"/>
      <c r="K131" s="150"/>
      <c r="L131" s="214">
        <v>5</v>
      </c>
      <c r="M131" s="214">
        <v>5</v>
      </c>
    </row>
    <row r="132" spans="1:1025" ht="14.4" customHeight="1" x14ac:dyDescent="0.25">
      <c r="B132" s="75"/>
      <c r="C132" s="155" t="s">
        <v>350</v>
      </c>
      <c r="D132" s="120"/>
      <c r="E132" s="128"/>
      <c r="F132" s="128"/>
      <c r="G132" s="120" t="s">
        <v>318</v>
      </c>
      <c r="H132" s="128" t="s">
        <v>340</v>
      </c>
      <c r="I132" s="148"/>
      <c r="J132" s="140"/>
      <c r="K132" s="150"/>
      <c r="L132" s="214">
        <v>20</v>
      </c>
      <c r="M132" s="214">
        <v>20</v>
      </c>
    </row>
    <row r="133" spans="1:1025" ht="13.8" hidden="1" x14ac:dyDescent="0.25">
      <c r="B133" s="75"/>
      <c r="C133" s="155"/>
      <c r="D133" s="120"/>
      <c r="E133" s="128"/>
      <c r="F133" s="128"/>
      <c r="G133" s="120"/>
      <c r="H133" s="128"/>
      <c r="I133" s="148"/>
      <c r="J133" s="140"/>
      <c r="K133" s="150"/>
      <c r="L133" s="216"/>
      <c r="M133" s="216"/>
    </row>
    <row r="134" spans="1:1025" ht="13.8" hidden="1" x14ac:dyDescent="0.25">
      <c r="B134" s="75"/>
      <c r="C134" s="155"/>
      <c r="D134" s="120"/>
      <c r="E134" s="128"/>
      <c r="F134" s="128"/>
      <c r="G134" s="120"/>
      <c r="H134" s="128"/>
      <c r="I134" s="148"/>
      <c r="J134" s="140"/>
      <c r="K134" s="150"/>
      <c r="L134" s="214"/>
      <c r="M134" s="214"/>
    </row>
    <row r="135" spans="1:1025" ht="82.8" x14ac:dyDescent="0.25">
      <c r="B135" s="75"/>
      <c r="C135" s="155" t="s">
        <v>377</v>
      </c>
      <c r="D135" s="120"/>
      <c r="E135" s="128"/>
      <c r="F135" s="128"/>
      <c r="G135" s="189" t="s">
        <v>397</v>
      </c>
      <c r="H135" s="144"/>
      <c r="I135" s="148"/>
      <c r="J135" s="140"/>
      <c r="K135" s="150"/>
      <c r="L135" s="214"/>
      <c r="M135" s="214">
        <f>M136</f>
        <v>73.599999999999994</v>
      </c>
    </row>
    <row r="136" spans="1:1025" ht="27.6" x14ac:dyDescent="0.25">
      <c r="B136" s="75"/>
      <c r="C136" s="155" t="s">
        <v>254</v>
      </c>
      <c r="D136" s="120"/>
      <c r="E136" s="128"/>
      <c r="F136" s="128"/>
      <c r="G136" s="189" t="s">
        <v>397</v>
      </c>
      <c r="H136" s="144" t="s">
        <v>255</v>
      </c>
      <c r="I136" s="148"/>
      <c r="J136" s="140"/>
      <c r="K136" s="150"/>
      <c r="L136" s="214"/>
      <c r="M136" s="214">
        <v>73.599999999999994</v>
      </c>
    </row>
    <row r="137" spans="1:1025" s="218" customFormat="1" ht="19.2" customHeight="1" x14ac:dyDescent="0.25">
      <c r="A137" s="164"/>
      <c r="B137" s="75" t="s">
        <v>390</v>
      </c>
      <c r="C137" s="159" t="s">
        <v>239</v>
      </c>
      <c r="D137" s="125"/>
      <c r="E137" s="156"/>
      <c r="F137" s="156"/>
      <c r="G137" s="156" t="s">
        <v>240</v>
      </c>
      <c r="H137" s="156"/>
      <c r="I137" s="140"/>
      <c r="J137" s="140"/>
      <c r="K137" s="176"/>
      <c r="L137" s="216">
        <f>L138</f>
        <v>72</v>
      </c>
      <c r="M137" s="216">
        <f>M138</f>
        <v>72</v>
      </c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I137" s="164"/>
      <c r="BJ137" s="164"/>
      <c r="BK137" s="164"/>
      <c r="BL137" s="164"/>
      <c r="BM137" s="164"/>
      <c r="BN137" s="164"/>
      <c r="BO137" s="164"/>
      <c r="BP137" s="164"/>
      <c r="BQ137" s="164"/>
      <c r="BR137" s="164"/>
      <c r="BS137" s="164"/>
      <c r="BT137" s="164"/>
      <c r="BU137" s="164"/>
      <c r="BV137" s="164"/>
      <c r="BW137" s="164"/>
      <c r="BX137" s="164"/>
      <c r="BY137" s="164"/>
      <c r="BZ137" s="164"/>
      <c r="CA137" s="164"/>
      <c r="CB137" s="164"/>
      <c r="CC137" s="164"/>
      <c r="CD137" s="164"/>
      <c r="CE137" s="164"/>
      <c r="CF137" s="164"/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  <c r="CR137" s="164"/>
      <c r="CS137" s="164"/>
      <c r="CT137" s="164"/>
      <c r="CU137" s="164"/>
      <c r="CV137" s="164"/>
      <c r="CW137" s="164"/>
      <c r="CX137" s="164"/>
      <c r="CY137" s="164"/>
      <c r="CZ137" s="164"/>
      <c r="DA137" s="164"/>
      <c r="DB137" s="164"/>
      <c r="DC137" s="164"/>
      <c r="DD137" s="164"/>
      <c r="DE137" s="164"/>
      <c r="DF137" s="164"/>
      <c r="DG137" s="164"/>
      <c r="DH137" s="164"/>
      <c r="DI137" s="164"/>
      <c r="DJ137" s="164"/>
      <c r="DK137" s="164"/>
      <c r="DL137" s="164"/>
      <c r="DM137" s="164"/>
      <c r="DN137" s="164"/>
      <c r="DO137" s="164"/>
      <c r="DP137" s="164"/>
      <c r="DQ137" s="164"/>
      <c r="DR137" s="164"/>
      <c r="DS137" s="164"/>
      <c r="DT137" s="164"/>
      <c r="DU137" s="164"/>
      <c r="DV137" s="164"/>
      <c r="DW137" s="164"/>
      <c r="DX137" s="164"/>
      <c r="DY137" s="164"/>
      <c r="DZ137" s="164"/>
      <c r="EA137" s="164"/>
      <c r="EB137" s="164"/>
      <c r="EC137" s="164"/>
      <c r="ED137" s="164"/>
      <c r="EE137" s="164"/>
      <c r="EF137" s="164"/>
      <c r="EG137" s="164"/>
      <c r="EH137" s="164"/>
      <c r="EI137" s="164"/>
      <c r="EJ137" s="164"/>
      <c r="EK137" s="164"/>
      <c r="EL137" s="164"/>
      <c r="EM137" s="164"/>
      <c r="EN137" s="164"/>
      <c r="EO137" s="164"/>
      <c r="EP137" s="164"/>
      <c r="EQ137" s="164"/>
      <c r="ER137" s="164"/>
      <c r="ES137" s="164"/>
      <c r="ET137" s="164"/>
      <c r="EU137" s="164"/>
      <c r="EV137" s="164"/>
      <c r="EW137" s="164"/>
      <c r="EX137" s="164"/>
      <c r="EY137" s="164"/>
      <c r="EZ137" s="164"/>
      <c r="FA137" s="164"/>
      <c r="FB137" s="164"/>
      <c r="FC137" s="164"/>
      <c r="FD137" s="164"/>
      <c r="FE137" s="164"/>
      <c r="FF137" s="164"/>
      <c r="FG137" s="164"/>
      <c r="FH137" s="164"/>
      <c r="FI137" s="164"/>
      <c r="FJ137" s="164"/>
      <c r="FK137" s="164"/>
      <c r="FL137" s="164"/>
      <c r="FM137" s="164"/>
      <c r="FN137" s="164"/>
      <c r="FO137" s="164"/>
      <c r="FP137" s="164"/>
      <c r="FQ137" s="164"/>
      <c r="FR137" s="164"/>
      <c r="FS137" s="164"/>
      <c r="FT137" s="164"/>
      <c r="FU137" s="164"/>
      <c r="FV137" s="164"/>
      <c r="FW137" s="164"/>
      <c r="FX137" s="164"/>
      <c r="FY137" s="164"/>
      <c r="FZ137" s="164"/>
      <c r="GA137" s="164"/>
      <c r="GB137" s="164"/>
      <c r="GC137" s="164"/>
      <c r="GD137" s="164"/>
      <c r="GE137" s="164"/>
      <c r="GF137" s="164"/>
      <c r="GG137" s="164"/>
      <c r="GH137" s="164"/>
      <c r="GI137" s="164"/>
      <c r="GJ137" s="164"/>
      <c r="GK137" s="164"/>
      <c r="GL137" s="164"/>
      <c r="GM137" s="164"/>
      <c r="GN137" s="164"/>
      <c r="GO137" s="164"/>
      <c r="GP137" s="164"/>
      <c r="GQ137" s="164"/>
      <c r="GR137" s="164"/>
      <c r="GS137" s="164"/>
      <c r="GT137" s="164"/>
      <c r="GU137" s="164"/>
      <c r="GV137" s="164"/>
      <c r="GW137" s="164"/>
      <c r="GX137" s="164"/>
      <c r="GY137" s="164"/>
      <c r="GZ137" s="164"/>
      <c r="HA137" s="164"/>
      <c r="HB137" s="164"/>
      <c r="HC137" s="164"/>
      <c r="HD137" s="164"/>
      <c r="HE137" s="164"/>
      <c r="HF137" s="164"/>
      <c r="HG137" s="164"/>
      <c r="HH137" s="164"/>
      <c r="HI137" s="164"/>
      <c r="HJ137" s="164"/>
      <c r="HK137" s="164"/>
      <c r="HL137" s="164"/>
      <c r="HM137" s="164"/>
      <c r="HN137" s="164"/>
      <c r="HO137" s="164"/>
      <c r="HP137" s="164"/>
      <c r="HQ137" s="164"/>
      <c r="HR137" s="164"/>
      <c r="HS137" s="164"/>
      <c r="HT137" s="164"/>
      <c r="HU137" s="164"/>
      <c r="HV137" s="164"/>
      <c r="HW137" s="164"/>
      <c r="HX137" s="164"/>
      <c r="HY137" s="164"/>
      <c r="HZ137" s="164"/>
      <c r="IA137" s="164"/>
      <c r="IB137" s="164"/>
      <c r="IC137" s="164"/>
      <c r="ID137" s="164"/>
      <c r="IE137" s="164"/>
      <c r="IF137" s="164"/>
      <c r="IG137" s="164"/>
      <c r="IH137" s="164"/>
      <c r="II137" s="164"/>
      <c r="IJ137" s="164"/>
      <c r="IK137" s="164"/>
      <c r="IL137" s="164"/>
      <c r="IM137" s="164"/>
      <c r="IN137" s="164"/>
      <c r="IO137" s="164"/>
      <c r="IP137" s="164"/>
      <c r="IQ137" s="164"/>
      <c r="IR137" s="164"/>
      <c r="IS137" s="164"/>
      <c r="IT137" s="164"/>
      <c r="IU137" s="164"/>
      <c r="IV137" s="164"/>
      <c r="IW137" s="164"/>
      <c r="IX137" s="164"/>
      <c r="IY137" s="164"/>
      <c r="IZ137" s="164"/>
      <c r="JA137" s="164"/>
      <c r="JB137" s="164"/>
      <c r="JC137" s="164"/>
      <c r="JD137" s="164"/>
      <c r="JE137" s="164"/>
      <c r="JF137" s="164"/>
      <c r="JG137" s="164"/>
      <c r="JH137" s="164"/>
      <c r="JI137" s="164"/>
      <c r="JJ137" s="164"/>
      <c r="JK137" s="164"/>
      <c r="JL137" s="164"/>
      <c r="JM137" s="164"/>
      <c r="JN137" s="164"/>
      <c r="JO137" s="164"/>
      <c r="JP137" s="164"/>
      <c r="JQ137" s="164"/>
      <c r="JR137" s="164"/>
      <c r="JS137" s="164"/>
      <c r="JT137" s="164"/>
      <c r="JU137" s="164"/>
      <c r="JV137" s="164"/>
      <c r="JW137" s="164"/>
      <c r="JX137" s="164"/>
      <c r="JY137" s="164"/>
      <c r="JZ137" s="164"/>
      <c r="KA137" s="164"/>
      <c r="KB137" s="164"/>
      <c r="KC137" s="164"/>
      <c r="KD137" s="164"/>
      <c r="KE137" s="164"/>
      <c r="KF137" s="164"/>
      <c r="KG137" s="164"/>
      <c r="KH137" s="164"/>
      <c r="KI137" s="164"/>
      <c r="KJ137" s="164"/>
      <c r="KK137" s="164"/>
      <c r="KL137" s="164"/>
      <c r="KM137" s="164"/>
      <c r="KN137" s="164"/>
      <c r="KO137" s="164"/>
      <c r="KP137" s="164"/>
      <c r="KQ137" s="164"/>
      <c r="KR137" s="164"/>
      <c r="KS137" s="164"/>
      <c r="KT137" s="164"/>
      <c r="KU137" s="164"/>
      <c r="KV137" s="164"/>
      <c r="KW137" s="164"/>
      <c r="KX137" s="164"/>
      <c r="KY137" s="164"/>
      <c r="KZ137" s="164"/>
      <c r="LA137" s="164"/>
      <c r="LB137" s="164"/>
      <c r="LC137" s="164"/>
      <c r="LD137" s="164"/>
      <c r="LE137" s="164"/>
      <c r="LF137" s="164"/>
      <c r="LG137" s="164"/>
      <c r="LH137" s="164"/>
      <c r="LI137" s="164"/>
      <c r="LJ137" s="164"/>
      <c r="LK137" s="164"/>
      <c r="LL137" s="164"/>
      <c r="LM137" s="164"/>
      <c r="LN137" s="164"/>
      <c r="LO137" s="164"/>
      <c r="LP137" s="164"/>
      <c r="LQ137" s="164"/>
      <c r="LR137" s="164"/>
      <c r="LS137" s="164"/>
      <c r="LT137" s="164"/>
      <c r="LU137" s="164"/>
      <c r="LV137" s="164"/>
      <c r="LW137" s="164"/>
      <c r="LX137" s="164"/>
      <c r="LY137" s="164"/>
      <c r="LZ137" s="164"/>
      <c r="MA137" s="164"/>
      <c r="MB137" s="164"/>
      <c r="MC137" s="164"/>
      <c r="MD137" s="164"/>
      <c r="ME137" s="164"/>
      <c r="MF137" s="164"/>
      <c r="MG137" s="164"/>
      <c r="MH137" s="164"/>
      <c r="MI137" s="164"/>
      <c r="MJ137" s="164"/>
      <c r="MK137" s="164"/>
      <c r="ML137" s="164"/>
      <c r="MM137" s="164"/>
      <c r="MN137" s="164"/>
      <c r="MO137" s="164"/>
      <c r="MP137" s="164"/>
      <c r="MQ137" s="164"/>
      <c r="MR137" s="164"/>
      <c r="MS137" s="164"/>
      <c r="MT137" s="164"/>
      <c r="MU137" s="164"/>
      <c r="MV137" s="164"/>
      <c r="MW137" s="164"/>
      <c r="MX137" s="164"/>
      <c r="MY137" s="164"/>
      <c r="MZ137" s="164"/>
      <c r="NA137" s="164"/>
      <c r="NB137" s="164"/>
      <c r="NC137" s="164"/>
      <c r="ND137" s="164"/>
      <c r="NE137" s="164"/>
      <c r="NF137" s="164"/>
      <c r="NG137" s="164"/>
      <c r="NH137" s="164"/>
      <c r="NI137" s="164"/>
      <c r="NJ137" s="164"/>
      <c r="NK137" s="164"/>
      <c r="NL137" s="164"/>
      <c r="NM137" s="164"/>
      <c r="NN137" s="164"/>
      <c r="NO137" s="164"/>
      <c r="NP137" s="164"/>
      <c r="NQ137" s="164"/>
      <c r="NR137" s="164"/>
      <c r="NS137" s="164"/>
      <c r="NT137" s="164"/>
      <c r="NU137" s="164"/>
      <c r="NV137" s="164"/>
      <c r="NW137" s="164"/>
      <c r="NX137" s="164"/>
      <c r="NY137" s="164"/>
      <c r="NZ137" s="164"/>
      <c r="OA137" s="164"/>
      <c r="OB137" s="164"/>
      <c r="OC137" s="164"/>
      <c r="OD137" s="164"/>
      <c r="OE137" s="164"/>
      <c r="OF137" s="164"/>
      <c r="OG137" s="164"/>
      <c r="OH137" s="164"/>
      <c r="OI137" s="164"/>
      <c r="OJ137" s="164"/>
      <c r="OK137" s="164"/>
      <c r="OL137" s="164"/>
      <c r="OM137" s="164"/>
      <c r="ON137" s="164"/>
      <c r="OO137" s="164"/>
      <c r="OP137" s="164"/>
      <c r="OQ137" s="164"/>
      <c r="OR137" s="164"/>
      <c r="OS137" s="164"/>
      <c r="OT137" s="164"/>
      <c r="OU137" s="164"/>
      <c r="OV137" s="164"/>
      <c r="OW137" s="164"/>
      <c r="OX137" s="164"/>
      <c r="OY137" s="164"/>
      <c r="OZ137" s="164"/>
      <c r="PA137" s="164"/>
      <c r="PB137" s="164"/>
      <c r="PC137" s="164"/>
      <c r="PD137" s="164"/>
      <c r="PE137" s="164"/>
      <c r="PF137" s="164"/>
      <c r="PG137" s="164"/>
      <c r="PH137" s="164"/>
      <c r="PI137" s="164"/>
      <c r="PJ137" s="164"/>
      <c r="PK137" s="164"/>
      <c r="PL137" s="164"/>
      <c r="PM137" s="164"/>
      <c r="PN137" s="164"/>
      <c r="PO137" s="164"/>
      <c r="PP137" s="164"/>
      <c r="PQ137" s="164"/>
      <c r="PR137" s="164"/>
      <c r="PS137" s="164"/>
      <c r="PT137" s="164"/>
      <c r="PU137" s="164"/>
      <c r="PV137" s="164"/>
      <c r="PW137" s="164"/>
      <c r="PX137" s="164"/>
      <c r="PY137" s="164"/>
      <c r="PZ137" s="164"/>
      <c r="QA137" s="164"/>
      <c r="QB137" s="164"/>
      <c r="QC137" s="164"/>
      <c r="QD137" s="164"/>
      <c r="QE137" s="164"/>
      <c r="QF137" s="164"/>
      <c r="QG137" s="164"/>
      <c r="QH137" s="164"/>
      <c r="QI137" s="164"/>
      <c r="QJ137" s="164"/>
      <c r="QK137" s="164"/>
      <c r="QL137" s="164"/>
      <c r="QM137" s="164"/>
      <c r="QN137" s="164"/>
      <c r="QO137" s="164"/>
      <c r="QP137" s="164"/>
      <c r="QQ137" s="164"/>
      <c r="QR137" s="164"/>
      <c r="QS137" s="164"/>
      <c r="QT137" s="164"/>
      <c r="QU137" s="164"/>
      <c r="QV137" s="164"/>
      <c r="QW137" s="164"/>
      <c r="QX137" s="164"/>
      <c r="QY137" s="164"/>
      <c r="QZ137" s="164"/>
      <c r="RA137" s="164"/>
      <c r="RB137" s="164"/>
      <c r="RC137" s="164"/>
      <c r="RD137" s="164"/>
      <c r="RE137" s="164"/>
      <c r="RF137" s="164"/>
      <c r="RG137" s="164"/>
      <c r="RH137" s="164"/>
      <c r="RI137" s="164"/>
      <c r="RJ137" s="164"/>
      <c r="RK137" s="164"/>
      <c r="RL137" s="164"/>
      <c r="RM137" s="164"/>
      <c r="RN137" s="164"/>
      <c r="RO137" s="164"/>
      <c r="RP137" s="164"/>
      <c r="RQ137" s="164"/>
      <c r="RR137" s="164"/>
      <c r="RS137" s="164"/>
      <c r="RT137" s="164"/>
      <c r="RU137" s="164"/>
      <c r="RV137" s="164"/>
      <c r="RW137" s="164"/>
      <c r="RX137" s="164"/>
      <c r="RY137" s="164"/>
      <c r="RZ137" s="164"/>
      <c r="SA137" s="164"/>
      <c r="SB137" s="164"/>
      <c r="SC137" s="164"/>
      <c r="SD137" s="164"/>
      <c r="SE137" s="164"/>
      <c r="SF137" s="164"/>
      <c r="SG137" s="164"/>
      <c r="SH137" s="164"/>
      <c r="SI137" s="164"/>
      <c r="SJ137" s="164"/>
      <c r="SK137" s="164"/>
      <c r="SL137" s="164"/>
      <c r="SM137" s="164"/>
      <c r="SN137" s="164"/>
      <c r="SO137" s="164"/>
      <c r="SP137" s="164"/>
      <c r="SQ137" s="164"/>
      <c r="SR137" s="164"/>
      <c r="SS137" s="164"/>
      <c r="ST137" s="164"/>
      <c r="SU137" s="164"/>
      <c r="SV137" s="164"/>
      <c r="SW137" s="164"/>
      <c r="SX137" s="164"/>
      <c r="SY137" s="164"/>
      <c r="SZ137" s="164"/>
      <c r="TA137" s="164"/>
      <c r="TB137" s="164"/>
      <c r="TC137" s="164"/>
      <c r="TD137" s="164"/>
      <c r="TE137" s="164"/>
      <c r="TF137" s="164"/>
      <c r="TG137" s="164"/>
      <c r="TH137" s="164"/>
      <c r="TI137" s="164"/>
      <c r="TJ137" s="164"/>
      <c r="TK137" s="164"/>
      <c r="TL137" s="164"/>
      <c r="TM137" s="164"/>
      <c r="TN137" s="164"/>
      <c r="TO137" s="164"/>
      <c r="TP137" s="164"/>
      <c r="TQ137" s="164"/>
      <c r="TR137" s="164"/>
      <c r="TS137" s="164"/>
      <c r="TT137" s="164"/>
      <c r="TU137" s="164"/>
      <c r="TV137" s="164"/>
      <c r="TW137" s="164"/>
      <c r="TX137" s="164"/>
      <c r="TY137" s="164"/>
      <c r="TZ137" s="164"/>
      <c r="UA137" s="164"/>
      <c r="UB137" s="164"/>
      <c r="UC137" s="164"/>
      <c r="UD137" s="164"/>
      <c r="UE137" s="164"/>
      <c r="UF137" s="164"/>
      <c r="UG137" s="164"/>
      <c r="UH137" s="164"/>
      <c r="UI137" s="164"/>
      <c r="UJ137" s="164"/>
      <c r="UK137" s="164"/>
      <c r="UL137" s="164"/>
      <c r="UM137" s="164"/>
      <c r="UN137" s="164"/>
      <c r="UO137" s="164"/>
      <c r="UP137" s="164"/>
      <c r="UQ137" s="164"/>
      <c r="UR137" s="164"/>
      <c r="US137" s="164"/>
      <c r="UT137" s="164"/>
      <c r="UU137" s="164"/>
      <c r="UV137" s="164"/>
      <c r="UW137" s="164"/>
      <c r="UX137" s="164"/>
      <c r="UY137" s="164"/>
      <c r="UZ137" s="164"/>
      <c r="VA137" s="164"/>
      <c r="VB137" s="164"/>
      <c r="VC137" s="164"/>
      <c r="VD137" s="164"/>
      <c r="VE137" s="164"/>
      <c r="VF137" s="164"/>
      <c r="VG137" s="164"/>
      <c r="VH137" s="164"/>
      <c r="VI137" s="164"/>
      <c r="VJ137" s="164"/>
      <c r="VK137" s="164"/>
      <c r="VL137" s="164"/>
      <c r="VM137" s="164"/>
      <c r="VN137" s="164"/>
      <c r="VO137" s="164"/>
      <c r="VP137" s="164"/>
      <c r="VQ137" s="164"/>
      <c r="VR137" s="164"/>
      <c r="VS137" s="164"/>
      <c r="VT137" s="164"/>
      <c r="VU137" s="164"/>
      <c r="VV137" s="164"/>
      <c r="VW137" s="164"/>
      <c r="VX137" s="164"/>
      <c r="VY137" s="164"/>
      <c r="VZ137" s="164"/>
      <c r="WA137" s="164"/>
      <c r="WB137" s="164"/>
      <c r="WC137" s="164"/>
      <c r="WD137" s="164"/>
      <c r="WE137" s="164"/>
      <c r="WF137" s="164"/>
      <c r="WG137" s="164"/>
      <c r="WH137" s="164"/>
      <c r="WI137" s="164"/>
      <c r="WJ137" s="164"/>
      <c r="WK137" s="164"/>
      <c r="WL137" s="164"/>
      <c r="WM137" s="164"/>
      <c r="WN137" s="164"/>
      <c r="WO137" s="164"/>
      <c r="WP137" s="164"/>
      <c r="WQ137" s="164"/>
      <c r="WR137" s="164"/>
      <c r="WS137" s="164"/>
      <c r="WT137" s="164"/>
      <c r="WU137" s="164"/>
      <c r="WV137" s="164"/>
      <c r="WW137" s="164"/>
      <c r="WX137" s="164"/>
      <c r="WY137" s="164"/>
      <c r="WZ137" s="164"/>
      <c r="XA137" s="164"/>
      <c r="XB137" s="164"/>
      <c r="XC137" s="164"/>
      <c r="XD137" s="164"/>
      <c r="XE137" s="164"/>
      <c r="XF137" s="164"/>
      <c r="XG137" s="164"/>
      <c r="XH137" s="164"/>
      <c r="XI137" s="164"/>
      <c r="XJ137" s="164"/>
      <c r="XK137" s="164"/>
      <c r="XL137" s="164"/>
      <c r="XM137" s="164"/>
      <c r="XN137" s="164"/>
      <c r="XO137" s="164"/>
      <c r="XP137" s="164"/>
      <c r="XQ137" s="164"/>
      <c r="XR137" s="164"/>
      <c r="XS137" s="164"/>
      <c r="XT137" s="164"/>
      <c r="XU137" s="164"/>
      <c r="XV137" s="164"/>
      <c r="XW137" s="164"/>
      <c r="XX137" s="164"/>
      <c r="XY137" s="164"/>
      <c r="XZ137" s="164"/>
      <c r="YA137" s="164"/>
      <c r="YB137" s="164"/>
      <c r="YC137" s="164"/>
      <c r="YD137" s="164"/>
      <c r="YE137" s="164"/>
      <c r="YF137" s="164"/>
      <c r="YG137" s="164"/>
      <c r="YH137" s="164"/>
      <c r="YI137" s="164"/>
      <c r="YJ137" s="164"/>
      <c r="YK137" s="164"/>
      <c r="YL137" s="164"/>
      <c r="YM137" s="164"/>
      <c r="YN137" s="164"/>
      <c r="YO137" s="164"/>
      <c r="YP137" s="164"/>
      <c r="YQ137" s="164"/>
      <c r="YR137" s="164"/>
      <c r="YS137" s="164"/>
      <c r="YT137" s="164"/>
      <c r="YU137" s="164"/>
      <c r="YV137" s="164"/>
      <c r="YW137" s="164"/>
      <c r="YX137" s="164"/>
      <c r="YY137" s="164"/>
      <c r="YZ137" s="164"/>
      <c r="ZA137" s="164"/>
      <c r="ZB137" s="164"/>
      <c r="ZC137" s="164"/>
      <c r="ZD137" s="164"/>
      <c r="ZE137" s="164"/>
      <c r="ZF137" s="164"/>
      <c r="ZG137" s="164"/>
      <c r="ZH137" s="164"/>
      <c r="ZI137" s="164"/>
      <c r="ZJ137" s="164"/>
      <c r="ZK137" s="164"/>
      <c r="ZL137" s="164"/>
      <c r="ZM137" s="164"/>
      <c r="ZN137" s="164"/>
      <c r="ZO137" s="164"/>
      <c r="ZP137" s="164"/>
      <c r="ZQ137" s="164"/>
      <c r="ZR137" s="164"/>
      <c r="ZS137" s="164"/>
      <c r="ZT137" s="164"/>
      <c r="ZU137" s="164"/>
      <c r="ZV137" s="164"/>
      <c r="ZW137" s="164"/>
      <c r="ZX137" s="164"/>
      <c r="ZY137" s="164"/>
      <c r="ZZ137" s="164"/>
      <c r="AAA137" s="164"/>
      <c r="AAB137" s="164"/>
      <c r="AAC137" s="164"/>
      <c r="AAD137" s="164"/>
      <c r="AAE137" s="164"/>
      <c r="AAF137" s="164"/>
      <c r="AAG137" s="164"/>
      <c r="AAH137" s="164"/>
      <c r="AAI137" s="164"/>
      <c r="AAJ137" s="164"/>
      <c r="AAK137" s="164"/>
      <c r="AAL137" s="164"/>
      <c r="AAM137" s="164"/>
      <c r="AAN137" s="164"/>
      <c r="AAO137" s="164"/>
      <c r="AAP137" s="164"/>
      <c r="AAQ137" s="164"/>
      <c r="AAR137" s="164"/>
      <c r="AAS137" s="164"/>
      <c r="AAT137" s="164"/>
      <c r="AAU137" s="164"/>
      <c r="AAV137" s="164"/>
      <c r="AAW137" s="164"/>
      <c r="AAX137" s="164"/>
      <c r="AAY137" s="164"/>
      <c r="AAZ137" s="164"/>
      <c r="ABA137" s="164"/>
      <c r="ABB137" s="164"/>
      <c r="ABC137" s="164"/>
      <c r="ABD137" s="164"/>
      <c r="ABE137" s="164"/>
      <c r="ABF137" s="164"/>
      <c r="ABG137" s="164"/>
      <c r="ABH137" s="164"/>
      <c r="ABI137" s="164"/>
      <c r="ABJ137" s="164"/>
      <c r="ABK137" s="164"/>
      <c r="ABL137" s="164"/>
      <c r="ABM137" s="164"/>
      <c r="ABN137" s="164"/>
      <c r="ABO137" s="164"/>
      <c r="ABP137" s="164"/>
      <c r="ABQ137" s="164"/>
      <c r="ABR137" s="164"/>
      <c r="ABS137" s="164"/>
      <c r="ABT137" s="164"/>
      <c r="ABU137" s="164"/>
      <c r="ABV137" s="164"/>
      <c r="ABW137" s="164"/>
      <c r="ABX137" s="164"/>
      <c r="ABY137" s="164"/>
      <c r="ABZ137" s="164"/>
      <c r="ACA137" s="164"/>
      <c r="ACB137" s="164"/>
      <c r="ACC137" s="164"/>
      <c r="ACD137" s="164"/>
      <c r="ACE137" s="164"/>
      <c r="ACF137" s="164"/>
      <c r="ACG137" s="164"/>
      <c r="ACH137" s="164"/>
      <c r="ACI137" s="164"/>
      <c r="ACJ137" s="164"/>
      <c r="ACK137" s="164"/>
      <c r="ACL137" s="164"/>
      <c r="ACM137" s="164"/>
      <c r="ACN137" s="164"/>
      <c r="ACO137" s="164"/>
      <c r="ACP137" s="164"/>
      <c r="ACQ137" s="164"/>
      <c r="ACR137" s="164"/>
      <c r="ACS137" s="164"/>
      <c r="ACT137" s="164"/>
      <c r="ACU137" s="164"/>
      <c r="ACV137" s="164"/>
      <c r="ACW137" s="164"/>
      <c r="ACX137" s="164"/>
      <c r="ACY137" s="164"/>
      <c r="ACZ137" s="164"/>
      <c r="ADA137" s="164"/>
      <c r="ADB137" s="164"/>
      <c r="ADC137" s="164"/>
      <c r="ADD137" s="164"/>
      <c r="ADE137" s="164"/>
      <c r="ADF137" s="164"/>
      <c r="ADG137" s="164"/>
      <c r="ADH137" s="164"/>
      <c r="ADI137" s="164"/>
      <c r="ADJ137" s="164"/>
      <c r="ADK137" s="164"/>
      <c r="ADL137" s="164"/>
      <c r="ADM137" s="164"/>
      <c r="ADN137" s="164"/>
      <c r="ADO137" s="164"/>
      <c r="ADP137" s="164"/>
      <c r="ADQ137" s="164"/>
      <c r="ADR137" s="164"/>
      <c r="ADS137" s="164"/>
      <c r="ADT137" s="164"/>
      <c r="ADU137" s="164"/>
      <c r="ADV137" s="164"/>
      <c r="ADW137" s="164"/>
      <c r="ADX137" s="164"/>
      <c r="ADY137" s="164"/>
      <c r="ADZ137" s="164"/>
      <c r="AEA137" s="164"/>
      <c r="AEB137" s="164"/>
      <c r="AEC137" s="164"/>
      <c r="AED137" s="164"/>
      <c r="AEE137" s="164"/>
      <c r="AEF137" s="164"/>
      <c r="AEG137" s="164"/>
      <c r="AEH137" s="164"/>
      <c r="AEI137" s="164"/>
      <c r="AEJ137" s="164"/>
      <c r="AEK137" s="164"/>
      <c r="AEL137" s="164"/>
      <c r="AEM137" s="164"/>
      <c r="AEN137" s="164"/>
      <c r="AEO137" s="164"/>
      <c r="AEP137" s="164"/>
      <c r="AEQ137" s="164"/>
      <c r="AER137" s="164"/>
      <c r="AES137" s="164"/>
      <c r="AET137" s="164"/>
      <c r="AEU137" s="164"/>
      <c r="AEV137" s="164"/>
      <c r="AEW137" s="164"/>
      <c r="AEX137" s="164"/>
      <c r="AEY137" s="164"/>
      <c r="AEZ137" s="164"/>
      <c r="AFA137" s="164"/>
      <c r="AFB137" s="164"/>
      <c r="AFC137" s="164"/>
      <c r="AFD137" s="164"/>
      <c r="AFE137" s="164"/>
      <c r="AFF137" s="164"/>
      <c r="AFG137" s="164"/>
      <c r="AFH137" s="164"/>
      <c r="AFI137" s="164"/>
      <c r="AFJ137" s="164"/>
      <c r="AFK137" s="164"/>
      <c r="AFL137" s="164"/>
      <c r="AFM137" s="164"/>
      <c r="AFN137" s="164"/>
      <c r="AFO137" s="164"/>
      <c r="AFP137" s="164"/>
      <c r="AFQ137" s="164"/>
      <c r="AFR137" s="164"/>
      <c r="AFS137" s="164"/>
      <c r="AFT137" s="164"/>
      <c r="AFU137" s="164"/>
      <c r="AFV137" s="164"/>
      <c r="AFW137" s="164"/>
      <c r="AFX137" s="164"/>
      <c r="AFY137" s="164"/>
      <c r="AFZ137" s="164"/>
      <c r="AGA137" s="164"/>
      <c r="AGB137" s="164"/>
      <c r="AGC137" s="164"/>
      <c r="AGD137" s="164"/>
      <c r="AGE137" s="164"/>
      <c r="AGF137" s="164"/>
      <c r="AGG137" s="164"/>
      <c r="AGH137" s="164"/>
      <c r="AGI137" s="164"/>
      <c r="AGJ137" s="164"/>
      <c r="AGK137" s="164"/>
      <c r="AGL137" s="164"/>
      <c r="AGM137" s="164"/>
      <c r="AGN137" s="164"/>
      <c r="AGO137" s="164"/>
      <c r="AGP137" s="164"/>
      <c r="AGQ137" s="164"/>
      <c r="AGR137" s="164"/>
      <c r="AGS137" s="164"/>
      <c r="AGT137" s="164"/>
      <c r="AGU137" s="164"/>
      <c r="AGV137" s="164"/>
      <c r="AGW137" s="164"/>
      <c r="AGX137" s="164"/>
      <c r="AGY137" s="164"/>
      <c r="AGZ137" s="164"/>
      <c r="AHA137" s="164"/>
      <c r="AHB137" s="164"/>
      <c r="AHC137" s="164"/>
      <c r="AHD137" s="164"/>
      <c r="AHE137" s="164"/>
      <c r="AHF137" s="164"/>
      <c r="AHG137" s="164"/>
      <c r="AHH137" s="164"/>
      <c r="AHI137" s="164"/>
      <c r="AHJ137" s="164"/>
      <c r="AHK137" s="164"/>
      <c r="AHL137" s="164"/>
      <c r="AHM137" s="164"/>
      <c r="AHN137" s="164"/>
      <c r="AHO137" s="164"/>
      <c r="AHP137" s="164"/>
      <c r="AHQ137" s="164"/>
      <c r="AHR137" s="164"/>
      <c r="AHS137" s="164"/>
      <c r="AHT137" s="164"/>
      <c r="AHU137" s="164"/>
      <c r="AHV137" s="164"/>
      <c r="AHW137" s="164"/>
      <c r="AHX137" s="164"/>
      <c r="AHY137" s="164"/>
      <c r="AHZ137" s="164"/>
      <c r="AIA137" s="164"/>
      <c r="AIB137" s="164"/>
      <c r="AIC137" s="164"/>
      <c r="AID137" s="164"/>
      <c r="AIE137" s="164"/>
      <c r="AIF137" s="164"/>
      <c r="AIG137" s="164"/>
      <c r="AIH137" s="164"/>
      <c r="AII137" s="164"/>
      <c r="AIJ137" s="164"/>
      <c r="AIK137" s="164"/>
      <c r="AIL137" s="164"/>
      <c r="AIM137" s="164"/>
      <c r="AIN137" s="164"/>
      <c r="AIO137" s="164"/>
      <c r="AIP137" s="164"/>
      <c r="AIQ137" s="164"/>
      <c r="AIR137" s="164"/>
      <c r="AIS137" s="164"/>
      <c r="AIT137" s="164"/>
      <c r="AIU137" s="164"/>
      <c r="AIV137" s="164"/>
      <c r="AIW137" s="164"/>
      <c r="AIX137" s="164"/>
      <c r="AIY137" s="164"/>
      <c r="AIZ137" s="164"/>
      <c r="AJA137" s="164"/>
      <c r="AJB137" s="164"/>
      <c r="AJC137" s="164"/>
      <c r="AJD137" s="164"/>
      <c r="AJE137" s="164"/>
      <c r="AJF137" s="164"/>
      <c r="AJG137" s="164"/>
      <c r="AJH137" s="164"/>
      <c r="AJI137" s="164"/>
      <c r="AJJ137" s="164"/>
      <c r="AJK137" s="164"/>
      <c r="AJL137" s="164"/>
      <c r="AJM137" s="164"/>
      <c r="AJN137" s="164"/>
      <c r="AJO137" s="164"/>
      <c r="AJP137" s="164"/>
      <c r="AJQ137" s="164"/>
      <c r="AJR137" s="164"/>
      <c r="AJS137" s="164"/>
      <c r="AJT137" s="164"/>
      <c r="AJU137" s="164"/>
      <c r="AJV137" s="164"/>
      <c r="AJW137" s="164"/>
      <c r="AJX137" s="164"/>
      <c r="AJY137" s="164"/>
      <c r="AJZ137" s="164"/>
      <c r="AKA137" s="164"/>
      <c r="AKB137" s="164"/>
      <c r="AKC137" s="164"/>
      <c r="AKD137" s="164"/>
      <c r="AKE137" s="164"/>
      <c r="AKF137" s="164"/>
      <c r="AKG137" s="164"/>
      <c r="AKH137" s="164"/>
      <c r="AKI137" s="164"/>
      <c r="AKJ137" s="164"/>
      <c r="AKK137" s="164"/>
      <c r="AKL137" s="164"/>
      <c r="AKM137" s="164"/>
      <c r="AKN137" s="164"/>
      <c r="AKO137" s="164"/>
      <c r="AKP137" s="164"/>
      <c r="AKQ137" s="164"/>
      <c r="AKR137" s="164"/>
      <c r="AKS137" s="164"/>
      <c r="AKT137" s="164"/>
      <c r="AKU137" s="164"/>
      <c r="AKV137" s="164"/>
      <c r="AKW137" s="164"/>
      <c r="AKX137" s="164"/>
      <c r="AKY137" s="164"/>
      <c r="AKZ137" s="164"/>
      <c r="ALA137" s="164"/>
      <c r="ALB137" s="164"/>
      <c r="ALC137" s="164"/>
      <c r="ALD137" s="164"/>
      <c r="ALE137" s="164"/>
      <c r="ALF137" s="164"/>
      <c r="ALG137" s="164"/>
      <c r="ALH137" s="164"/>
      <c r="ALI137" s="164"/>
      <c r="ALJ137" s="164"/>
      <c r="ALK137" s="164"/>
      <c r="ALL137" s="164"/>
      <c r="ALM137" s="164"/>
      <c r="ALN137" s="164"/>
      <c r="ALO137" s="164"/>
      <c r="ALP137" s="164"/>
      <c r="ALQ137" s="164"/>
      <c r="ALR137" s="164"/>
      <c r="ALS137" s="164"/>
      <c r="ALT137" s="164"/>
      <c r="ALU137" s="164"/>
      <c r="ALV137" s="164"/>
      <c r="ALW137" s="164"/>
      <c r="ALX137" s="164"/>
      <c r="ALY137" s="164"/>
      <c r="ALZ137" s="164"/>
      <c r="AMA137" s="164"/>
      <c r="AMB137" s="164"/>
      <c r="AMC137" s="164"/>
      <c r="AMD137" s="164"/>
      <c r="AME137" s="164"/>
      <c r="AMF137" s="164"/>
      <c r="AMG137" s="164"/>
      <c r="AMH137" s="164"/>
      <c r="AMI137" s="164"/>
      <c r="AMJ137" s="164"/>
      <c r="AMK137" s="164"/>
    </row>
    <row r="138" spans="1:1025" s="220" customFormat="1" ht="17.399999999999999" customHeight="1" x14ac:dyDescent="0.25">
      <c r="A138" s="219"/>
      <c r="B138" s="75"/>
      <c r="C138" s="155" t="s">
        <v>359</v>
      </c>
      <c r="D138" s="120"/>
      <c r="E138" s="128"/>
      <c r="F138" s="128"/>
      <c r="G138" s="128" t="s">
        <v>327</v>
      </c>
      <c r="H138" s="128"/>
      <c r="I138" s="148"/>
      <c r="J138" s="148"/>
      <c r="K138" s="150"/>
      <c r="L138" s="214">
        <f>L139</f>
        <v>72</v>
      </c>
      <c r="M138" s="214">
        <f>M139</f>
        <v>72</v>
      </c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19"/>
      <c r="AK138" s="219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19"/>
      <c r="AY138" s="219"/>
      <c r="AZ138" s="219"/>
      <c r="BA138" s="219"/>
      <c r="BB138" s="219"/>
      <c r="BC138" s="219"/>
      <c r="BD138" s="219"/>
      <c r="BE138" s="219"/>
      <c r="BF138" s="219"/>
      <c r="BG138" s="219"/>
      <c r="BH138" s="219"/>
      <c r="BI138" s="219"/>
      <c r="BJ138" s="219"/>
      <c r="BK138" s="219"/>
      <c r="BL138" s="219"/>
      <c r="BM138" s="219"/>
      <c r="BN138" s="219"/>
      <c r="BO138" s="219"/>
      <c r="BP138" s="219"/>
      <c r="BQ138" s="219"/>
      <c r="BR138" s="219"/>
      <c r="BS138" s="219"/>
      <c r="BT138" s="219"/>
      <c r="BU138" s="219"/>
      <c r="BV138" s="219"/>
      <c r="BW138" s="219"/>
      <c r="BX138" s="219"/>
      <c r="BY138" s="219"/>
      <c r="BZ138" s="219"/>
      <c r="CA138" s="219"/>
      <c r="CB138" s="219"/>
      <c r="CC138" s="219"/>
      <c r="CD138" s="219"/>
      <c r="CE138" s="219"/>
      <c r="CF138" s="219"/>
      <c r="CG138" s="219"/>
      <c r="CH138" s="219"/>
      <c r="CI138" s="219"/>
      <c r="CJ138" s="219"/>
      <c r="CK138" s="219"/>
      <c r="CL138" s="219"/>
      <c r="CM138" s="219"/>
      <c r="CN138" s="219"/>
      <c r="CO138" s="219"/>
      <c r="CP138" s="219"/>
      <c r="CQ138" s="219"/>
      <c r="CR138" s="219"/>
      <c r="CS138" s="219"/>
      <c r="CT138" s="219"/>
      <c r="CU138" s="219"/>
      <c r="CV138" s="219"/>
      <c r="CW138" s="219"/>
      <c r="CX138" s="219"/>
      <c r="CY138" s="219"/>
      <c r="CZ138" s="219"/>
      <c r="DA138" s="219"/>
      <c r="DB138" s="219"/>
      <c r="DC138" s="219"/>
      <c r="DD138" s="219"/>
      <c r="DE138" s="219"/>
      <c r="DF138" s="219"/>
      <c r="DG138" s="219"/>
      <c r="DH138" s="219"/>
      <c r="DI138" s="219"/>
      <c r="DJ138" s="219"/>
      <c r="DK138" s="219"/>
      <c r="DL138" s="219"/>
      <c r="DM138" s="219"/>
      <c r="DN138" s="219"/>
      <c r="DO138" s="219"/>
      <c r="DP138" s="219"/>
      <c r="DQ138" s="219"/>
      <c r="DR138" s="219"/>
      <c r="DS138" s="219"/>
      <c r="DT138" s="219"/>
      <c r="DU138" s="219"/>
      <c r="DV138" s="219"/>
      <c r="DW138" s="219"/>
      <c r="DX138" s="219"/>
      <c r="DY138" s="219"/>
      <c r="DZ138" s="219"/>
      <c r="EA138" s="219"/>
      <c r="EB138" s="219"/>
      <c r="EC138" s="219"/>
      <c r="ED138" s="219"/>
      <c r="EE138" s="219"/>
      <c r="EF138" s="219"/>
      <c r="EG138" s="219"/>
      <c r="EH138" s="219"/>
      <c r="EI138" s="219"/>
      <c r="EJ138" s="219"/>
      <c r="EK138" s="219"/>
      <c r="EL138" s="219"/>
      <c r="EM138" s="219"/>
      <c r="EN138" s="219"/>
      <c r="EO138" s="219"/>
      <c r="EP138" s="219"/>
      <c r="EQ138" s="219"/>
      <c r="ER138" s="219"/>
      <c r="ES138" s="219"/>
      <c r="ET138" s="219"/>
      <c r="EU138" s="219"/>
      <c r="EV138" s="219"/>
      <c r="EW138" s="219"/>
      <c r="EX138" s="219"/>
      <c r="EY138" s="219"/>
      <c r="EZ138" s="219"/>
      <c r="FA138" s="219"/>
      <c r="FB138" s="219"/>
      <c r="FC138" s="219"/>
      <c r="FD138" s="219"/>
      <c r="FE138" s="219"/>
      <c r="FF138" s="219"/>
      <c r="FG138" s="219"/>
      <c r="FH138" s="219"/>
      <c r="FI138" s="219"/>
      <c r="FJ138" s="219"/>
      <c r="FK138" s="219"/>
      <c r="FL138" s="219"/>
      <c r="FM138" s="219"/>
      <c r="FN138" s="219"/>
      <c r="FO138" s="219"/>
      <c r="FP138" s="219"/>
      <c r="FQ138" s="219"/>
      <c r="FR138" s="219"/>
      <c r="FS138" s="219"/>
      <c r="FT138" s="219"/>
      <c r="FU138" s="219"/>
      <c r="FV138" s="219"/>
      <c r="FW138" s="219"/>
      <c r="FX138" s="219"/>
      <c r="FY138" s="219"/>
      <c r="FZ138" s="219"/>
      <c r="GA138" s="219"/>
      <c r="GB138" s="219"/>
      <c r="GC138" s="219"/>
      <c r="GD138" s="219"/>
      <c r="GE138" s="219"/>
      <c r="GF138" s="219"/>
      <c r="GG138" s="219"/>
      <c r="GH138" s="219"/>
      <c r="GI138" s="219"/>
      <c r="GJ138" s="219"/>
      <c r="GK138" s="219"/>
      <c r="GL138" s="219"/>
      <c r="GM138" s="219"/>
      <c r="GN138" s="219"/>
      <c r="GO138" s="219"/>
      <c r="GP138" s="219"/>
      <c r="GQ138" s="219"/>
      <c r="GR138" s="219"/>
      <c r="GS138" s="219"/>
      <c r="GT138" s="219"/>
      <c r="GU138" s="219"/>
      <c r="GV138" s="219"/>
      <c r="GW138" s="219"/>
      <c r="GX138" s="219"/>
      <c r="GY138" s="219"/>
      <c r="GZ138" s="219"/>
      <c r="HA138" s="219"/>
      <c r="HB138" s="219"/>
      <c r="HC138" s="219"/>
      <c r="HD138" s="219"/>
      <c r="HE138" s="219"/>
      <c r="HF138" s="219"/>
      <c r="HG138" s="219"/>
      <c r="HH138" s="219"/>
      <c r="HI138" s="219"/>
      <c r="HJ138" s="219"/>
      <c r="HK138" s="219"/>
      <c r="HL138" s="219"/>
      <c r="HM138" s="219"/>
      <c r="HN138" s="219"/>
      <c r="HO138" s="219"/>
      <c r="HP138" s="219"/>
      <c r="HQ138" s="219"/>
      <c r="HR138" s="219"/>
      <c r="HS138" s="219"/>
      <c r="HT138" s="219"/>
      <c r="HU138" s="219"/>
      <c r="HV138" s="219"/>
      <c r="HW138" s="219"/>
      <c r="HX138" s="219"/>
      <c r="HY138" s="219"/>
      <c r="HZ138" s="219"/>
      <c r="IA138" s="219"/>
      <c r="IB138" s="219"/>
      <c r="IC138" s="219"/>
      <c r="ID138" s="219"/>
      <c r="IE138" s="219"/>
      <c r="IF138" s="219"/>
      <c r="IG138" s="219"/>
      <c r="IH138" s="219"/>
      <c r="II138" s="219"/>
      <c r="IJ138" s="219"/>
      <c r="IK138" s="219"/>
      <c r="IL138" s="219"/>
      <c r="IM138" s="219"/>
      <c r="IN138" s="219"/>
      <c r="IO138" s="219"/>
      <c r="IP138" s="219"/>
      <c r="IQ138" s="219"/>
      <c r="IR138" s="219"/>
      <c r="IS138" s="219"/>
      <c r="IT138" s="219"/>
      <c r="IU138" s="219"/>
      <c r="IV138" s="219"/>
      <c r="IW138" s="219"/>
      <c r="IX138" s="219"/>
      <c r="IY138" s="219"/>
      <c r="IZ138" s="219"/>
      <c r="JA138" s="219"/>
      <c r="JB138" s="219"/>
      <c r="JC138" s="219"/>
      <c r="JD138" s="219"/>
      <c r="JE138" s="219"/>
      <c r="JF138" s="219"/>
      <c r="JG138" s="219"/>
      <c r="JH138" s="219"/>
      <c r="JI138" s="219"/>
      <c r="JJ138" s="219"/>
      <c r="JK138" s="219"/>
      <c r="JL138" s="219"/>
      <c r="JM138" s="219"/>
      <c r="JN138" s="219"/>
      <c r="JO138" s="219"/>
      <c r="JP138" s="219"/>
      <c r="JQ138" s="219"/>
      <c r="JR138" s="219"/>
      <c r="JS138" s="219"/>
      <c r="JT138" s="219"/>
      <c r="JU138" s="219"/>
      <c r="JV138" s="219"/>
      <c r="JW138" s="219"/>
      <c r="JX138" s="219"/>
      <c r="JY138" s="219"/>
      <c r="JZ138" s="219"/>
      <c r="KA138" s="219"/>
      <c r="KB138" s="219"/>
      <c r="KC138" s="219"/>
      <c r="KD138" s="219"/>
      <c r="KE138" s="219"/>
      <c r="KF138" s="219"/>
      <c r="KG138" s="219"/>
      <c r="KH138" s="219"/>
      <c r="KI138" s="219"/>
      <c r="KJ138" s="219"/>
      <c r="KK138" s="219"/>
      <c r="KL138" s="219"/>
      <c r="KM138" s="219"/>
      <c r="KN138" s="219"/>
      <c r="KO138" s="219"/>
      <c r="KP138" s="219"/>
      <c r="KQ138" s="219"/>
      <c r="KR138" s="219"/>
      <c r="KS138" s="219"/>
      <c r="KT138" s="219"/>
      <c r="KU138" s="219"/>
      <c r="KV138" s="219"/>
      <c r="KW138" s="219"/>
      <c r="KX138" s="219"/>
      <c r="KY138" s="219"/>
      <c r="KZ138" s="219"/>
      <c r="LA138" s="219"/>
      <c r="LB138" s="219"/>
      <c r="LC138" s="219"/>
      <c r="LD138" s="219"/>
      <c r="LE138" s="219"/>
      <c r="LF138" s="219"/>
      <c r="LG138" s="219"/>
      <c r="LH138" s="219"/>
      <c r="LI138" s="219"/>
      <c r="LJ138" s="219"/>
      <c r="LK138" s="219"/>
      <c r="LL138" s="219"/>
      <c r="LM138" s="219"/>
      <c r="LN138" s="219"/>
      <c r="LO138" s="219"/>
      <c r="LP138" s="219"/>
      <c r="LQ138" s="219"/>
      <c r="LR138" s="219"/>
      <c r="LS138" s="219"/>
      <c r="LT138" s="219"/>
      <c r="LU138" s="219"/>
      <c r="LV138" s="219"/>
      <c r="LW138" s="219"/>
      <c r="LX138" s="219"/>
      <c r="LY138" s="219"/>
      <c r="LZ138" s="219"/>
      <c r="MA138" s="219"/>
      <c r="MB138" s="219"/>
      <c r="MC138" s="219"/>
      <c r="MD138" s="219"/>
      <c r="ME138" s="219"/>
      <c r="MF138" s="219"/>
      <c r="MG138" s="219"/>
      <c r="MH138" s="219"/>
      <c r="MI138" s="219"/>
      <c r="MJ138" s="219"/>
      <c r="MK138" s="219"/>
      <c r="ML138" s="219"/>
      <c r="MM138" s="219"/>
      <c r="MN138" s="219"/>
      <c r="MO138" s="219"/>
      <c r="MP138" s="219"/>
      <c r="MQ138" s="219"/>
      <c r="MR138" s="219"/>
      <c r="MS138" s="219"/>
      <c r="MT138" s="219"/>
      <c r="MU138" s="219"/>
      <c r="MV138" s="219"/>
      <c r="MW138" s="219"/>
      <c r="MX138" s="219"/>
      <c r="MY138" s="219"/>
      <c r="MZ138" s="219"/>
      <c r="NA138" s="219"/>
      <c r="NB138" s="219"/>
      <c r="NC138" s="219"/>
      <c r="ND138" s="219"/>
      <c r="NE138" s="219"/>
      <c r="NF138" s="219"/>
      <c r="NG138" s="219"/>
      <c r="NH138" s="219"/>
      <c r="NI138" s="219"/>
      <c r="NJ138" s="219"/>
      <c r="NK138" s="219"/>
      <c r="NL138" s="219"/>
      <c r="NM138" s="219"/>
      <c r="NN138" s="219"/>
      <c r="NO138" s="219"/>
      <c r="NP138" s="219"/>
      <c r="NQ138" s="219"/>
      <c r="NR138" s="219"/>
      <c r="NS138" s="219"/>
      <c r="NT138" s="219"/>
      <c r="NU138" s="219"/>
      <c r="NV138" s="219"/>
      <c r="NW138" s="219"/>
      <c r="NX138" s="219"/>
      <c r="NY138" s="219"/>
      <c r="NZ138" s="219"/>
      <c r="OA138" s="219"/>
      <c r="OB138" s="219"/>
      <c r="OC138" s="219"/>
      <c r="OD138" s="219"/>
      <c r="OE138" s="219"/>
      <c r="OF138" s="219"/>
      <c r="OG138" s="219"/>
      <c r="OH138" s="219"/>
      <c r="OI138" s="219"/>
      <c r="OJ138" s="219"/>
      <c r="OK138" s="219"/>
      <c r="OL138" s="219"/>
      <c r="OM138" s="219"/>
      <c r="ON138" s="219"/>
      <c r="OO138" s="219"/>
      <c r="OP138" s="219"/>
      <c r="OQ138" s="219"/>
      <c r="OR138" s="219"/>
      <c r="OS138" s="219"/>
      <c r="OT138" s="219"/>
      <c r="OU138" s="219"/>
      <c r="OV138" s="219"/>
      <c r="OW138" s="219"/>
      <c r="OX138" s="219"/>
      <c r="OY138" s="219"/>
      <c r="OZ138" s="219"/>
      <c r="PA138" s="219"/>
      <c r="PB138" s="219"/>
      <c r="PC138" s="219"/>
      <c r="PD138" s="219"/>
      <c r="PE138" s="219"/>
      <c r="PF138" s="219"/>
      <c r="PG138" s="219"/>
      <c r="PH138" s="219"/>
      <c r="PI138" s="219"/>
      <c r="PJ138" s="219"/>
      <c r="PK138" s="219"/>
      <c r="PL138" s="219"/>
      <c r="PM138" s="219"/>
      <c r="PN138" s="219"/>
      <c r="PO138" s="219"/>
      <c r="PP138" s="219"/>
      <c r="PQ138" s="219"/>
      <c r="PR138" s="219"/>
      <c r="PS138" s="219"/>
      <c r="PT138" s="219"/>
      <c r="PU138" s="219"/>
      <c r="PV138" s="219"/>
      <c r="PW138" s="219"/>
      <c r="PX138" s="219"/>
      <c r="PY138" s="219"/>
      <c r="PZ138" s="219"/>
      <c r="QA138" s="219"/>
      <c r="QB138" s="219"/>
      <c r="QC138" s="219"/>
      <c r="QD138" s="219"/>
      <c r="QE138" s="219"/>
      <c r="QF138" s="219"/>
      <c r="QG138" s="219"/>
      <c r="QH138" s="219"/>
      <c r="QI138" s="219"/>
      <c r="QJ138" s="219"/>
      <c r="QK138" s="219"/>
      <c r="QL138" s="219"/>
      <c r="QM138" s="219"/>
      <c r="QN138" s="219"/>
      <c r="QO138" s="219"/>
      <c r="QP138" s="219"/>
      <c r="QQ138" s="219"/>
      <c r="QR138" s="219"/>
      <c r="QS138" s="219"/>
      <c r="QT138" s="219"/>
      <c r="QU138" s="219"/>
      <c r="QV138" s="219"/>
      <c r="QW138" s="219"/>
      <c r="QX138" s="219"/>
      <c r="QY138" s="219"/>
      <c r="QZ138" s="219"/>
      <c r="RA138" s="219"/>
      <c r="RB138" s="219"/>
      <c r="RC138" s="219"/>
      <c r="RD138" s="219"/>
      <c r="RE138" s="219"/>
      <c r="RF138" s="219"/>
      <c r="RG138" s="219"/>
      <c r="RH138" s="219"/>
      <c r="RI138" s="219"/>
      <c r="RJ138" s="219"/>
      <c r="RK138" s="219"/>
      <c r="RL138" s="219"/>
      <c r="RM138" s="219"/>
      <c r="RN138" s="219"/>
      <c r="RO138" s="219"/>
      <c r="RP138" s="219"/>
      <c r="RQ138" s="219"/>
      <c r="RR138" s="219"/>
      <c r="RS138" s="219"/>
      <c r="RT138" s="219"/>
      <c r="RU138" s="219"/>
      <c r="RV138" s="219"/>
      <c r="RW138" s="219"/>
      <c r="RX138" s="219"/>
      <c r="RY138" s="219"/>
      <c r="RZ138" s="219"/>
      <c r="SA138" s="219"/>
      <c r="SB138" s="219"/>
      <c r="SC138" s="219"/>
      <c r="SD138" s="219"/>
      <c r="SE138" s="219"/>
      <c r="SF138" s="219"/>
      <c r="SG138" s="219"/>
      <c r="SH138" s="219"/>
      <c r="SI138" s="219"/>
      <c r="SJ138" s="219"/>
      <c r="SK138" s="219"/>
      <c r="SL138" s="219"/>
      <c r="SM138" s="219"/>
      <c r="SN138" s="219"/>
      <c r="SO138" s="219"/>
      <c r="SP138" s="219"/>
      <c r="SQ138" s="219"/>
      <c r="SR138" s="219"/>
      <c r="SS138" s="219"/>
      <c r="ST138" s="219"/>
      <c r="SU138" s="219"/>
      <c r="SV138" s="219"/>
      <c r="SW138" s="219"/>
      <c r="SX138" s="219"/>
      <c r="SY138" s="219"/>
      <c r="SZ138" s="219"/>
      <c r="TA138" s="219"/>
      <c r="TB138" s="219"/>
      <c r="TC138" s="219"/>
      <c r="TD138" s="219"/>
      <c r="TE138" s="219"/>
      <c r="TF138" s="219"/>
      <c r="TG138" s="219"/>
      <c r="TH138" s="219"/>
      <c r="TI138" s="219"/>
      <c r="TJ138" s="219"/>
      <c r="TK138" s="219"/>
      <c r="TL138" s="219"/>
      <c r="TM138" s="219"/>
      <c r="TN138" s="219"/>
      <c r="TO138" s="219"/>
      <c r="TP138" s="219"/>
      <c r="TQ138" s="219"/>
      <c r="TR138" s="219"/>
      <c r="TS138" s="219"/>
      <c r="TT138" s="219"/>
      <c r="TU138" s="219"/>
      <c r="TV138" s="219"/>
      <c r="TW138" s="219"/>
      <c r="TX138" s="219"/>
      <c r="TY138" s="219"/>
      <c r="TZ138" s="219"/>
      <c r="UA138" s="219"/>
      <c r="UB138" s="219"/>
      <c r="UC138" s="219"/>
      <c r="UD138" s="219"/>
      <c r="UE138" s="219"/>
      <c r="UF138" s="219"/>
      <c r="UG138" s="219"/>
      <c r="UH138" s="219"/>
      <c r="UI138" s="219"/>
      <c r="UJ138" s="219"/>
      <c r="UK138" s="219"/>
      <c r="UL138" s="219"/>
      <c r="UM138" s="219"/>
      <c r="UN138" s="219"/>
      <c r="UO138" s="219"/>
      <c r="UP138" s="219"/>
      <c r="UQ138" s="219"/>
      <c r="UR138" s="219"/>
      <c r="US138" s="219"/>
      <c r="UT138" s="219"/>
      <c r="UU138" s="219"/>
      <c r="UV138" s="219"/>
      <c r="UW138" s="219"/>
      <c r="UX138" s="219"/>
      <c r="UY138" s="219"/>
      <c r="UZ138" s="219"/>
      <c r="VA138" s="219"/>
      <c r="VB138" s="219"/>
      <c r="VC138" s="219"/>
      <c r="VD138" s="219"/>
      <c r="VE138" s="219"/>
      <c r="VF138" s="219"/>
      <c r="VG138" s="219"/>
      <c r="VH138" s="219"/>
      <c r="VI138" s="219"/>
      <c r="VJ138" s="219"/>
      <c r="VK138" s="219"/>
      <c r="VL138" s="219"/>
      <c r="VM138" s="219"/>
      <c r="VN138" s="219"/>
      <c r="VO138" s="219"/>
      <c r="VP138" s="219"/>
      <c r="VQ138" s="219"/>
      <c r="VR138" s="219"/>
      <c r="VS138" s="219"/>
      <c r="VT138" s="219"/>
      <c r="VU138" s="219"/>
      <c r="VV138" s="219"/>
      <c r="VW138" s="219"/>
      <c r="VX138" s="219"/>
      <c r="VY138" s="219"/>
      <c r="VZ138" s="219"/>
      <c r="WA138" s="219"/>
      <c r="WB138" s="219"/>
      <c r="WC138" s="219"/>
      <c r="WD138" s="219"/>
      <c r="WE138" s="219"/>
      <c r="WF138" s="219"/>
      <c r="WG138" s="219"/>
      <c r="WH138" s="219"/>
      <c r="WI138" s="219"/>
      <c r="WJ138" s="219"/>
      <c r="WK138" s="219"/>
      <c r="WL138" s="219"/>
      <c r="WM138" s="219"/>
      <c r="WN138" s="219"/>
      <c r="WO138" s="219"/>
      <c r="WP138" s="219"/>
      <c r="WQ138" s="219"/>
      <c r="WR138" s="219"/>
      <c r="WS138" s="219"/>
      <c r="WT138" s="219"/>
      <c r="WU138" s="219"/>
      <c r="WV138" s="219"/>
      <c r="WW138" s="219"/>
      <c r="WX138" s="219"/>
      <c r="WY138" s="219"/>
      <c r="WZ138" s="219"/>
      <c r="XA138" s="219"/>
      <c r="XB138" s="219"/>
      <c r="XC138" s="219"/>
      <c r="XD138" s="219"/>
      <c r="XE138" s="219"/>
      <c r="XF138" s="219"/>
      <c r="XG138" s="219"/>
      <c r="XH138" s="219"/>
      <c r="XI138" s="219"/>
      <c r="XJ138" s="219"/>
      <c r="XK138" s="219"/>
      <c r="XL138" s="219"/>
      <c r="XM138" s="219"/>
      <c r="XN138" s="219"/>
      <c r="XO138" s="219"/>
      <c r="XP138" s="219"/>
      <c r="XQ138" s="219"/>
      <c r="XR138" s="219"/>
      <c r="XS138" s="219"/>
      <c r="XT138" s="219"/>
      <c r="XU138" s="219"/>
      <c r="XV138" s="219"/>
      <c r="XW138" s="219"/>
      <c r="XX138" s="219"/>
      <c r="XY138" s="219"/>
      <c r="XZ138" s="219"/>
      <c r="YA138" s="219"/>
      <c r="YB138" s="219"/>
      <c r="YC138" s="219"/>
      <c r="YD138" s="219"/>
      <c r="YE138" s="219"/>
      <c r="YF138" s="219"/>
      <c r="YG138" s="219"/>
      <c r="YH138" s="219"/>
      <c r="YI138" s="219"/>
      <c r="YJ138" s="219"/>
      <c r="YK138" s="219"/>
      <c r="YL138" s="219"/>
      <c r="YM138" s="219"/>
      <c r="YN138" s="219"/>
      <c r="YO138" s="219"/>
      <c r="YP138" s="219"/>
      <c r="YQ138" s="219"/>
      <c r="YR138" s="219"/>
      <c r="YS138" s="219"/>
      <c r="YT138" s="219"/>
      <c r="YU138" s="219"/>
      <c r="YV138" s="219"/>
      <c r="YW138" s="219"/>
      <c r="YX138" s="219"/>
      <c r="YY138" s="219"/>
      <c r="YZ138" s="219"/>
      <c r="ZA138" s="219"/>
      <c r="ZB138" s="219"/>
      <c r="ZC138" s="219"/>
      <c r="ZD138" s="219"/>
      <c r="ZE138" s="219"/>
      <c r="ZF138" s="219"/>
      <c r="ZG138" s="219"/>
      <c r="ZH138" s="219"/>
      <c r="ZI138" s="219"/>
      <c r="ZJ138" s="219"/>
      <c r="ZK138" s="219"/>
      <c r="ZL138" s="219"/>
      <c r="ZM138" s="219"/>
      <c r="ZN138" s="219"/>
      <c r="ZO138" s="219"/>
      <c r="ZP138" s="219"/>
      <c r="ZQ138" s="219"/>
      <c r="ZR138" s="219"/>
      <c r="ZS138" s="219"/>
      <c r="ZT138" s="219"/>
      <c r="ZU138" s="219"/>
      <c r="ZV138" s="219"/>
      <c r="ZW138" s="219"/>
      <c r="ZX138" s="219"/>
      <c r="ZY138" s="219"/>
      <c r="ZZ138" s="219"/>
      <c r="AAA138" s="219"/>
      <c r="AAB138" s="219"/>
      <c r="AAC138" s="219"/>
      <c r="AAD138" s="219"/>
      <c r="AAE138" s="219"/>
      <c r="AAF138" s="219"/>
      <c r="AAG138" s="219"/>
      <c r="AAH138" s="219"/>
      <c r="AAI138" s="219"/>
      <c r="AAJ138" s="219"/>
      <c r="AAK138" s="219"/>
      <c r="AAL138" s="219"/>
      <c r="AAM138" s="219"/>
      <c r="AAN138" s="219"/>
      <c r="AAO138" s="219"/>
      <c r="AAP138" s="219"/>
      <c r="AAQ138" s="219"/>
      <c r="AAR138" s="219"/>
      <c r="AAS138" s="219"/>
      <c r="AAT138" s="219"/>
      <c r="AAU138" s="219"/>
      <c r="AAV138" s="219"/>
      <c r="AAW138" s="219"/>
      <c r="AAX138" s="219"/>
      <c r="AAY138" s="219"/>
      <c r="AAZ138" s="219"/>
      <c r="ABA138" s="219"/>
      <c r="ABB138" s="219"/>
      <c r="ABC138" s="219"/>
      <c r="ABD138" s="219"/>
      <c r="ABE138" s="219"/>
      <c r="ABF138" s="219"/>
      <c r="ABG138" s="219"/>
      <c r="ABH138" s="219"/>
      <c r="ABI138" s="219"/>
      <c r="ABJ138" s="219"/>
      <c r="ABK138" s="219"/>
      <c r="ABL138" s="219"/>
      <c r="ABM138" s="219"/>
      <c r="ABN138" s="219"/>
      <c r="ABO138" s="219"/>
      <c r="ABP138" s="219"/>
      <c r="ABQ138" s="219"/>
      <c r="ABR138" s="219"/>
      <c r="ABS138" s="219"/>
      <c r="ABT138" s="219"/>
      <c r="ABU138" s="219"/>
      <c r="ABV138" s="219"/>
      <c r="ABW138" s="219"/>
      <c r="ABX138" s="219"/>
      <c r="ABY138" s="219"/>
      <c r="ABZ138" s="219"/>
      <c r="ACA138" s="219"/>
      <c r="ACB138" s="219"/>
      <c r="ACC138" s="219"/>
      <c r="ACD138" s="219"/>
      <c r="ACE138" s="219"/>
      <c r="ACF138" s="219"/>
      <c r="ACG138" s="219"/>
      <c r="ACH138" s="219"/>
      <c r="ACI138" s="219"/>
      <c r="ACJ138" s="219"/>
      <c r="ACK138" s="219"/>
      <c r="ACL138" s="219"/>
      <c r="ACM138" s="219"/>
      <c r="ACN138" s="219"/>
      <c r="ACO138" s="219"/>
      <c r="ACP138" s="219"/>
      <c r="ACQ138" s="219"/>
      <c r="ACR138" s="219"/>
      <c r="ACS138" s="219"/>
      <c r="ACT138" s="219"/>
      <c r="ACU138" s="219"/>
      <c r="ACV138" s="219"/>
      <c r="ACW138" s="219"/>
      <c r="ACX138" s="219"/>
      <c r="ACY138" s="219"/>
      <c r="ACZ138" s="219"/>
      <c r="ADA138" s="219"/>
      <c r="ADB138" s="219"/>
      <c r="ADC138" s="219"/>
      <c r="ADD138" s="219"/>
      <c r="ADE138" s="219"/>
      <c r="ADF138" s="219"/>
      <c r="ADG138" s="219"/>
      <c r="ADH138" s="219"/>
      <c r="ADI138" s="219"/>
      <c r="ADJ138" s="219"/>
      <c r="ADK138" s="219"/>
      <c r="ADL138" s="219"/>
      <c r="ADM138" s="219"/>
      <c r="ADN138" s="219"/>
      <c r="ADO138" s="219"/>
      <c r="ADP138" s="219"/>
      <c r="ADQ138" s="219"/>
      <c r="ADR138" s="219"/>
      <c r="ADS138" s="219"/>
      <c r="ADT138" s="219"/>
      <c r="ADU138" s="219"/>
      <c r="ADV138" s="219"/>
      <c r="ADW138" s="219"/>
      <c r="ADX138" s="219"/>
      <c r="ADY138" s="219"/>
      <c r="ADZ138" s="219"/>
      <c r="AEA138" s="219"/>
      <c r="AEB138" s="219"/>
      <c r="AEC138" s="219"/>
      <c r="AED138" s="219"/>
      <c r="AEE138" s="219"/>
      <c r="AEF138" s="219"/>
      <c r="AEG138" s="219"/>
      <c r="AEH138" s="219"/>
      <c r="AEI138" s="219"/>
      <c r="AEJ138" s="219"/>
      <c r="AEK138" s="219"/>
      <c r="AEL138" s="219"/>
      <c r="AEM138" s="219"/>
      <c r="AEN138" s="219"/>
      <c r="AEO138" s="219"/>
      <c r="AEP138" s="219"/>
      <c r="AEQ138" s="219"/>
      <c r="AER138" s="219"/>
      <c r="AES138" s="219"/>
      <c r="AET138" s="219"/>
      <c r="AEU138" s="219"/>
      <c r="AEV138" s="219"/>
      <c r="AEW138" s="219"/>
      <c r="AEX138" s="219"/>
      <c r="AEY138" s="219"/>
      <c r="AEZ138" s="219"/>
      <c r="AFA138" s="219"/>
      <c r="AFB138" s="219"/>
      <c r="AFC138" s="219"/>
      <c r="AFD138" s="219"/>
      <c r="AFE138" s="219"/>
      <c r="AFF138" s="219"/>
      <c r="AFG138" s="219"/>
      <c r="AFH138" s="219"/>
      <c r="AFI138" s="219"/>
      <c r="AFJ138" s="219"/>
      <c r="AFK138" s="219"/>
      <c r="AFL138" s="219"/>
      <c r="AFM138" s="219"/>
      <c r="AFN138" s="219"/>
      <c r="AFO138" s="219"/>
      <c r="AFP138" s="219"/>
      <c r="AFQ138" s="219"/>
      <c r="AFR138" s="219"/>
      <c r="AFS138" s="219"/>
      <c r="AFT138" s="219"/>
      <c r="AFU138" s="219"/>
      <c r="AFV138" s="219"/>
      <c r="AFW138" s="219"/>
      <c r="AFX138" s="219"/>
      <c r="AFY138" s="219"/>
      <c r="AFZ138" s="219"/>
      <c r="AGA138" s="219"/>
      <c r="AGB138" s="219"/>
      <c r="AGC138" s="219"/>
      <c r="AGD138" s="219"/>
      <c r="AGE138" s="219"/>
      <c r="AGF138" s="219"/>
      <c r="AGG138" s="219"/>
      <c r="AGH138" s="219"/>
      <c r="AGI138" s="219"/>
      <c r="AGJ138" s="219"/>
      <c r="AGK138" s="219"/>
      <c r="AGL138" s="219"/>
      <c r="AGM138" s="219"/>
      <c r="AGN138" s="219"/>
      <c r="AGO138" s="219"/>
      <c r="AGP138" s="219"/>
      <c r="AGQ138" s="219"/>
      <c r="AGR138" s="219"/>
      <c r="AGS138" s="219"/>
      <c r="AGT138" s="219"/>
      <c r="AGU138" s="219"/>
      <c r="AGV138" s="219"/>
      <c r="AGW138" s="219"/>
      <c r="AGX138" s="219"/>
      <c r="AGY138" s="219"/>
      <c r="AGZ138" s="219"/>
      <c r="AHA138" s="219"/>
      <c r="AHB138" s="219"/>
      <c r="AHC138" s="219"/>
      <c r="AHD138" s="219"/>
      <c r="AHE138" s="219"/>
      <c r="AHF138" s="219"/>
      <c r="AHG138" s="219"/>
      <c r="AHH138" s="219"/>
      <c r="AHI138" s="219"/>
      <c r="AHJ138" s="219"/>
      <c r="AHK138" s="219"/>
      <c r="AHL138" s="219"/>
      <c r="AHM138" s="219"/>
      <c r="AHN138" s="219"/>
      <c r="AHO138" s="219"/>
      <c r="AHP138" s="219"/>
      <c r="AHQ138" s="219"/>
      <c r="AHR138" s="219"/>
      <c r="AHS138" s="219"/>
      <c r="AHT138" s="219"/>
      <c r="AHU138" s="219"/>
      <c r="AHV138" s="219"/>
      <c r="AHW138" s="219"/>
      <c r="AHX138" s="219"/>
      <c r="AHY138" s="219"/>
      <c r="AHZ138" s="219"/>
      <c r="AIA138" s="219"/>
      <c r="AIB138" s="219"/>
      <c r="AIC138" s="219"/>
      <c r="AID138" s="219"/>
      <c r="AIE138" s="219"/>
      <c r="AIF138" s="219"/>
      <c r="AIG138" s="219"/>
      <c r="AIH138" s="219"/>
      <c r="AII138" s="219"/>
      <c r="AIJ138" s="219"/>
      <c r="AIK138" s="219"/>
      <c r="AIL138" s="219"/>
      <c r="AIM138" s="219"/>
      <c r="AIN138" s="219"/>
      <c r="AIO138" s="219"/>
      <c r="AIP138" s="219"/>
      <c r="AIQ138" s="219"/>
      <c r="AIR138" s="219"/>
      <c r="AIS138" s="219"/>
      <c r="AIT138" s="219"/>
      <c r="AIU138" s="219"/>
      <c r="AIV138" s="219"/>
      <c r="AIW138" s="219"/>
      <c r="AIX138" s="219"/>
      <c r="AIY138" s="219"/>
      <c r="AIZ138" s="219"/>
      <c r="AJA138" s="219"/>
      <c r="AJB138" s="219"/>
      <c r="AJC138" s="219"/>
      <c r="AJD138" s="219"/>
      <c r="AJE138" s="219"/>
      <c r="AJF138" s="219"/>
      <c r="AJG138" s="219"/>
      <c r="AJH138" s="219"/>
      <c r="AJI138" s="219"/>
      <c r="AJJ138" s="219"/>
      <c r="AJK138" s="219"/>
      <c r="AJL138" s="219"/>
      <c r="AJM138" s="219"/>
      <c r="AJN138" s="219"/>
      <c r="AJO138" s="219"/>
      <c r="AJP138" s="219"/>
      <c r="AJQ138" s="219"/>
      <c r="AJR138" s="219"/>
      <c r="AJS138" s="219"/>
      <c r="AJT138" s="219"/>
      <c r="AJU138" s="219"/>
      <c r="AJV138" s="219"/>
      <c r="AJW138" s="219"/>
      <c r="AJX138" s="219"/>
      <c r="AJY138" s="219"/>
      <c r="AJZ138" s="219"/>
      <c r="AKA138" s="219"/>
      <c r="AKB138" s="219"/>
      <c r="AKC138" s="219"/>
      <c r="AKD138" s="219"/>
      <c r="AKE138" s="219"/>
      <c r="AKF138" s="219"/>
      <c r="AKG138" s="219"/>
      <c r="AKH138" s="219"/>
      <c r="AKI138" s="219"/>
      <c r="AKJ138" s="219"/>
      <c r="AKK138" s="219"/>
      <c r="AKL138" s="219"/>
      <c r="AKM138" s="219"/>
      <c r="AKN138" s="219"/>
      <c r="AKO138" s="219"/>
      <c r="AKP138" s="219"/>
      <c r="AKQ138" s="219"/>
      <c r="AKR138" s="219"/>
      <c r="AKS138" s="219"/>
      <c r="AKT138" s="219"/>
      <c r="AKU138" s="219"/>
      <c r="AKV138" s="219"/>
      <c r="AKW138" s="219"/>
      <c r="AKX138" s="219"/>
      <c r="AKY138" s="219"/>
      <c r="AKZ138" s="219"/>
      <c r="ALA138" s="219"/>
      <c r="ALB138" s="219"/>
      <c r="ALC138" s="219"/>
      <c r="ALD138" s="219"/>
      <c r="ALE138" s="219"/>
      <c r="ALF138" s="219"/>
      <c r="ALG138" s="219"/>
      <c r="ALH138" s="219"/>
      <c r="ALI138" s="219"/>
      <c r="ALJ138" s="219"/>
      <c r="ALK138" s="219"/>
      <c r="ALL138" s="219"/>
      <c r="ALM138" s="219"/>
      <c r="ALN138" s="219"/>
      <c r="ALO138" s="219"/>
      <c r="ALP138" s="219"/>
      <c r="ALQ138" s="219"/>
      <c r="ALR138" s="219"/>
      <c r="ALS138" s="219"/>
      <c r="ALT138" s="219"/>
      <c r="ALU138" s="219"/>
      <c r="ALV138" s="219"/>
      <c r="ALW138" s="219"/>
      <c r="ALX138" s="219"/>
      <c r="ALY138" s="219"/>
      <c r="ALZ138" s="219"/>
      <c r="AMA138" s="219"/>
      <c r="AMB138" s="219"/>
      <c r="AMC138" s="219"/>
      <c r="AMD138" s="219"/>
      <c r="AME138" s="219"/>
      <c r="AMF138" s="219"/>
      <c r="AMG138" s="219"/>
      <c r="AMH138" s="219"/>
      <c r="AMI138" s="219"/>
      <c r="AMJ138" s="219"/>
      <c r="AMK138" s="219"/>
    </row>
    <row r="139" spans="1:1025" ht="18" customHeight="1" x14ac:dyDescent="0.25">
      <c r="B139" s="75"/>
      <c r="C139" s="155" t="s">
        <v>360</v>
      </c>
      <c r="D139" s="120"/>
      <c r="E139" s="128"/>
      <c r="F139" s="128"/>
      <c r="G139" s="128" t="s">
        <v>327</v>
      </c>
      <c r="H139" s="128" t="s">
        <v>328</v>
      </c>
      <c r="I139" s="148"/>
      <c r="J139" s="140"/>
      <c r="K139" s="150"/>
      <c r="L139" s="214">
        <v>72</v>
      </c>
      <c r="M139" s="214">
        <v>72</v>
      </c>
    </row>
    <row r="140" spans="1:1025" s="249" customFormat="1" ht="18.75" customHeight="1" x14ac:dyDescent="0.25">
      <c r="A140" s="241"/>
      <c r="B140" s="242" t="s">
        <v>391</v>
      </c>
      <c r="C140" s="243" t="s">
        <v>174</v>
      </c>
      <c r="D140" s="244" t="s">
        <v>27</v>
      </c>
      <c r="E140" s="245" t="s">
        <v>271</v>
      </c>
      <c r="F140" s="245" t="s">
        <v>329</v>
      </c>
      <c r="G140" s="245"/>
      <c r="H140" s="245"/>
      <c r="I140" s="247">
        <f>I152</f>
        <v>714.58</v>
      </c>
      <c r="J140" s="247">
        <f>J152</f>
        <v>812.43000000000006</v>
      </c>
      <c r="K140" s="247">
        <f>J140-L140</f>
        <v>-55.449999999999932</v>
      </c>
      <c r="L140" s="248">
        <f>L152</f>
        <v>867.88</v>
      </c>
      <c r="M140" s="248">
        <f>M152</f>
        <v>867.88</v>
      </c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  <c r="AF140" s="241"/>
      <c r="AG140" s="241"/>
      <c r="AH140" s="241"/>
      <c r="AI140" s="241"/>
      <c r="AJ140" s="241"/>
      <c r="AK140" s="241"/>
      <c r="AL140" s="241"/>
      <c r="AM140" s="241"/>
      <c r="AN140" s="241"/>
      <c r="AO140" s="241"/>
      <c r="AP140" s="241"/>
      <c r="AQ140" s="241"/>
      <c r="AR140" s="241"/>
      <c r="AS140" s="241"/>
      <c r="AT140" s="241"/>
      <c r="AU140" s="241"/>
      <c r="AV140" s="241"/>
      <c r="AW140" s="241"/>
      <c r="AX140" s="241"/>
      <c r="AY140" s="241"/>
      <c r="AZ140" s="241"/>
      <c r="BA140" s="241"/>
      <c r="BB140" s="241"/>
      <c r="BC140" s="241"/>
      <c r="BD140" s="241"/>
      <c r="BE140" s="241"/>
      <c r="BF140" s="241"/>
      <c r="BG140" s="241"/>
      <c r="BH140" s="241"/>
      <c r="BI140" s="241"/>
      <c r="BJ140" s="241"/>
      <c r="BK140" s="241"/>
      <c r="BL140" s="241"/>
      <c r="BM140" s="241"/>
      <c r="BN140" s="241"/>
      <c r="BO140" s="241"/>
      <c r="BP140" s="241"/>
      <c r="BQ140" s="241"/>
      <c r="BR140" s="241"/>
      <c r="BS140" s="241"/>
      <c r="BT140" s="241"/>
      <c r="BU140" s="241"/>
      <c r="BV140" s="241"/>
      <c r="BW140" s="241"/>
      <c r="BX140" s="241"/>
      <c r="BY140" s="241"/>
      <c r="BZ140" s="241"/>
      <c r="CA140" s="241"/>
      <c r="CB140" s="241"/>
      <c r="CC140" s="241"/>
      <c r="CD140" s="241"/>
      <c r="CE140" s="241"/>
      <c r="CF140" s="241"/>
      <c r="CG140" s="241"/>
      <c r="CH140" s="241"/>
      <c r="CI140" s="241"/>
      <c r="CJ140" s="241"/>
      <c r="CK140" s="241"/>
      <c r="CL140" s="241"/>
      <c r="CM140" s="241"/>
      <c r="CN140" s="241"/>
      <c r="CO140" s="241"/>
      <c r="CP140" s="241"/>
      <c r="CQ140" s="241"/>
      <c r="CR140" s="241"/>
      <c r="CS140" s="241"/>
      <c r="CT140" s="241"/>
      <c r="CU140" s="241"/>
      <c r="CV140" s="241"/>
      <c r="CW140" s="241"/>
      <c r="CX140" s="241"/>
      <c r="CY140" s="241"/>
      <c r="CZ140" s="241"/>
      <c r="DA140" s="241"/>
      <c r="DB140" s="241"/>
      <c r="DC140" s="241"/>
      <c r="DD140" s="241"/>
      <c r="DE140" s="241"/>
      <c r="DF140" s="241"/>
      <c r="DG140" s="241"/>
      <c r="DH140" s="241"/>
      <c r="DI140" s="241"/>
      <c r="DJ140" s="241"/>
      <c r="DK140" s="241"/>
      <c r="DL140" s="241"/>
      <c r="DM140" s="241"/>
      <c r="DN140" s="241"/>
      <c r="DO140" s="241"/>
      <c r="DP140" s="241"/>
      <c r="DQ140" s="241"/>
      <c r="DR140" s="241"/>
      <c r="DS140" s="241"/>
      <c r="DT140" s="241"/>
      <c r="DU140" s="241"/>
      <c r="DV140" s="241"/>
      <c r="DW140" s="241"/>
      <c r="DX140" s="241"/>
      <c r="DY140" s="241"/>
      <c r="DZ140" s="241"/>
      <c r="EA140" s="241"/>
      <c r="EB140" s="241"/>
      <c r="EC140" s="241"/>
      <c r="ED140" s="241"/>
      <c r="EE140" s="241"/>
      <c r="EF140" s="241"/>
      <c r="EG140" s="241"/>
      <c r="EH140" s="241"/>
      <c r="EI140" s="241"/>
      <c r="EJ140" s="241"/>
      <c r="EK140" s="241"/>
      <c r="EL140" s="241"/>
      <c r="EM140" s="241"/>
      <c r="EN140" s="241"/>
      <c r="EO140" s="241"/>
      <c r="EP140" s="241"/>
      <c r="EQ140" s="241"/>
      <c r="ER140" s="241"/>
      <c r="ES140" s="241"/>
      <c r="ET140" s="241"/>
      <c r="EU140" s="241"/>
      <c r="EV140" s="241"/>
      <c r="EW140" s="241"/>
      <c r="EX140" s="241"/>
      <c r="EY140" s="241"/>
      <c r="EZ140" s="241"/>
      <c r="FA140" s="241"/>
      <c r="FB140" s="241"/>
      <c r="FC140" s="241"/>
      <c r="FD140" s="241"/>
      <c r="FE140" s="241"/>
      <c r="FF140" s="241"/>
      <c r="FG140" s="241"/>
      <c r="FH140" s="241"/>
      <c r="FI140" s="241"/>
      <c r="FJ140" s="241"/>
      <c r="FK140" s="241"/>
      <c r="FL140" s="241"/>
      <c r="FM140" s="241"/>
      <c r="FN140" s="241"/>
      <c r="FO140" s="241"/>
      <c r="FP140" s="241"/>
      <c r="FQ140" s="241"/>
      <c r="FR140" s="241"/>
      <c r="FS140" s="241"/>
      <c r="FT140" s="241"/>
      <c r="FU140" s="241"/>
      <c r="FV140" s="241"/>
      <c r="FW140" s="241"/>
      <c r="FX140" s="241"/>
      <c r="FY140" s="241"/>
      <c r="FZ140" s="241"/>
      <c r="GA140" s="241"/>
      <c r="GB140" s="241"/>
      <c r="GC140" s="241"/>
      <c r="GD140" s="241"/>
      <c r="GE140" s="241"/>
      <c r="GF140" s="241"/>
      <c r="GG140" s="241"/>
      <c r="GH140" s="241"/>
      <c r="GI140" s="241"/>
      <c r="GJ140" s="241"/>
      <c r="GK140" s="241"/>
      <c r="GL140" s="241"/>
      <c r="GM140" s="241"/>
      <c r="GN140" s="241"/>
      <c r="GO140" s="241"/>
      <c r="GP140" s="241"/>
      <c r="GQ140" s="241"/>
      <c r="GR140" s="241"/>
      <c r="GS140" s="241"/>
      <c r="GT140" s="241"/>
      <c r="GU140" s="241"/>
      <c r="GV140" s="241"/>
      <c r="GW140" s="241"/>
      <c r="GX140" s="241"/>
      <c r="GY140" s="241"/>
      <c r="GZ140" s="241"/>
      <c r="HA140" s="241"/>
      <c r="HB140" s="241"/>
      <c r="HC140" s="241"/>
      <c r="HD140" s="241"/>
      <c r="HE140" s="241"/>
      <c r="HF140" s="241"/>
      <c r="HG140" s="241"/>
      <c r="HH140" s="241"/>
      <c r="HI140" s="241"/>
      <c r="HJ140" s="241"/>
      <c r="HK140" s="241"/>
      <c r="HL140" s="241"/>
      <c r="HM140" s="241"/>
      <c r="HN140" s="241"/>
      <c r="HO140" s="241"/>
      <c r="HP140" s="241"/>
      <c r="HQ140" s="241"/>
      <c r="HR140" s="241"/>
      <c r="HS140" s="241"/>
      <c r="HT140" s="241"/>
      <c r="HU140" s="241"/>
      <c r="HV140" s="241"/>
      <c r="HW140" s="241"/>
      <c r="HX140" s="241"/>
      <c r="HY140" s="241"/>
      <c r="HZ140" s="241"/>
      <c r="IA140" s="241"/>
      <c r="IB140" s="241"/>
      <c r="IC140" s="241"/>
      <c r="ID140" s="241"/>
      <c r="IE140" s="241"/>
      <c r="IF140" s="241"/>
      <c r="IG140" s="241"/>
      <c r="IH140" s="241"/>
      <c r="II140" s="241"/>
      <c r="IJ140" s="241"/>
      <c r="IK140" s="241"/>
      <c r="IL140" s="241"/>
      <c r="IM140" s="241"/>
      <c r="IN140" s="241"/>
      <c r="IO140" s="241"/>
      <c r="IP140" s="241"/>
      <c r="IQ140" s="241"/>
      <c r="IR140" s="241"/>
      <c r="IS140" s="241"/>
      <c r="IT140" s="241"/>
      <c r="IU140" s="241"/>
      <c r="IV140" s="241"/>
      <c r="IW140" s="241"/>
      <c r="IX140" s="241"/>
      <c r="IY140" s="241"/>
      <c r="IZ140" s="241"/>
      <c r="JA140" s="241"/>
      <c r="JB140" s="241"/>
      <c r="JC140" s="241"/>
      <c r="JD140" s="241"/>
      <c r="JE140" s="241"/>
      <c r="JF140" s="241"/>
      <c r="JG140" s="241"/>
      <c r="JH140" s="241"/>
      <c r="JI140" s="241"/>
      <c r="JJ140" s="241"/>
      <c r="JK140" s="241"/>
      <c r="JL140" s="241"/>
      <c r="JM140" s="241"/>
      <c r="JN140" s="241"/>
      <c r="JO140" s="241"/>
      <c r="JP140" s="241"/>
      <c r="JQ140" s="241"/>
      <c r="JR140" s="241"/>
      <c r="JS140" s="241"/>
      <c r="JT140" s="241"/>
      <c r="JU140" s="241"/>
      <c r="JV140" s="241"/>
      <c r="JW140" s="241"/>
      <c r="JX140" s="241"/>
      <c r="JY140" s="241"/>
      <c r="JZ140" s="241"/>
      <c r="KA140" s="241"/>
      <c r="KB140" s="241"/>
      <c r="KC140" s="241"/>
      <c r="KD140" s="241"/>
      <c r="KE140" s="241"/>
      <c r="KF140" s="241"/>
      <c r="KG140" s="241"/>
      <c r="KH140" s="241"/>
      <c r="KI140" s="241"/>
      <c r="KJ140" s="241"/>
      <c r="KK140" s="241"/>
      <c r="KL140" s="241"/>
      <c r="KM140" s="241"/>
      <c r="KN140" s="241"/>
      <c r="KO140" s="241"/>
      <c r="KP140" s="241"/>
      <c r="KQ140" s="241"/>
      <c r="KR140" s="241"/>
      <c r="KS140" s="241"/>
      <c r="KT140" s="241"/>
      <c r="KU140" s="241"/>
      <c r="KV140" s="241"/>
      <c r="KW140" s="241"/>
      <c r="KX140" s="241"/>
      <c r="KY140" s="241"/>
      <c r="KZ140" s="241"/>
      <c r="LA140" s="241"/>
      <c r="LB140" s="241"/>
      <c r="LC140" s="241"/>
      <c r="LD140" s="241"/>
      <c r="LE140" s="241"/>
      <c r="LF140" s="241"/>
      <c r="LG140" s="241"/>
      <c r="LH140" s="241"/>
      <c r="LI140" s="241"/>
      <c r="LJ140" s="241"/>
      <c r="LK140" s="241"/>
      <c r="LL140" s="241"/>
      <c r="LM140" s="241"/>
      <c r="LN140" s="241"/>
      <c r="LO140" s="241"/>
      <c r="LP140" s="241"/>
      <c r="LQ140" s="241"/>
      <c r="LR140" s="241"/>
      <c r="LS140" s="241"/>
      <c r="LT140" s="241"/>
      <c r="LU140" s="241"/>
      <c r="LV140" s="241"/>
      <c r="LW140" s="241"/>
      <c r="LX140" s="241"/>
      <c r="LY140" s="241"/>
      <c r="LZ140" s="241"/>
      <c r="MA140" s="241"/>
      <c r="MB140" s="241"/>
      <c r="MC140" s="241"/>
      <c r="MD140" s="241"/>
      <c r="ME140" s="241"/>
      <c r="MF140" s="241"/>
      <c r="MG140" s="241"/>
      <c r="MH140" s="241"/>
      <c r="MI140" s="241"/>
      <c r="MJ140" s="241"/>
      <c r="MK140" s="241"/>
      <c r="ML140" s="241"/>
      <c r="MM140" s="241"/>
      <c r="MN140" s="241"/>
      <c r="MO140" s="241"/>
      <c r="MP140" s="241"/>
      <c r="MQ140" s="241"/>
      <c r="MR140" s="241"/>
      <c r="MS140" s="241"/>
      <c r="MT140" s="241"/>
      <c r="MU140" s="241"/>
      <c r="MV140" s="241"/>
      <c r="MW140" s="241"/>
      <c r="MX140" s="241"/>
      <c r="MY140" s="241"/>
      <c r="MZ140" s="241"/>
      <c r="NA140" s="241"/>
      <c r="NB140" s="241"/>
      <c r="NC140" s="241"/>
      <c r="ND140" s="241"/>
      <c r="NE140" s="241"/>
      <c r="NF140" s="241"/>
      <c r="NG140" s="241"/>
      <c r="NH140" s="241"/>
      <c r="NI140" s="241"/>
      <c r="NJ140" s="241"/>
      <c r="NK140" s="241"/>
      <c r="NL140" s="241"/>
      <c r="NM140" s="241"/>
      <c r="NN140" s="241"/>
      <c r="NO140" s="241"/>
      <c r="NP140" s="241"/>
      <c r="NQ140" s="241"/>
      <c r="NR140" s="241"/>
      <c r="NS140" s="241"/>
      <c r="NT140" s="241"/>
      <c r="NU140" s="241"/>
      <c r="NV140" s="241"/>
      <c r="NW140" s="241"/>
      <c r="NX140" s="241"/>
      <c r="NY140" s="241"/>
      <c r="NZ140" s="241"/>
      <c r="OA140" s="241"/>
      <c r="OB140" s="241"/>
      <c r="OC140" s="241"/>
      <c r="OD140" s="241"/>
      <c r="OE140" s="241"/>
      <c r="OF140" s="241"/>
      <c r="OG140" s="241"/>
      <c r="OH140" s="241"/>
      <c r="OI140" s="241"/>
      <c r="OJ140" s="241"/>
      <c r="OK140" s="241"/>
      <c r="OL140" s="241"/>
      <c r="OM140" s="241"/>
      <c r="ON140" s="241"/>
      <c r="OO140" s="241"/>
      <c r="OP140" s="241"/>
      <c r="OQ140" s="241"/>
      <c r="OR140" s="241"/>
      <c r="OS140" s="241"/>
      <c r="OT140" s="241"/>
      <c r="OU140" s="241"/>
      <c r="OV140" s="241"/>
      <c r="OW140" s="241"/>
      <c r="OX140" s="241"/>
      <c r="OY140" s="241"/>
      <c r="OZ140" s="241"/>
      <c r="PA140" s="241"/>
      <c r="PB140" s="241"/>
      <c r="PC140" s="241"/>
      <c r="PD140" s="241"/>
      <c r="PE140" s="241"/>
      <c r="PF140" s="241"/>
      <c r="PG140" s="241"/>
      <c r="PH140" s="241"/>
      <c r="PI140" s="241"/>
      <c r="PJ140" s="241"/>
      <c r="PK140" s="241"/>
      <c r="PL140" s="241"/>
      <c r="PM140" s="241"/>
      <c r="PN140" s="241"/>
      <c r="PO140" s="241"/>
      <c r="PP140" s="241"/>
      <c r="PQ140" s="241"/>
      <c r="PR140" s="241"/>
      <c r="PS140" s="241"/>
      <c r="PT140" s="241"/>
      <c r="PU140" s="241"/>
      <c r="PV140" s="241"/>
      <c r="PW140" s="241"/>
      <c r="PX140" s="241"/>
      <c r="PY140" s="241"/>
      <c r="PZ140" s="241"/>
      <c r="QA140" s="241"/>
      <c r="QB140" s="241"/>
      <c r="QC140" s="241"/>
      <c r="QD140" s="241"/>
      <c r="QE140" s="241"/>
      <c r="QF140" s="241"/>
      <c r="QG140" s="241"/>
      <c r="QH140" s="241"/>
      <c r="QI140" s="241"/>
      <c r="QJ140" s="241"/>
      <c r="QK140" s="241"/>
      <c r="QL140" s="241"/>
      <c r="QM140" s="241"/>
      <c r="QN140" s="241"/>
      <c r="QO140" s="241"/>
      <c r="QP140" s="241"/>
      <c r="QQ140" s="241"/>
      <c r="QR140" s="241"/>
      <c r="QS140" s="241"/>
      <c r="QT140" s="241"/>
      <c r="QU140" s="241"/>
      <c r="QV140" s="241"/>
      <c r="QW140" s="241"/>
      <c r="QX140" s="241"/>
      <c r="QY140" s="241"/>
      <c r="QZ140" s="241"/>
      <c r="RA140" s="241"/>
      <c r="RB140" s="241"/>
      <c r="RC140" s="241"/>
      <c r="RD140" s="241"/>
      <c r="RE140" s="241"/>
      <c r="RF140" s="241"/>
      <c r="RG140" s="241"/>
      <c r="RH140" s="241"/>
      <c r="RI140" s="241"/>
      <c r="RJ140" s="241"/>
      <c r="RK140" s="241"/>
      <c r="RL140" s="241"/>
      <c r="RM140" s="241"/>
      <c r="RN140" s="241"/>
      <c r="RO140" s="241"/>
      <c r="RP140" s="241"/>
      <c r="RQ140" s="241"/>
      <c r="RR140" s="241"/>
      <c r="RS140" s="241"/>
      <c r="RT140" s="241"/>
      <c r="RU140" s="241"/>
      <c r="RV140" s="241"/>
      <c r="RW140" s="241"/>
      <c r="RX140" s="241"/>
      <c r="RY140" s="241"/>
      <c r="RZ140" s="241"/>
      <c r="SA140" s="241"/>
      <c r="SB140" s="241"/>
      <c r="SC140" s="241"/>
      <c r="SD140" s="241"/>
      <c r="SE140" s="241"/>
      <c r="SF140" s="241"/>
      <c r="SG140" s="241"/>
      <c r="SH140" s="241"/>
      <c r="SI140" s="241"/>
      <c r="SJ140" s="241"/>
      <c r="SK140" s="241"/>
      <c r="SL140" s="241"/>
      <c r="SM140" s="241"/>
      <c r="SN140" s="241"/>
      <c r="SO140" s="241"/>
      <c r="SP140" s="241"/>
      <c r="SQ140" s="241"/>
      <c r="SR140" s="241"/>
      <c r="SS140" s="241"/>
      <c r="ST140" s="241"/>
      <c r="SU140" s="241"/>
      <c r="SV140" s="241"/>
      <c r="SW140" s="241"/>
      <c r="SX140" s="241"/>
      <c r="SY140" s="241"/>
      <c r="SZ140" s="241"/>
      <c r="TA140" s="241"/>
      <c r="TB140" s="241"/>
      <c r="TC140" s="241"/>
      <c r="TD140" s="241"/>
      <c r="TE140" s="241"/>
      <c r="TF140" s="241"/>
      <c r="TG140" s="241"/>
      <c r="TH140" s="241"/>
      <c r="TI140" s="241"/>
      <c r="TJ140" s="241"/>
      <c r="TK140" s="241"/>
      <c r="TL140" s="241"/>
      <c r="TM140" s="241"/>
      <c r="TN140" s="241"/>
      <c r="TO140" s="241"/>
      <c r="TP140" s="241"/>
      <c r="TQ140" s="241"/>
      <c r="TR140" s="241"/>
      <c r="TS140" s="241"/>
      <c r="TT140" s="241"/>
      <c r="TU140" s="241"/>
      <c r="TV140" s="241"/>
      <c r="TW140" s="241"/>
      <c r="TX140" s="241"/>
      <c r="TY140" s="241"/>
      <c r="TZ140" s="241"/>
      <c r="UA140" s="241"/>
      <c r="UB140" s="241"/>
      <c r="UC140" s="241"/>
      <c r="UD140" s="241"/>
      <c r="UE140" s="241"/>
      <c r="UF140" s="241"/>
      <c r="UG140" s="241"/>
      <c r="UH140" s="241"/>
      <c r="UI140" s="241"/>
      <c r="UJ140" s="241"/>
      <c r="UK140" s="241"/>
      <c r="UL140" s="241"/>
      <c r="UM140" s="241"/>
      <c r="UN140" s="241"/>
      <c r="UO140" s="241"/>
      <c r="UP140" s="241"/>
      <c r="UQ140" s="241"/>
      <c r="UR140" s="241"/>
      <c r="US140" s="241"/>
      <c r="UT140" s="241"/>
      <c r="UU140" s="241"/>
      <c r="UV140" s="241"/>
      <c r="UW140" s="241"/>
      <c r="UX140" s="241"/>
      <c r="UY140" s="241"/>
      <c r="UZ140" s="241"/>
      <c r="VA140" s="241"/>
      <c r="VB140" s="241"/>
      <c r="VC140" s="241"/>
      <c r="VD140" s="241"/>
      <c r="VE140" s="241"/>
      <c r="VF140" s="241"/>
      <c r="VG140" s="241"/>
      <c r="VH140" s="241"/>
      <c r="VI140" s="241"/>
      <c r="VJ140" s="241"/>
      <c r="VK140" s="241"/>
      <c r="VL140" s="241"/>
      <c r="VM140" s="241"/>
      <c r="VN140" s="241"/>
      <c r="VO140" s="241"/>
      <c r="VP140" s="241"/>
      <c r="VQ140" s="241"/>
      <c r="VR140" s="241"/>
      <c r="VS140" s="241"/>
      <c r="VT140" s="241"/>
      <c r="VU140" s="241"/>
      <c r="VV140" s="241"/>
      <c r="VW140" s="241"/>
      <c r="VX140" s="241"/>
      <c r="VY140" s="241"/>
      <c r="VZ140" s="241"/>
      <c r="WA140" s="241"/>
      <c r="WB140" s="241"/>
      <c r="WC140" s="241"/>
      <c r="WD140" s="241"/>
      <c r="WE140" s="241"/>
      <c r="WF140" s="241"/>
      <c r="WG140" s="241"/>
      <c r="WH140" s="241"/>
      <c r="WI140" s="241"/>
      <c r="WJ140" s="241"/>
      <c r="WK140" s="241"/>
      <c r="WL140" s="241"/>
      <c r="WM140" s="241"/>
      <c r="WN140" s="241"/>
      <c r="WO140" s="241"/>
      <c r="WP140" s="241"/>
      <c r="WQ140" s="241"/>
      <c r="WR140" s="241"/>
      <c r="WS140" s="241"/>
      <c r="WT140" s="241"/>
      <c r="WU140" s="241"/>
      <c r="WV140" s="241"/>
      <c r="WW140" s="241"/>
      <c r="WX140" s="241"/>
      <c r="WY140" s="241"/>
      <c r="WZ140" s="241"/>
      <c r="XA140" s="241"/>
      <c r="XB140" s="241"/>
      <c r="XC140" s="241"/>
      <c r="XD140" s="241"/>
      <c r="XE140" s="241"/>
      <c r="XF140" s="241"/>
      <c r="XG140" s="241"/>
      <c r="XH140" s="241"/>
      <c r="XI140" s="241"/>
      <c r="XJ140" s="241"/>
      <c r="XK140" s="241"/>
      <c r="XL140" s="241"/>
      <c r="XM140" s="241"/>
      <c r="XN140" s="241"/>
      <c r="XO140" s="241"/>
      <c r="XP140" s="241"/>
      <c r="XQ140" s="241"/>
      <c r="XR140" s="241"/>
      <c r="XS140" s="241"/>
      <c r="XT140" s="241"/>
      <c r="XU140" s="241"/>
      <c r="XV140" s="241"/>
      <c r="XW140" s="241"/>
      <c r="XX140" s="241"/>
      <c r="XY140" s="241"/>
      <c r="XZ140" s="241"/>
      <c r="YA140" s="241"/>
      <c r="YB140" s="241"/>
      <c r="YC140" s="241"/>
      <c r="YD140" s="241"/>
      <c r="YE140" s="241"/>
      <c r="YF140" s="241"/>
      <c r="YG140" s="241"/>
      <c r="YH140" s="241"/>
      <c r="YI140" s="241"/>
      <c r="YJ140" s="241"/>
      <c r="YK140" s="241"/>
      <c r="YL140" s="241"/>
      <c r="YM140" s="241"/>
      <c r="YN140" s="241"/>
      <c r="YO140" s="241"/>
      <c r="YP140" s="241"/>
      <c r="YQ140" s="241"/>
      <c r="YR140" s="241"/>
      <c r="YS140" s="241"/>
      <c r="YT140" s="241"/>
      <c r="YU140" s="241"/>
      <c r="YV140" s="241"/>
      <c r="YW140" s="241"/>
      <c r="YX140" s="241"/>
      <c r="YY140" s="241"/>
      <c r="YZ140" s="241"/>
      <c r="ZA140" s="241"/>
      <c r="ZB140" s="241"/>
      <c r="ZC140" s="241"/>
      <c r="ZD140" s="241"/>
      <c r="ZE140" s="241"/>
      <c r="ZF140" s="241"/>
      <c r="ZG140" s="241"/>
      <c r="ZH140" s="241"/>
      <c r="ZI140" s="241"/>
      <c r="ZJ140" s="241"/>
      <c r="ZK140" s="241"/>
      <c r="ZL140" s="241"/>
      <c r="ZM140" s="241"/>
      <c r="ZN140" s="241"/>
      <c r="ZO140" s="241"/>
      <c r="ZP140" s="241"/>
      <c r="ZQ140" s="241"/>
      <c r="ZR140" s="241"/>
      <c r="ZS140" s="241"/>
      <c r="ZT140" s="241"/>
      <c r="ZU140" s="241"/>
      <c r="ZV140" s="241"/>
      <c r="ZW140" s="241"/>
      <c r="ZX140" s="241"/>
      <c r="ZY140" s="241"/>
      <c r="ZZ140" s="241"/>
      <c r="AAA140" s="241"/>
      <c r="AAB140" s="241"/>
      <c r="AAC140" s="241"/>
      <c r="AAD140" s="241"/>
      <c r="AAE140" s="241"/>
      <c r="AAF140" s="241"/>
      <c r="AAG140" s="241"/>
      <c r="AAH140" s="241"/>
      <c r="AAI140" s="241"/>
      <c r="AAJ140" s="241"/>
      <c r="AAK140" s="241"/>
      <c r="AAL140" s="241"/>
      <c r="AAM140" s="241"/>
      <c r="AAN140" s="241"/>
      <c r="AAO140" s="241"/>
      <c r="AAP140" s="241"/>
      <c r="AAQ140" s="241"/>
      <c r="AAR140" s="241"/>
      <c r="AAS140" s="241"/>
      <c r="AAT140" s="241"/>
      <c r="AAU140" s="241"/>
      <c r="AAV140" s="241"/>
      <c r="AAW140" s="241"/>
      <c r="AAX140" s="241"/>
      <c r="AAY140" s="241"/>
      <c r="AAZ140" s="241"/>
      <c r="ABA140" s="241"/>
      <c r="ABB140" s="241"/>
      <c r="ABC140" s="241"/>
      <c r="ABD140" s="241"/>
      <c r="ABE140" s="241"/>
      <c r="ABF140" s="241"/>
      <c r="ABG140" s="241"/>
      <c r="ABH140" s="241"/>
      <c r="ABI140" s="241"/>
      <c r="ABJ140" s="241"/>
      <c r="ABK140" s="241"/>
      <c r="ABL140" s="241"/>
      <c r="ABM140" s="241"/>
      <c r="ABN140" s="241"/>
      <c r="ABO140" s="241"/>
      <c r="ABP140" s="241"/>
      <c r="ABQ140" s="241"/>
      <c r="ABR140" s="241"/>
      <c r="ABS140" s="241"/>
      <c r="ABT140" s="241"/>
      <c r="ABU140" s="241"/>
      <c r="ABV140" s="241"/>
      <c r="ABW140" s="241"/>
      <c r="ABX140" s="241"/>
      <c r="ABY140" s="241"/>
      <c r="ABZ140" s="241"/>
      <c r="ACA140" s="241"/>
      <c r="ACB140" s="241"/>
      <c r="ACC140" s="241"/>
      <c r="ACD140" s="241"/>
      <c r="ACE140" s="241"/>
      <c r="ACF140" s="241"/>
      <c r="ACG140" s="241"/>
      <c r="ACH140" s="241"/>
      <c r="ACI140" s="241"/>
      <c r="ACJ140" s="241"/>
      <c r="ACK140" s="241"/>
      <c r="ACL140" s="241"/>
      <c r="ACM140" s="241"/>
      <c r="ACN140" s="241"/>
      <c r="ACO140" s="241"/>
      <c r="ACP140" s="241"/>
      <c r="ACQ140" s="241"/>
      <c r="ACR140" s="241"/>
      <c r="ACS140" s="241"/>
      <c r="ACT140" s="241"/>
      <c r="ACU140" s="241"/>
      <c r="ACV140" s="241"/>
      <c r="ACW140" s="241"/>
      <c r="ACX140" s="241"/>
      <c r="ACY140" s="241"/>
      <c r="ACZ140" s="241"/>
      <c r="ADA140" s="241"/>
      <c r="ADB140" s="241"/>
      <c r="ADC140" s="241"/>
      <c r="ADD140" s="241"/>
      <c r="ADE140" s="241"/>
      <c r="ADF140" s="241"/>
      <c r="ADG140" s="241"/>
      <c r="ADH140" s="241"/>
      <c r="ADI140" s="241"/>
      <c r="ADJ140" s="241"/>
      <c r="ADK140" s="241"/>
      <c r="ADL140" s="241"/>
      <c r="ADM140" s="241"/>
      <c r="ADN140" s="241"/>
      <c r="ADO140" s="241"/>
      <c r="ADP140" s="241"/>
      <c r="ADQ140" s="241"/>
      <c r="ADR140" s="241"/>
      <c r="ADS140" s="241"/>
      <c r="ADT140" s="241"/>
      <c r="ADU140" s="241"/>
      <c r="ADV140" s="241"/>
      <c r="ADW140" s="241"/>
      <c r="ADX140" s="241"/>
      <c r="ADY140" s="241"/>
      <c r="ADZ140" s="241"/>
      <c r="AEA140" s="241"/>
      <c r="AEB140" s="241"/>
      <c r="AEC140" s="241"/>
      <c r="AED140" s="241"/>
      <c r="AEE140" s="241"/>
      <c r="AEF140" s="241"/>
      <c r="AEG140" s="241"/>
      <c r="AEH140" s="241"/>
      <c r="AEI140" s="241"/>
      <c r="AEJ140" s="241"/>
      <c r="AEK140" s="241"/>
      <c r="AEL140" s="241"/>
      <c r="AEM140" s="241"/>
      <c r="AEN140" s="241"/>
      <c r="AEO140" s="241"/>
      <c r="AEP140" s="241"/>
      <c r="AEQ140" s="241"/>
      <c r="AER140" s="241"/>
      <c r="AES140" s="241"/>
      <c r="AET140" s="241"/>
      <c r="AEU140" s="241"/>
      <c r="AEV140" s="241"/>
      <c r="AEW140" s="241"/>
      <c r="AEX140" s="241"/>
      <c r="AEY140" s="241"/>
      <c r="AEZ140" s="241"/>
      <c r="AFA140" s="241"/>
      <c r="AFB140" s="241"/>
      <c r="AFC140" s="241"/>
      <c r="AFD140" s="241"/>
      <c r="AFE140" s="241"/>
      <c r="AFF140" s="241"/>
      <c r="AFG140" s="241"/>
      <c r="AFH140" s="241"/>
      <c r="AFI140" s="241"/>
      <c r="AFJ140" s="241"/>
      <c r="AFK140" s="241"/>
      <c r="AFL140" s="241"/>
      <c r="AFM140" s="241"/>
      <c r="AFN140" s="241"/>
      <c r="AFO140" s="241"/>
      <c r="AFP140" s="241"/>
      <c r="AFQ140" s="241"/>
      <c r="AFR140" s="241"/>
      <c r="AFS140" s="241"/>
      <c r="AFT140" s="241"/>
      <c r="AFU140" s="241"/>
      <c r="AFV140" s="241"/>
      <c r="AFW140" s="241"/>
      <c r="AFX140" s="241"/>
      <c r="AFY140" s="241"/>
      <c r="AFZ140" s="241"/>
      <c r="AGA140" s="241"/>
      <c r="AGB140" s="241"/>
      <c r="AGC140" s="241"/>
      <c r="AGD140" s="241"/>
      <c r="AGE140" s="241"/>
      <c r="AGF140" s="241"/>
      <c r="AGG140" s="241"/>
      <c r="AGH140" s="241"/>
      <c r="AGI140" s="241"/>
      <c r="AGJ140" s="241"/>
      <c r="AGK140" s="241"/>
      <c r="AGL140" s="241"/>
      <c r="AGM140" s="241"/>
      <c r="AGN140" s="241"/>
      <c r="AGO140" s="241"/>
      <c r="AGP140" s="241"/>
      <c r="AGQ140" s="241"/>
      <c r="AGR140" s="241"/>
      <c r="AGS140" s="241"/>
      <c r="AGT140" s="241"/>
      <c r="AGU140" s="241"/>
      <c r="AGV140" s="241"/>
      <c r="AGW140" s="241"/>
      <c r="AGX140" s="241"/>
      <c r="AGY140" s="241"/>
      <c r="AGZ140" s="241"/>
      <c r="AHA140" s="241"/>
      <c r="AHB140" s="241"/>
      <c r="AHC140" s="241"/>
      <c r="AHD140" s="241"/>
      <c r="AHE140" s="241"/>
      <c r="AHF140" s="241"/>
      <c r="AHG140" s="241"/>
      <c r="AHH140" s="241"/>
      <c r="AHI140" s="241"/>
      <c r="AHJ140" s="241"/>
      <c r="AHK140" s="241"/>
      <c r="AHL140" s="241"/>
      <c r="AHM140" s="241"/>
      <c r="AHN140" s="241"/>
      <c r="AHO140" s="241"/>
      <c r="AHP140" s="241"/>
      <c r="AHQ140" s="241"/>
      <c r="AHR140" s="241"/>
      <c r="AHS140" s="241"/>
      <c r="AHT140" s="241"/>
      <c r="AHU140" s="241"/>
      <c r="AHV140" s="241"/>
      <c r="AHW140" s="241"/>
      <c r="AHX140" s="241"/>
      <c r="AHY140" s="241"/>
      <c r="AHZ140" s="241"/>
      <c r="AIA140" s="241"/>
      <c r="AIB140" s="241"/>
      <c r="AIC140" s="241"/>
      <c r="AID140" s="241"/>
      <c r="AIE140" s="241"/>
      <c r="AIF140" s="241"/>
      <c r="AIG140" s="241"/>
      <c r="AIH140" s="241"/>
      <c r="AII140" s="241"/>
      <c r="AIJ140" s="241"/>
      <c r="AIK140" s="241"/>
      <c r="AIL140" s="241"/>
      <c r="AIM140" s="241"/>
      <c r="AIN140" s="241"/>
      <c r="AIO140" s="241"/>
      <c r="AIP140" s="241"/>
      <c r="AIQ140" s="241"/>
      <c r="AIR140" s="241"/>
      <c r="AIS140" s="241"/>
      <c r="AIT140" s="241"/>
      <c r="AIU140" s="241"/>
      <c r="AIV140" s="241"/>
      <c r="AIW140" s="241"/>
      <c r="AIX140" s="241"/>
      <c r="AIY140" s="241"/>
      <c r="AIZ140" s="241"/>
      <c r="AJA140" s="241"/>
      <c r="AJB140" s="241"/>
      <c r="AJC140" s="241"/>
      <c r="AJD140" s="241"/>
      <c r="AJE140" s="241"/>
      <c r="AJF140" s="241"/>
      <c r="AJG140" s="241"/>
      <c r="AJH140" s="241"/>
      <c r="AJI140" s="241"/>
      <c r="AJJ140" s="241"/>
      <c r="AJK140" s="241"/>
      <c r="AJL140" s="241"/>
      <c r="AJM140" s="241"/>
      <c r="AJN140" s="241"/>
      <c r="AJO140" s="241"/>
      <c r="AJP140" s="241"/>
      <c r="AJQ140" s="241"/>
      <c r="AJR140" s="241"/>
      <c r="AJS140" s="241"/>
      <c r="AJT140" s="241"/>
      <c r="AJU140" s="241"/>
      <c r="AJV140" s="241"/>
      <c r="AJW140" s="241"/>
      <c r="AJX140" s="241"/>
      <c r="AJY140" s="241"/>
      <c r="AJZ140" s="241"/>
      <c r="AKA140" s="241"/>
      <c r="AKB140" s="241"/>
      <c r="AKC140" s="241"/>
      <c r="AKD140" s="241"/>
      <c r="AKE140" s="241"/>
      <c r="AKF140" s="241"/>
      <c r="AKG140" s="241"/>
      <c r="AKH140" s="241"/>
      <c r="AKI140" s="241"/>
      <c r="AKJ140" s="241"/>
      <c r="AKK140" s="241"/>
      <c r="AKL140" s="241"/>
      <c r="AKM140" s="241"/>
      <c r="AKN140" s="241"/>
      <c r="AKO140" s="241"/>
      <c r="AKP140" s="241"/>
      <c r="AKQ140" s="241"/>
      <c r="AKR140" s="241"/>
      <c r="AKS140" s="241"/>
      <c r="AKT140" s="241"/>
      <c r="AKU140" s="241"/>
      <c r="AKV140" s="241"/>
      <c r="AKW140" s="241"/>
      <c r="AKX140" s="241"/>
      <c r="AKY140" s="241"/>
      <c r="AKZ140" s="241"/>
      <c r="ALA140" s="241"/>
      <c r="ALB140" s="241"/>
      <c r="ALC140" s="241"/>
      <c r="ALD140" s="241"/>
      <c r="ALE140" s="241"/>
      <c r="ALF140" s="241"/>
      <c r="ALG140" s="241"/>
      <c r="ALH140" s="241"/>
      <c r="ALI140" s="241"/>
      <c r="ALJ140" s="241"/>
      <c r="ALK140" s="241"/>
      <c r="ALL140" s="241"/>
      <c r="ALM140" s="241"/>
      <c r="ALN140" s="241"/>
      <c r="ALO140" s="241"/>
      <c r="ALP140" s="241"/>
      <c r="ALQ140" s="241"/>
      <c r="ALR140" s="241"/>
      <c r="ALS140" s="241"/>
      <c r="ALT140" s="241"/>
      <c r="ALU140" s="241"/>
      <c r="ALV140" s="241"/>
      <c r="ALW140" s="241"/>
      <c r="ALX140" s="241"/>
      <c r="ALY140" s="241"/>
      <c r="ALZ140" s="241"/>
      <c r="AMA140" s="241"/>
      <c r="AMB140" s="241"/>
      <c r="AMC140" s="241"/>
      <c r="AMD140" s="241"/>
      <c r="AME140" s="241"/>
      <c r="AMF140" s="241"/>
      <c r="AMG140" s="241"/>
      <c r="AMH140" s="241"/>
      <c r="AMI140" s="241"/>
      <c r="AMJ140" s="241"/>
      <c r="AMK140" s="241"/>
    </row>
    <row r="141" spans="1:1025" s="249" customFormat="1" ht="13.8" hidden="1" x14ac:dyDescent="0.25">
      <c r="A141" s="241"/>
      <c r="B141" s="242"/>
      <c r="C141" s="250"/>
      <c r="D141" s="244"/>
      <c r="E141" s="245"/>
      <c r="F141" s="245"/>
      <c r="G141" s="255"/>
      <c r="H141" s="245"/>
      <c r="I141" s="247"/>
      <c r="J141" s="247"/>
      <c r="K141" s="252"/>
      <c r="L141" s="253"/>
      <c r="M141" s="253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  <c r="AK141" s="241"/>
      <c r="AL141" s="241"/>
      <c r="AM141" s="241"/>
      <c r="AN141" s="241"/>
      <c r="AO141" s="241"/>
      <c r="AP141" s="241"/>
      <c r="AQ141" s="241"/>
      <c r="AR141" s="241"/>
      <c r="AS141" s="241"/>
      <c r="AT141" s="241"/>
      <c r="AU141" s="241"/>
      <c r="AV141" s="241"/>
      <c r="AW141" s="241"/>
      <c r="AX141" s="241"/>
      <c r="AY141" s="241"/>
      <c r="AZ141" s="241"/>
      <c r="BA141" s="241"/>
      <c r="BB141" s="241"/>
      <c r="BC141" s="241"/>
      <c r="BD141" s="241"/>
      <c r="BE141" s="241"/>
      <c r="BF141" s="241"/>
      <c r="BG141" s="241"/>
      <c r="BH141" s="241"/>
      <c r="BI141" s="241"/>
      <c r="BJ141" s="241"/>
      <c r="BK141" s="241"/>
      <c r="BL141" s="241"/>
      <c r="BM141" s="241"/>
      <c r="BN141" s="241"/>
      <c r="BO141" s="241"/>
      <c r="BP141" s="241"/>
      <c r="BQ141" s="241"/>
      <c r="BR141" s="241"/>
      <c r="BS141" s="241"/>
      <c r="BT141" s="241"/>
      <c r="BU141" s="241"/>
      <c r="BV141" s="241"/>
      <c r="BW141" s="241"/>
      <c r="BX141" s="241"/>
      <c r="BY141" s="241"/>
      <c r="BZ141" s="241"/>
      <c r="CA141" s="241"/>
      <c r="CB141" s="241"/>
      <c r="CC141" s="241"/>
      <c r="CD141" s="241"/>
      <c r="CE141" s="241"/>
      <c r="CF141" s="241"/>
      <c r="CG141" s="241"/>
      <c r="CH141" s="241"/>
      <c r="CI141" s="241"/>
      <c r="CJ141" s="241"/>
      <c r="CK141" s="241"/>
      <c r="CL141" s="241"/>
      <c r="CM141" s="241"/>
      <c r="CN141" s="241"/>
      <c r="CO141" s="241"/>
      <c r="CP141" s="241"/>
      <c r="CQ141" s="241"/>
      <c r="CR141" s="241"/>
      <c r="CS141" s="241"/>
      <c r="CT141" s="241"/>
      <c r="CU141" s="241"/>
      <c r="CV141" s="241"/>
      <c r="CW141" s="241"/>
      <c r="CX141" s="241"/>
      <c r="CY141" s="241"/>
      <c r="CZ141" s="241"/>
      <c r="DA141" s="241"/>
      <c r="DB141" s="241"/>
      <c r="DC141" s="241"/>
      <c r="DD141" s="241"/>
      <c r="DE141" s="241"/>
      <c r="DF141" s="241"/>
      <c r="DG141" s="241"/>
      <c r="DH141" s="241"/>
      <c r="DI141" s="241"/>
      <c r="DJ141" s="241"/>
      <c r="DK141" s="241"/>
      <c r="DL141" s="241"/>
      <c r="DM141" s="241"/>
      <c r="DN141" s="241"/>
      <c r="DO141" s="241"/>
      <c r="DP141" s="241"/>
      <c r="DQ141" s="241"/>
      <c r="DR141" s="241"/>
      <c r="DS141" s="241"/>
      <c r="DT141" s="241"/>
      <c r="DU141" s="241"/>
      <c r="DV141" s="241"/>
      <c r="DW141" s="241"/>
      <c r="DX141" s="241"/>
      <c r="DY141" s="241"/>
      <c r="DZ141" s="241"/>
      <c r="EA141" s="241"/>
      <c r="EB141" s="241"/>
      <c r="EC141" s="241"/>
      <c r="ED141" s="241"/>
      <c r="EE141" s="241"/>
      <c r="EF141" s="241"/>
      <c r="EG141" s="241"/>
      <c r="EH141" s="241"/>
      <c r="EI141" s="241"/>
      <c r="EJ141" s="241"/>
      <c r="EK141" s="241"/>
      <c r="EL141" s="241"/>
      <c r="EM141" s="241"/>
      <c r="EN141" s="241"/>
      <c r="EO141" s="241"/>
      <c r="EP141" s="241"/>
      <c r="EQ141" s="241"/>
      <c r="ER141" s="241"/>
      <c r="ES141" s="241"/>
      <c r="ET141" s="241"/>
      <c r="EU141" s="241"/>
      <c r="EV141" s="241"/>
      <c r="EW141" s="241"/>
      <c r="EX141" s="241"/>
      <c r="EY141" s="241"/>
      <c r="EZ141" s="241"/>
      <c r="FA141" s="241"/>
      <c r="FB141" s="241"/>
      <c r="FC141" s="241"/>
      <c r="FD141" s="241"/>
      <c r="FE141" s="241"/>
      <c r="FF141" s="241"/>
      <c r="FG141" s="241"/>
      <c r="FH141" s="241"/>
      <c r="FI141" s="241"/>
      <c r="FJ141" s="241"/>
      <c r="FK141" s="241"/>
      <c r="FL141" s="241"/>
      <c r="FM141" s="241"/>
      <c r="FN141" s="241"/>
      <c r="FO141" s="241"/>
      <c r="FP141" s="241"/>
      <c r="FQ141" s="241"/>
      <c r="FR141" s="241"/>
      <c r="FS141" s="241"/>
      <c r="FT141" s="241"/>
      <c r="FU141" s="241"/>
      <c r="FV141" s="241"/>
      <c r="FW141" s="241"/>
      <c r="FX141" s="241"/>
      <c r="FY141" s="241"/>
      <c r="FZ141" s="241"/>
      <c r="GA141" s="241"/>
      <c r="GB141" s="241"/>
      <c r="GC141" s="241"/>
      <c r="GD141" s="241"/>
      <c r="GE141" s="241"/>
      <c r="GF141" s="241"/>
      <c r="GG141" s="241"/>
      <c r="GH141" s="241"/>
      <c r="GI141" s="241"/>
      <c r="GJ141" s="241"/>
      <c r="GK141" s="241"/>
      <c r="GL141" s="241"/>
      <c r="GM141" s="241"/>
      <c r="GN141" s="241"/>
      <c r="GO141" s="241"/>
      <c r="GP141" s="241"/>
      <c r="GQ141" s="241"/>
      <c r="GR141" s="241"/>
      <c r="GS141" s="241"/>
      <c r="GT141" s="241"/>
      <c r="GU141" s="241"/>
      <c r="GV141" s="241"/>
      <c r="GW141" s="241"/>
      <c r="GX141" s="241"/>
      <c r="GY141" s="241"/>
      <c r="GZ141" s="241"/>
      <c r="HA141" s="241"/>
      <c r="HB141" s="241"/>
      <c r="HC141" s="241"/>
      <c r="HD141" s="241"/>
      <c r="HE141" s="241"/>
      <c r="HF141" s="241"/>
      <c r="HG141" s="241"/>
      <c r="HH141" s="241"/>
      <c r="HI141" s="241"/>
      <c r="HJ141" s="241"/>
      <c r="HK141" s="241"/>
      <c r="HL141" s="241"/>
      <c r="HM141" s="241"/>
      <c r="HN141" s="241"/>
      <c r="HO141" s="241"/>
      <c r="HP141" s="241"/>
      <c r="HQ141" s="241"/>
      <c r="HR141" s="241"/>
      <c r="HS141" s="241"/>
      <c r="HT141" s="241"/>
      <c r="HU141" s="241"/>
      <c r="HV141" s="241"/>
      <c r="HW141" s="241"/>
      <c r="HX141" s="241"/>
      <c r="HY141" s="241"/>
      <c r="HZ141" s="241"/>
      <c r="IA141" s="241"/>
      <c r="IB141" s="241"/>
      <c r="IC141" s="241"/>
      <c r="ID141" s="241"/>
      <c r="IE141" s="241"/>
      <c r="IF141" s="241"/>
      <c r="IG141" s="241"/>
      <c r="IH141" s="241"/>
      <c r="II141" s="241"/>
      <c r="IJ141" s="241"/>
      <c r="IK141" s="241"/>
      <c r="IL141" s="241"/>
      <c r="IM141" s="241"/>
      <c r="IN141" s="241"/>
      <c r="IO141" s="241"/>
      <c r="IP141" s="241"/>
      <c r="IQ141" s="241"/>
      <c r="IR141" s="241"/>
      <c r="IS141" s="241"/>
      <c r="IT141" s="241"/>
      <c r="IU141" s="241"/>
      <c r="IV141" s="241"/>
      <c r="IW141" s="241"/>
      <c r="IX141" s="241"/>
      <c r="IY141" s="241"/>
      <c r="IZ141" s="241"/>
      <c r="JA141" s="241"/>
      <c r="JB141" s="241"/>
      <c r="JC141" s="241"/>
      <c r="JD141" s="241"/>
      <c r="JE141" s="241"/>
      <c r="JF141" s="241"/>
      <c r="JG141" s="241"/>
      <c r="JH141" s="241"/>
      <c r="JI141" s="241"/>
      <c r="JJ141" s="241"/>
      <c r="JK141" s="241"/>
      <c r="JL141" s="241"/>
      <c r="JM141" s="241"/>
      <c r="JN141" s="241"/>
      <c r="JO141" s="241"/>
      <c r="JP141" s="241"/>
      <c r="JQ141" s="241"/>
      <c r="JR141" s="241"/>
      <c r="JS141" s="241"/>
      <c r="JT141" s="241"/>
      <c r="JU141" s="241"/>
      <c r="JV141" s="241"/>
      <c r="JW141" s="241"/>
      <c r="JX141" s="241"/>
      <c r="JY141" s="241"/>
      <c r="JZ141" s="241"/>
      <c r="KA141" s="241"/>
      <c r="KB141" s="241"/>
      <c r="KC141" s="241"/>
      <c r="KD141" s="241"/>
      <c r="KE141" s="241"/>
      <c r="KF141" s="241"/>
      <c r="KG141" s="241"/>
      <c r="KH141" s="241"/>
      <c r="KI141" s="241"/>
      <c r="KJ141" s="241"/>
      <c r="KK141" s="241"/>
      <c r="KL141" s="241"/>
      <c r="KM141" s="241"/>
      <c r="KN141" s="241"/>
      <c r="KO141" s="241"/>
      <c r="KP141" s="241"/>
      <c r="KQ141" s="241"/>
      <c r="KR141" s="241"/>
      <c r="KS141" s="241"/>
      <c r="KT141" s="241"/>
      <c r="KU141" s="241"/>
      <c r="KV141" s="241"/>
      <c r="KW141" s="241"/>
      <c r="KX141" s="241"/>
      <c r="KY141" s="241"/>
      <c r="KZ141" s="241"/>
      <c r="LA141" s="241"/>
      <c r="LB141" s="241"/>
      <c r="LC141" s="241"/>
      <c r="LD141" s="241"/>
      <c r="LE141" s="241"/>
      <c r="LF141" s="241"/>
      <c r="LG141" s="241"/>
      <c r="LH141" s="241"/>
      <c r="LI141" s="241"/>
      <c r="LJ141" s="241"/>
      <c r="LK141" s="241"/>
      <c r="LL141" s="241"/>
      <c r="LM141" s="241"/>
      <c r="LN141" s="241"/>
      <c r="LO141" s="241"/>
      <c r="LP141" s="241"/>
      <c r="LQ141" s="241"/>
      <c r="LR141" s="241"/>
      <c r="LS141" s="241"/>
      <c r="LT141" s="241"/>
      <c r="LU141" s="241"/>
      <c r="LV141" s="241"/>
      <c r="LW141" s="241"/>
      <c r="LX141" s="241"/>
      <c r="LY141" s="241"/>
      <c r="LZ141" s="241"/>
      <c r="MA141" s="241"/>
      <c r="MB141" s="241"/>
      <c r="MC141" s="241"/>
      <c r="MD141" s="241"/>
      <c r="ME141" s="241"/>
      <c r="MF141" s="241"/>
      <c r="MG141" s="241"/>
      <c r="MH141" s="241"/>
      <c r="MI141" s="241"/>
      <c r="MJ141" s="241"/>
      <c r="MK141" s="241"/>
      <c r="ML141" s="241"/>
      <c r="MM141" s="241"/>
      <c r="MN141" s="241"/>
      <c r="MO141" s="241"/>
      <c r="MP141" s="241"/>
      <c r="MQ141" s="241"/>
      <c r="MR141" s="241"/>
      <c r="MS141" s="241"/>
      <c r="MT141" s="241"/>
      <c r="MU141" s="241"/>
      <c r="MV141" s="241"/>
      <c r="MW141" s="241"/>
      <c r="MX141" s="241"/>
      <c r="MY141" s="241"/>
      <c r="MZ141" s="241"/>
      <c r="NA141" s="241"/>
      <c r="NB141" s="241"/>
      <c r="NC141" s="241"/>
      <c r="ND141" s="241"/>
      <c r="NE141" s="241"/>
      <c r="NF141" s="241"/>
      <c r="NG141" s="241"/>
      <c r="NH141" s="241"/>
      <c r="NI141" s="241"/>
      <c r="NJ141" s="241"/>
      <c r="NK141" s="241"/>
      <c r="NL141" s="241"/>
      <c r="NM141" s="241"/>
      <c r="NN141" s="241"/>
      <c r="NO141" s="241"/>
      <c r="NP141" s="241"/>
      <c r="NQ141" s="241"/>
      <c r="NR141" s="241"/>
      <c r="NS141" s="241"/>
      <c r="NT141" s="241"/>
      <c r="NU141" s="241"/>
      <c r="NV141" s="241"/>
      <c r="NW141" s="241"/>
      <c r="NX141" s="241"/>
      <c r="NY141" s="241"/>
      <c r="NZ141" s="241"/>
      <c r="OA141" s="241"/>
      <c r="OB141" s="241"/>
      <c r="OC141" s="241"/>
      <c r="OD141" s="241"/>
      <c r="OE141" s="241"/>
      <c r="OF141" s="241"/>
      <c r="OG141" s="241"/>
      <c r="OH141" s="241"/>
      <c r="OI141" s="241"/>
      <c r="OJ141" s="241"/>
      <c r="OK141" s="241"/>
      <c r="OL141" s="241"/>
      <c r="OM141" s="241"/>
      <c r="ON141" s="241"/>
      <c r="OO141" s="241"/>
      <c r="OP141" s="241"/>
      <c r="OQ141" s="241"/>
      <c r="OR141" s="241"/>
      <c r="OS141" s="241"/>
      <c r="OT141" s="241"/>
      <c r="OU141" s="241"/>
      <c r="OV141" s="241"/>
      <c r="OW141" s="241"/>
      <c r="OX141" s="241"/>
      <c r="OY141" s="241"/>
      <c r="OZ141" s="241"/>
      <c r="PA141" s="241"/>
      <c r="PB141" s="241"/>
      <c r="PC141" s="241"/>
      <c r="PD141" s="241"/>
      <c r="PE141" s="241"/>
      <c r="PF141" s="241"/>
      <c r="PG141" s="241"/>
      <c r="PH141" s="241"/>
      <c r="PI141" s="241"/>
      <c r="PJ141" s="241"/>
      <c r="PK141" s="241"/>
      <c r="PL141" s="241"/>
      <c r="PM141" s="241"/>
      <c r="PN141" s="241"/>
      <c r="PO141" s="241"/>
      <c r="PP141" s="241"/>
      <c r="PQ141" s="241"/>
      <c r="PR141" s="241"/>
      <c r="PS141" s="241"/>
      <c r="PT141" s="241"/>
      <c r="PU141" s="241"/>
      <c r="PV141" s="241"/>
      <c r="PW141" s="241"/>
      <c r="PX141" s="241"/>
      <c r="PY141" s="241"/>
      <c r="PZ141" s="241"/>
      <c r="QA141" s="241"/>
      <c r="QB141" s="241"/>
      <c r="QC141" s="241"/>
      <c r="QD141" s="241"/>
      <c r="QE141" s="241"/>
      <c r="QF141" s="241"/>
      <c r="QG141" s="241"/>
      <c r="QH141" s="241"/>
      <c r="QI141" s="241"/>
      <c r="QJ141" s="241"/>
      <c r="QK141" s="241"/>
      <c r="QL141" s="241"/>
      <c r="QM141" s="241"/>
      <c r="QN141" s="241"/>
      <c r="QO141" s="241"/>
      <c r="QP141" s="241"/>
      <c r="QQ141" s="241"/>
      <c r="QR141" s="241"/>
      <c r="QS141" s="241"/>
      <c r="QT141" s="241"/>
      <c r="QU141" s="241"/>
      <c r="QV141" s="241"/>
      <c r="QW141" s="241"/>
      <c r="QX141" s="241"/>
      <c r="QY141" s="241"/>
      <c r="QZ141" s="241"/>
      <c r="RA141" s="241"/>
      <c r="RB141" s="241"/>
      <c r="RC141" s="241"/>
      <c r="RD141" s="241"/>
      <c r="RE141" s="241"/>
      <c r="RF141" s="241"/>
      <c r="RG141" s="241"/>
      <c r="RH141" s="241"/>
      <c r="RI141" s="241"/>
      <c r="RJ141" s="241"/>
      <c r="RK141" s="241"/>
      <c r="RL141" s="241"/>
      <c r="RM141" s="241"/>
      <c r="RN141" s="241"/>
      <c r="RO141" s="241"/>
      <c r="RP141" s="241"/>
      <c r="RQ141" s="241"/>
      <c r="RR141" s="241"/>
      <c r="RS141" s="241"/>
      <c r="RT141" s="241"/>
      <c r="RU141" s="241"/>
      <c r="RV141" s="241"/>
      <c r="RW141" s="241"/>
      <c r="RX141" s="241"/>
      <c r="RY141" s="241"/>
      <c r="RZ141" s="241"/>
      <c r="SA141" s="241"/>
      <c r="SB141" s="241"/>
      <c r="SC141" s="241"/>
      <c r="SD141" s="241"/>
      <c r="SE141" s="241"/>
      <c r="SF141" s="241"/>
      <c r="SG141" s="241"/>
      <c r="SH141" s="241"/>
      <c r="SI141" s="241"/>
      <c r="SJ141" s="241"/>
      <c r="SK141" s="241"/>
      <c r="SL141" s="241"/>
      <c r="SM141" s="241"/>
      <c r="SN141" s="241"/>
      <c r="SO141" s="241"/>
      <c r="SP141" s="241"/>
      <c r="SQ141" s="241"/>
      <c r="SR141" s="241"/>
      <c r="SS141" s="241"/>
      <c r="ST141" s="241"/>
      <c r="SU141" s="241"/>
      <c r="SV141" s="241"/>
      <c r="SW141" s="241"/>
      <c r="SX141" s="241"/>
      <c r="SY141" s="241"/>
      <c r="SZ141" s="241"/>
      <c r="TA141" s="241"/>
      <c r="TB141" s="241"/>
      <c r="TC141" s="241"/>
      <c r="TD141" s="241"/>
      <c r="TE141" s="241"/>
      <c r="TF141" s="241"/>
      <c r="TG141" s="241"/>
      <c r="TH141" s="241"/>
      <c r="TI141" s="241"/>
      <c r="TJ141" s="241"/>
      <c r="TK141" s="241"/>
      <c r="TL141" s="241"/>
      <c r="TM141" s="241"/>
      <c r="TN141" s="241"/>
      <c r="TO141" s="241"/>
      <c r="TP141" s="241"/>
      <c r="TQ141" s="241"/>
      <c r="TR141" s="241"/>
      <c r="TS141" s="241"/>
      <c r="TT141" s="241"/>
      <c r="TU141" s="241"/>
      <c r="TV141" s="241"/>
      <c r="TW141" s="241"/>
      <c r="TX141" s="241"/>
      <c r="TY141" s="241"/>
      <c r="TZ141" s="241"/>
      <c r="UA141" s="241"/>
      <c r="UB141" s="241"/>
      <c r="UC141" s="241"/>
      <c r="UD141" s="241"/>
      <c r="UE141" s="241"/>
      <c r="UF141" s="241"/>
      <c r="UG141" s="241"/>
      <c r="UH141" s="241"/>
      <c r="UI141" s="241"/>
      <c r="UJ141" s="241"/>
      <c r="UK141" s="241"/>
      <c r="UL141" s="241"/>
      <c r="UM141" s="241"/>
      <c r="UN141" s="241"/>
      <c r="UO141" s="241"/>
      <c r="UP141" s="241"/>
      <c r="UQ141" s="241"/>
      <c r="UR141" s="241"/>
      <c r="US141" s="241"/>
      <c r="UT141" s="241"/>
      <c r="UU141" s="241"/>
      <c r="UV141" s="241"/>
      <c r="UW141" s="241"/>
      <c r="UX141" s="241"/>
      <c r="UY141" s="241"/>
      <c r="UZ141" s="241"/>
      <c r="VA141" s="241"/>
      <c r="VB141" s="241"/>
      <c r="VC141" s="241"/>
      <c r="VD141" s="241"/>
      <c r="VE141" s="241"/>
      <c r="VF141" s="241"/>
      <c r="VG141" s="241"/>
      <c r="VH141" s="241"/>
      <c r="VI141" s="241"/>
      <c r="VJ141" s="241"/>
      <c r="VK141" s="241"/>
      <c r="VL141" s="241"/>
      <c r="VM141" s="241"/>
      <c r="VN141" s="241"/>
      <c r="VO141" s="241"/>
      <c r="VP141" s="241"/>
      <c r="VQ141" s="241"/>
      <c r="VR141" s="241"/>
      <c r="VS141" s="241"/>
      <c r="VT141" s="241"/>
      <c r="VU141" s="241"/>
      <c r="VV141" s="241"/>
      <c r="VW141" s="241"/>
      <c r="VX141" s="241"/>
      <c r="VY141" s="241"/>
      <c r="VZ141" s="241"/>
      <c r="WA141" s="241"/>
      <c r="WB141" s="241"/>
      <c r="WC141" s="241"/>
      <c r="WD141" s="241"/>
      <c r="WE141" s="241"/>
      <c r="WF141" s="241"/>
      <c r="WG141" s="241"/>
      <c r="WH141" s="241"/>
      <c r="WI141" s="241"/>
      <c r="WJ141" s="241"/>
      <c r="WK141" s="241"/>
      <c r="WL141" s="241"/>
      <c r="WM141" s="241"/>
      <c r="WN141" s="241"/>
      <c r="WO141" s="241"/>
      <c r="WP141" s="241"/>
      <c r="WQ141" s="241"/>
      <c r="WR141" s="241"/>
      <c r="WS141" s="241"/>
      <c r="WT141" s="241"/>
      <c r="WU141" s="241"/>
      <c r="WV141" s="241"/>
      <c r="WW141" s="241"/>
      <c r="WX141" s="241"/>
      <c r="WY141" s="241"/>
      <c r="WZ141" s="241"/>
      <c r="XA141" s="241"/>
      <c r="XB141" s="241"/>
      <c r="XC141" s="241"/>
      <c r="XD141" s="241"/>
      <c r="XE141" s="241"/>
      <c r="XF141" s="241"/>
      <c r="XG141" s="241"/>
      <c r="XH141" s="241"/>
      <c r="XI141" s="241"/>
      <c r="XJ141" s="241"/>
      <c r="XK141" s="241"/>
      <c r="XL141" s="241"/>
      <c r="XM141" s="241"/>
      <c r="XN141" s="241"/>
      <c r="XO141" s="241"/>
      <c r="XP141" s="241"/>
      <c r="XQ141" s="241"/>
      <c r="XR141" s="241"/>
      <c r="XS141" s="241"/>
      <c r="XT141" s="241"/>
      <c r="XU141" s="241"/>
      <c r="XV141" s="241"/>
      <c r="XW141" s="241"/>
      <c r="XX141" s="241"/>
      <c r="XY141" s="241"/>
      <c r="XZ141" s="241"/>
      <c r="YA141" s="241"/>
      <c r="YB141" s="241"/>
      <c r="YC141" s="241"/>
      <c r="YD141" s="241"/>
      <c r="YE141" s="241"/>
      <c r="YF141" s="241"/>
      <c r="YG141" s="241"/>
      <c r="YH141" s="241"/>
      <c r="YI141" s="241"/>
      <c r="YJ141" s="241"/>
      <c r="YK141" s="241"/>
      <c r="YL141" s="241"/>
      <c r="YM141" s="241"/>
      <c r="YN141" s="241"/>
      <c r="YO141" s="241"/>
      <c r="YP141" s="241"/>
      <c r="YQ141" s="241"/>
      <c r="YR141" s="241"/>
      <c r="YS141" s="241"/>
      <c r="YT141" s="241"/>
      <c r="YU141" s="241"/>
      <c r="YV141" s="241"/>
      <c r="YW141" s="241"/>
      <c r="YX141" s="241"/>
      <c r="YY141" s="241"/>
      <c r="YZ141" s="241"/>
      <c r="ZA141" s="241"/>
      <c r="ZB141" s="241"/>
      <c r="ZC141" s="241"/>
      <c r="ZD141" s="241"/>
      <c r="ZE141" s="241"/>
      <c r="ZF141" s="241"/>
      <c r="ZG141" s="241"/>
      <c r="ZH141" s="241"/>
      <c r="ZI141" s="241"/>
      <c r="ZJ141" s="241"/>
      <c r="ZK141" s="241"/>
      <c r="ZL141" s="241"/>
      <c r="ZM141" s="241"/>
      <c r="ZN141" s="241"/>
      <c r="ZO141" s="241"/>
      <c r="ZP141" s="241"/>
      <c r="ZQ141" s="241"/>
      <c r="ZR141" s="241"/>
      <c r="ZS141" s="241"/>
      <c r="ZT141" s="241"/>
      <c r="ZU141" s="241"/>
      <c r="ZV141" s="241"/>
      <c r="ZW141" s="241"/>
      <c r="ZX141" s="241"/>
      <c r="ZY141" s="241"/>
      <c r="ZZ141" s="241"/>
      <c r="AAA141" s="241"/>
      <c r="AAB141" s="241"/>
      <c r="AAC141" s="241"/>
      <c r="AAD141" s="241"/>
      <c r="AAE141" s="241"/>
      <c r="AAF141" s="241"/>
      <c r="AAG141" s="241"/>
      <c r="AAH141" s="241"/>
      <c r="AAI141" s="241"/>
      <c r="AAJ141" s="241"/>
      <c r="AAK141" s="241"/>
      <c r="AAL141" s="241"/>
      <c r="AAM141" s="241"/>
      <c r="AAN141" s="241"/>
      <c r="AAO141" s="241"/>
      <c r="AAP141" s="241"/>
      <c r="AAQ141" s="241"/>
      <c r="AAR141" s="241"/>
      <c r="AAS141" s="241"/>
      <c r="AAT141" s="241"/>
      <c r="AAU141" s="241"/>
      <c r="AAV141" s="241"/>
      <c r="AAW141" s="241"/>
      <c r="AAX141" s="241"/>
      <c r="AAY141" s="241"/>
      <c r="AAZ141" s="241"/>
      <c r="ABA141" s="241"/>
      <c r="ABB141" s="241"/>
      <c r="ABC141" s="241"/>
      <c r="ABD141" s="241"/>
      <c r="ABE141" s="241"/>
      <c r="ABF141" s="241"/>
      <c r="ABG141" s="241"/>
      <c r="ABH141" s="241"/>
      <c r="ABI141" s="241"/>
      <c r="ABJ141" s="241"/>
      <c r="ABK141" s="241"/>
      <c r="ABL141" s="241"/>
      <c r="ABM141" s="241"/>
      <c r="ABN141" s="241"/>
      <c r="ABO141" s="241"/>
      <c r="ABP141" s="241"/>
      <c r="ABQ141" s="241"/>
      <c r="ABR141" s="241"/>
      <c r="ABS141" s="241"/>
      <c r="ABT141" s="241"/>
      <c r="ABU141" s="241"/>
      <c r="ABV141" s="241"/>
      <c r="ABW141" s="241"/>
      <c r="ABX141" s="241"/>
      <c r="ABY141" s="241"/>
      <c r="ABZ141" s="241"/>
      <c r="ACA141" s="241"/>
      <c r="ACB141" s="241"/>
      <c r="ACC141" s="241"/>
      <c r="ACD141" s="241"/>
      <c r="ACE141" s="241"/>
      <c r="ACF141" s="241"/>
      <c r="ACG141" s="241"/>
      <c r="ACH141" s="241"/>
      <c r="ACI141" s="241"/>
      <c r="ACJ141" s="241"/>
      <c r="ACK141" s="241"/>
      <c r="ACL141" s="241"/>
      <c r="ACM141" s="241"/>
      <c r="ACN141" s="241"/>
      <c r="ACO141" s="241"/>
      <c r="ACP141" s="241"/>
      <c r="ACQ141" s="241"/>
      <c r="ACR141" s="241"/>
      <c r="ACS141" s="241"/>
      <c r="ACT141" s="241"/>
      <c r="ACU141" s="241"/>
      <c r="ACV141" s="241"/>
      <c r="ACW141" s="241"/>
      <c r="ACX141" s="241"/>
      <c r="ACY141" s="241"/>
      <c r="ACZ141" s="241"/>
      <c r="ADA141" s="241"/>
      <c r="ADB141" s="241"/>
      <c r="ADC141" s="241"/>
      <c r="ADD141" s="241"/>
      <c r="ADE141" s="241"/>
      <c r="ADF141" s="241"/>
      <c r="ADG141" s="241"/>
      <c r="ADH141" s="241"/>
      <c r="ADI141" s="241"/>
      <c r="ADJ141" s="241"/>
      <c r="ADK141" s="241"/>
      <c r="ADL141" s="241"/>
      <c r="ADM141" s="241"/>
      <c r="ADN141" s="241"/>
      <c r="ADO141" s="241"/>
      <c r="ADP141" s="241"/>
      <c r="ADQ141" s="241"/>
      <c r="ADR141" s="241"/>
      <c r="ADS141" s="241"/>
      <c r="ADT141" s="241"/>
      <c r="ADU141" s="241"/>
      <c r="ADV141" s="241"/>
      <c r="ADW141" s="241"/>
      <c r="ADX141" s="241"/>
      <c r="ADY141" s="241"/>
      <c r="ADZ141" s="241"/>
      <c r="AEA141" s="241"/>
      <c r="AEB141" s="241"/>
      <c r="AEC141" s="241"/>
      <c r="AED141" s="241"/>
      <c r="AEE141" s="241"/>
      <c r="AEF141" s="241"/>
      <c r="AEG141" s="241"/>
      <c r="AEH141" s="241"/>
      <c r="AEI141" s="241"/>
      <c r="AEJ141" s="241"/>
      <c r="AEK141" s="241"/>
      <c r="AEL141" s="241"/>
      <c r="AEM141" s="241"/>
      <c r="AEN141" s="241"/>
      <c r="AEO141" s="241"/>
      <c r="AEP141" s="241"/>
      <c r="AEQ141" s="241"/>
      <c r="AER141" s="241"/>
      <c r="AES141" s="241"/>
      <c r="AET141" s="241"/>
      <c r="AEU141" s="241"/>
      <c r="AEV141" s="241"/>
      <c r="AEW141" s="241"/>
      <c r="AEX141" s="241"/>
      <c r="AEY141" s="241"/>
      <c r="AEZ141" s="241"/>
      <c r="AFA141" s="241"/>
      <c r="AFB141" s="241"/>
      <c r="AFC141" s="241"/>
      <c r="AFD141" s="241"/>
      <c r="AFE141" s="241"/>
      <c r="AFF141" s="241"/>
      <c r="AFG141" s="241"/>
      <c r="AFH141" s="241"/>
      <c r="AFI141" s="241"/>
      <c r="AFJ141" s="241"/>
      <c r="AFK141" s="241"/>
      <c r="AFL141" s="241"/>
      <c r="AFM141" s="241"/>
      <c r="AFN141" s="241"/>
      <c r="AFO141" s="241"/>
      <c r="AFP141" s="241"/>
      <c r="AFQ141" s="241"/>
      <c r="AFR141" s="241"/>
      <c r="AFS141" s="241"/>
      <c r="AFT141" s="241"/>
      <c r="AFU141" s="241"/>
      <c r="AFV141" s="241"/>
      <c r="AFW141" s="241"/>
      <c r="AFX141" s="241"/>
      <c r="AFY141" s="241"/>
      <c r="AFZ141" s="241"/>
      <c r="AGA141" s="241"/>
      <c r="AGB141" s="241"/>
      <c r="AGC141" s="241"/>
      <c r="AGD141" s="241"/>
      <c r="AGE141" s="241"/>
      <c r="AGF141" s="241"/>
      <c r="AGG141" s="241"/>
      <c r="AGH141" s="241"/>
      <c r="AGI141" s="241"/>
      <c r="AGJ141" s="241"/>
      <c r="AGK141" s="241"/>
      <c r="AGL141" s="241"/>
      <c r="AGM141" s="241"/>
      <c r="AGN141" s="241"/>
      <c r="AGO141" s="241"/>
      <c r="AGP141" s="241"/>
      <c r="AGQ141" s="241"/>
      <c r="AGR141" s="241"/>
      <c r="AGS141" s="241"/>
      <c r="AGT141" s="241"/>
      <c r="AGU141" s="241"/>
      <c r="AGV141" s="241"/>
      <c r="AGW141" s="241"/>
      <c r="AGX141" s="241"/>
      <c r="AGY141" s="241"/>
      <c r="AGZ141" s="241"/>
      <c r="AHA141" s="241"/>
      <c r="AHB141" s="241"/>
      <c r="AHC141" s="241"/>
      <c r="AHD141" s="241"/>
      <c r="AHE141" s="241"/>
      <c r="AHF141" s="241"/>
      <c r="AHG141" s="241"/>
      <c r="AHH141" s="241"/>
      <c r="AHI141" s="241"/>
      <c r="AHJ141" s="241"/>
      <c r="AHK141" s="241"/>
      <c r="AHL141" s="241"/>
      <c r="AHM141" s="241"/>
      <c r="AHN141" s="241"/>
      <c r="AHO141" s="241"/>
      <c r="AHP141" s="241"/>
      <c r="AHQ141" s="241"/>
      <c r="AHR141" s="241"/>
      <c r="AHS141" s="241"/>
      <c r="AHT141" s="241"/>
      <c r="AHU141" s="241"/>
      <c r="AHV141" s="241"/>
      <c r="AHW141" s="241"/>
      <c r="AHX141" s="241"/>
      <c r="AHY141" s="241"/>
      <c r="AHZ141" s="241"/>
      <c r="AIA141" s="241"/>
      <c r="AIB141" s="241"/>
      <c r="AIC141" s="241"/>
      <c r="AID141" s="241"/>
      <c r="AIE141" s="241"/>
      <c r="AIF141" s="241"/>
      <c r="AIG141" s="241"/>
      <c r="AIH141" s="241"/>
      <c r="AII141" s="241"/>
      <c r="AIJ141" s="241"/>
      <c r="AIK141" s="241"/>
      <c r="AIL141" s="241"/>
      <c r="AIM141" s="241"/>
      <c r="AIN141" s="241"/>
      <c r="AIO141" s="241"/>
      <c r="AIP141" s="241"/>
      <c r="AIQ141" s="241"/>
      <c r="AIR141" s="241"/>
      <c r="AIS141" s="241"/>
      <c r="AIT141" s="241"/>
      <c r="AIU141" s="241"/>
      <c r="AIV141" s="241"/>
      <c r="AIW141" s="241"/>
      <c r="AIX141" s="241"/>
      <c r="AIY141" s="241"/>
      <c r="AIZ141" s="241"/>
      <c r="AJA141" s="241"/>
      <c r="AJB141" s="241"/>
      <c r="AJC141" s="241"/>
      <c r="AJD141" s="241"/>
      <c r="AJE141" s="241"/>
      <c r="AJF141" s="241"/>
      <c r="AJG141" s="241"/>
      <c r="AJH141" s="241"/>
      <c r="AJI141" s="241"/>
      <c r="AJJ141" s="241"/>
      <c r="AJK141" s="241"/>
      <c r="AJL141" s="241"/>
      <c r="AJM141" s="241"/>
      <c r="AJN141" s="241"/>
      <c r="AJO141" s="241"/>
      <c r="AJP141" s="241"/>
      <c r="AJQ141" s="241"/>
      <c r="AJR141" s="241"/>
      <c r="AJS141" s="241"/>
      <c r="AJT141" s="241"/>
      <c r="AJU141" s="241"/>
      <c r="AJV141" s="241"/>
      <c r="AJW141" s="241"/>
      <c r="AJX141" s="241"/>
      <c r="AJY141" s="241"/>
      <c r="AJZ141" s="241"/>
      <c r="AKA141" s="241"/>
      <c r="AKB141" s="241"/>
      <c r="AKC141" s="241"/>
      <c r="AKD141" s="241"/>
      <c r="AKE141" s="241"/>
      <c r="AKF141" s="241"/>
      <c r="AKG141" s="241"/>
      <c r="AKH141" s="241"/>
      <c r="AKI141" s="241"/>
      <c r="AKJ141" s="241"/>
      <c r="AKK141" s="241"/>
      <c r="AKL141" s="241"/>
      <c r="AKM141" s="241"/>
      <c r="AKN141" s="241"/>
      <c r="AKO141" s="241"/>
      <c r="AKP141" s="241"/>
      <c r="AKQ141" s="241"/>
      <c r="AKR141" s="241"/>
      <c r="AKS141" s="241"/>
      <c r="AKT141" s="241"/>
      <c r="AKU141" s="241"/>
      <c r="AKV141" s="241"/>
      <c r="AKW141" s="241"/>
      <c r="AKX141" s="241"/>
      <c r="AKY141" s="241"/>
      <c r="AKZ141" s="241"/>
      <c r="ALA141" s="241"/>
      <c r="ALB141" s="241"/>
      <c r="ALC141" s="241"/>
      <c r="ALD141" s="241"/>
      <c r="ALE141" s="241"/>
      <c r="ALF141" s="241"/>
      <c r="ALG141" s="241"/>
      <c r="ALH141" s="241"/>
      <c r="ALI141" s="241"/>
      <c r="ALJ141" s="241"/>
      <c r="ALK141" s="241"/>
      <c r="ALL141" s="241"/>
      <c r="ALM141" s="241"/>
      <c r="ALN141" s="241"/>
      <c r="ALO141" s="241"/>
      <c r="ALP141" s="241"/>
      <c r="ALQ141" s="241"/>
      <c r="ALR141" s="241"/>
      <c r="ALS141" s="241"/>
      <c r="ALT141" s="241"/>
      <c r="ALU141" s="241"/>
      <c r="ALV141" s="241"/>
      <c r="ALW141" s="241"/>
      <c r="ALX141" s="241"/>
      <c r="ALY141" s="241"/>
      <c r="ALZ141" s="241"/>
      <c r="AMA141" s="241"/>
      <c r="AMB141" s="241"/>
      <c r="AMC141" s="241"/>
      <c r="AMD141" s="241"/>
      <c r="AME141" s="241"/>
      <c r="AMF141" s="241"/>
      <c r="AMG141" s="241"/>
      <c r="AMH141" s="241"/>
      <c r="AMI141" s="241"/>
      <c r="AMJ141" s="241"/>
      <c r="AMK141" s="241"/>
    </row>
    <row r="142" spans="1:1025" s="249" customFormat="1" ht="13.8" hidden="1" x14ac:dyDescent="0.25">
      <c r="A142" s="241"/>
      <c r="B142" s="254"/>
      <c r="C142" s="250"/>
      <c r="D142" s="244"/>
      <c r="E142" s="245"/>
      <c r="F142" s="245"/>
      <c r="G142" s="255"/>
      <c r="H142" s="255"/>
      <c r="I142" s="256"/>
      <c r="J142" s="256"/>
      <c r="K142" s="252"/>
      <c r="L142" s="253"/>
      <c r="M142" s="253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/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/>
      <c r="AQ142" s="241"/>
      <c r="AR142" s="241"/>
      <c r="AS142" s="241"/>
      <c r="AT142" s="241"/>
      <c r="AU142" s="241"/>
      <c r="AV142" s="241"/>
      <c r="AW142" s="241"/>
      <c r="AX142" s="241"/>
      <c r="AY142" s="241"/>
      <c r="AZ142" s="241"/>
      <c r="BA142" s="241"/>
      <c r="BB142" s="241"/>
      <c r="BC142" s="241"/>
      <c r="BD142" s="241"/>
      <c r="BE142" s="241"/>
      <c r="BF142" s="241"/>
      <c r="BG142" s="241"/>
      <c r="BH142" s="241"/>
      <c r="BI142" s="241"/>
      <c r="BJ142" s="241"/>
      <c r="BK142" s="241"/>
      <c r="BL142" s="241"/>
      <c r="BM142" s="241"/>
      <c r="BN142" s="241"/>
      <c r="BO142" s="241"/>
      <c r="BP142" s="241"/>
      <c r="BQ142" s="241"/>
      <c r="BR142" s="241"/>
      <c r="BS142" s="241"/>
      <c r="BT142" s="241"/>
      <c r="BU142" s="241"/>
      <c r="BV142" s="241"/>
      <c r="BW142" s="241"/>
      <c r="BX142" s="241"/>
      <c r="BY142" s="241"/>
      <c r="BZ142" s="241"/>
      <c r="CA142" s="241"/>
      <c r="CB142" s="241"/>
      <c r="CC142" s="241"/>
      <c r="CD142" s="241"/>
      <c r="CE142" s="241"/>
      <c r="CF142" s="241"/>
      <c r="CG142" s="241"/>
      <c r="CH142" s="241"/>
      <c r="CI142" s="241"/>
      <c r="CJ142" s="241"/>
      <c r="CK142" s="241"/>
      <c r="CL142" s="241"/>
      <c r="CM142" s="241"/>
      <c r="CN142" s="241"/>
      <c r="CO142" s="241"/>
      <c r="CP142" s="241"/>
      <c r="CQ142" s="241"/>
      <c r="CR142" s="241"/>
      <c r="CS142" s="241"/>
      <c r="CT142" s="241"/>
      <c r="CU142" s="241"/>
      <c r="CV142" s="241"/>
      <c r="CW142" s="241"/>
      <c r="CX142" s="241"/>
      <c r="CY142" s="241"/>
      <c r="CZ142" s="241"/>
      <c r="DA142" s="241"/>
      <c r="DB142" s="241"/>
      <c r="DC142" s="241"/>
      <c r="DD142" s="241"/>
      <c r="DE142" s="241"/>
      <c r="DF142" s="241"/>
      <c r="DG142" s="241"/>
      <c r="DH142" s="241"/>
      <c r="DI142" s="241"/>
      <c r="DJ142" s="241"/>
      <c r="DK142" s="241"/>
      <c r="DL142" s="241"/>
      <c r="DM142" s="241"/>
      <c r="DN142" s="241"/>
      <c r="DO142" s="241"/>
      <c r="DP142" s="241"/>
      <c r="DQ142" s="241"/>
      <c r="DR142" s="241"/>
      <c r="DS142" s="241"/>
      <c r="DT142" s="241"/>
      <c r="DU142" s="241"/>
      <c r="DV142" s="241"/>
      <c r="DW142" s="241"/>
      <c r="DX142" s="241"/>
      <c r="DY142" s="241"/>
      <c r="DZ142" s="241"/>
      <c r="EA142" s="241"/>
      <c r="EB142" s="241"/>
      <c r="EC142" s="241"/>
      <c r="ED142" s="241"/>
      <c r="EE142" s="241"/>
      <c r="EF142" s="241"/>
      <c r="EG142" s="241"/>
      <c r="EH142" s="241"/>
      <c r="EI142" s="241"/>
      <c r="EJ142" s="241"/>
      <c r="EK142" s="241"/>
      <c r="EL142" s="241"/>
      <c r="EM142" s="241"/>
      <c r="EN142" s="241"/>
      <c r="EO142" s="241"/>
      <c r="EP142" s="241"/>
      <c r="EQ142" s="241"/>
      <c r="ER142" s="241"/>
      <c r="ES142" s="241"/>
      <c r="ET142" s="241"/>
      <c r="EU142" s="241"/>
      <c r="EV142" s="241"/>
      <c r="EW142" s="241"/>
      <c r="EX142" s="241"/>
      <c r="EY142" s="241"/>
      <c r="EZ142" s="241"/>
      <c r="FA142" s="241"/>
      <c r="FB142" s="241"/>
      <c r="FC142" s="241"/>
      <c r="FD142" s="241"/>
      <c r="FE142" s="241"/>
      <c r="FF142" s="241"/>
      <c r="FG142" s="241"/>
      <c r="FH142" s="241"/>
      <c r="FI142" s="241"/>
      <c r="FJ142" s="241"/>
      <c r="FK142" s="241"/>
      <c r="FL142" s="241"/>
      <c r="FM142" s="241"/>
      <c r="FN142" s="241"/>
      <c r="FO142" s="241"/>
      <c r="FP142" s="241"/>
      <c r="FQ142" s="241"/>
      <c r="FR142" s="241"/>
      <c r="FS142" s="241"/>
      <c r="FT142" s="241"/>
      <c r="FU142" s="241"/>
      <c r="FV142" s="241"/>
      <c r="FW142" s="241"/>
      <c r="FX142" s="241"/>
      <c r="FY142" s="241"/>
      <c r="FZ142" s="241"/>
      <c r="GA142" s="241"/>
      <c r="GB142" s="241"/>
      <c r="GC142" s="241"/>
      <c r="GD142" s="241"/>
      <c r="GE142" s="241"/>
      <c r="GF142" s="241"/>
      <c r="GG142" s="241"/>
      <c r="GH142" s="241"/>
      <c r="GI142" s="241"/>
      <c r="GJ142" s="241"/>
      <c r="GK142" s="241"/>
      <c r="GL142" s="241"/>
      <c r="GM142" s="241"/>
      <c r="GN142" s="241"/>
      <c r="GO142" s="241"/>
      <c r="GP142" s="241"/>
      <c r="GQ142" s="241"/>
      <c r="GR142" s="241"/>
      <c r="GS142" s="241"/>
      <c r="GT142" s="241"/>
      <c r="GU142" s="241"/>
      <c r="GV142" s="241"/>
      <c r="GW142" s="241"/>
      <c r="GX142" s="241"/>
      <c r="GY142" s="241"/>
      <c r="GZ142" s="241"/>
      <c r="HA142" s="241"/>
      <c r="HB142" s="241"/>
      <c r="HC142" s="241"/>
      <c r="HD142" s="241"/>
      <c r="HE142" s="241"/>
      <c r="HF142" s="241"/>
      <c r="HG142" s="241"/>
      <c r="HH142" s="241"/>
      <c r="HI142" s="241"/>
      <c r="HJ142" s="241"/>
      <c r="HK142" s="241"/>
      <c r="HL142" s="241"/>
      <c r="HM142" s="241"/>
      <c r="HN142" s="241"/>
      <c r="HO142" s="241"/>
      <c r="HP142" s="241"/>
      <c r="HQ142" s="241"/>
      <c r="HR142" s="241"/>
      <c r="HS142" s="241"/>
      <c r="HT142" s="241"/>
      <c r="HU142" s="241"/>
      <c r="HV142" s="241"/>
      <c r="HW142" s="241"/>
      <c r="HX142" s="241"/>
      <c r="HY142" s="241"/>
      <c r="HZ142" s="241"/>
      <c r="IA142" s="241"/>
      <c r="IB142" s="241"/>
      <c r="IC142" s="241"/>
      <c r="ID142" s="241"/>
      <c r="IE142" s="241"/>
      <c r="IF142" s="241"/>
      <c r="IG142" s="241"/>
      <c r="IH142" s="241"/>
      <c r="II142" s="241"/>
      <c r="IJ142" s="241"/>
      <c r="IK142" s="241"/>
      <c r="IL142" s="241"/>
      <c r="IM142" s="241"/>
      <c r="IN142" s="241"/>
      <c r="IO142" s="241"/>
      <c r="IP142" s="241"/>
      <c r="IQ142" s="241"/>
      <c r="IR142" s="241"/>
      <c r="IS142" s="241"/>
      <c r="IT142" s="241"/>
      <c r="IU142" s="241"/>
      <c r="IV142" s="241"/>
      <c r="IW142" s="241"/>
      <c r="IX142" s="241"/>
      <c r="IY142" s="241"/>
      <c r="IZ142" s="241"/>
      <c r="JA142" s="241"/>
      <c r="JB142" s="241"/>
      <c r="JC142" s="241"/>
      <c r="JD142" s="241"/>
      <c r="JE142" s="241"/>
      <c r="JF142" s="241"/>
      <c r="JG142" s="241"/>
      <c r="JH142" s="241"/>
      <c r="JI142" s="241"/>
      <c r="JJ142" s="241"/>
      <c r="JK142" s="241"/>
      <c r="JL142" s="241"/>
      <c r="JM142" s="241"/>
      <c r="JN142" s="241"/>
      <c r="JO142" s="241"/>
      <c r="JP142" s="241"/>
      <c r="JQ142" s="241"/>
      <c r="JR142" s="241"/>
      <c r="JS142" s="241"/>
      <c r="JT142" s="241"/>
      <c r="JU142" s="241"/>
      <c r="JV142" s="241"/>
      <c r="JW142" s="241"/>
      <c r="JX142" s="241"/>
      <c r="JY142" s="241"/>
      <c r="JZ142" s="241"/>
      <c r="KA142" s="241"/>
      <c r="KB142" s="241"/>
      <c r="KC142" s="241"/>
      <c r="KD142" s="241"/>
      <c r="KE142" s="241"/>
      <c r="KF142" s="241"/>
      <c r="KG142" s="241"/>
      <c r="KH142" s="241"/>
      <c r="KI142" s="241"/>
      <c r="KJ142" s="241"/>
      <c r="KK142" s="241"/>
      <c r="KL142" s="241"/>
      <c r="KM142" s="241"/>
      <c r="KN142" s="241"/>
      <c r="KO142" s="241"/>
      <c r="KP142" s="241"/>
      <c r="KQ142" s="241"/>
      <c r="KR142" s="241"/>
      <c r="KS142" s="241"/>
      <c r="KT142" s="241"/>
      <c r="KU142" s="241"/>
      <c r="KV142" s="241"/>
      <c r="KW142" s="241"/>
      <c r="KX142" s="241"/>
      <c r="KY142" s="241"/>
      <c r="KZ142" s="241"/>
      <c r="LA142" s="241"/>
      <c r="LB142" s="241"/>
      <c r="LC142" s="241"/>
      <c r="LD142" s="241"/>
      <c r="LE142" s="241"/>
      <c r="LF142" s="241"/>
      <c r="LG142" s="241"/>
      <c r="LH142" s="241"/>
      <c r="LI142" s="241"/>
      <c r="LJ142" s="241"/>
      <c r="LK142" s="241"/>
      <c r="LL142" s="241"/>
      <c r="LM142" s="241"/>
      <c r="LN142" s="241"/>
      <c r="LO142" s="241"/>
      <c r="LP142" s="241"/>
      <c r="LQ142" s="241"/>
      <c r="LR142" s="241"/>
      <c r="LS142" s="241"/>
      <c r="LT142" s="241"/>
      <c r="LU142" s="241"/>
      <c r="LV142" s="241"/>
      <c r="LW142" s="241"/>
      <c r="LX142" s="241"/>
      <c r="LY142" s="241"/>
      <c r="LZ142" s="241"/>
      <c r="MA142" s="241"/>
      <c r="MB142" s="241"/>
      <c r="MC142" s="241"/>
      <c r="MD142" s="241"/>
      <c r="ME142" s="241"/>
      <c r="MF142" s="241"/>
      <c r="MG142" s="241"/>
      <c r="MH142" s="241"/>
      <c r="MI142" s="241"/>
      <c r="MJ142" s="241"/>
      <c r="MK142" s="241"/>
      <c r="ML142" s="241"/>
      <c r="MM142" s="241"/>
      <c r="MN142" s="241"/>
      <c r="MO142" s="241"/>
      <c r="MP142" s="241"/>
      <c r="MQ142" s="241"/>
      <c r="MR142" s="241"/>
      <c r="MS142" s="241"/>
      <c r="MT142" s="241"/>
      <c r="MU142" s="241"/>
      <c r="MV142" s="241"/>
      <c r="MW142" s="241"/>
      <c r="MX142" s="241"/>
      <c r="MY142" s="241"/>
      <c r="MZ142" s="241"/>
      <c r="NA142" s="241"/>
      <c r="NB142" s="241"/>
      <c r="NC142" s="241"/>
      <c r="ND142" s="241"/>
      <c r="NE142" s="241"/>
      <c r="NF142" s="241"/>
      <c r="NG142" s="241"/>
      <c r="NH142" s="241"/>
      <c r="NI142" s="241"/>
      <c r="NJ142" s="241"/>
      <c r="NK142" s="241"/>
      <c r="NL142" s="241"/>
      <c r="NM142" s="241"/>
      <c r="NN142" s="241"/>
      <c r="NO142" s="241"/>
      <c r="NP142" s="241"/>
      <c r="NQ142" s="241"/>
      <c r="NR142" s="241"/>
      <c r="NS142" s="241"/>
      <c r="NT142" s="241"/>
      <c r="NU142" s="241"/>
      <c r="NV142" s="241"/>
      <c r="NW142" s="241"/>
      <c r="NX142" s="241"/>
      <c r="NY142" s="241"/>
      <c r="NZ142" s="241"/>
      <c r="OA142" s="241"/>
      <c r="OB142" s="241"/>
      <c r="OC142" s="241"/>
      <c r="OD142" s="241"/>
      <c r="OE142" s="241"/>
      <c r="OF142" s="241"/>
      <c r="OG142" s="241"/>
      <c r="OH142" s="241"/>
      <c r="OI142" s="241"/>
      <c r="OJ142" s="241"/>
      <c r="OK142" s="241"/>
      <c r="OL142" s="241"/>
      <c r="OM142" s="241"/>
      <c r="ON142" s="241"/>
      <c r="OO142" s="241"/>
      <c r="OP142" s="241"/>
      <c r="OQ142" s="241"/>
      <c r="OR142" s="241"/>
      <c r="OS142" s="241"/>
      <c r="OT142" s="241"/>
      <c r="OU142" s="241"/>
      <c r="OV142" s="241"/>
      <c r="OW142" s="241"/>
      <c r="OX142" s="241"/>
      <c r="OY142" s="241"/>
      <c r="OZ142" s="241"/>
      <c r="PA142" s="241"/>
      <c r="PB142" s="241"/>
      <c r="PC142" s="241"/>
      <c r="PD142" s="241"/>
      <c r="PE142" s="241"/>
      <c r="PF142" s="241"/>
      <c r="PG142" s="241"/>
      <c r="PH142" s="241"/>
      <c r="PI142" s="241"/>
      <c r="PJ142" s="241"/>
      <c r="PK142" s="241"/>
      <c r="PL142" s="241"/>
      <c r="PM142" s="241"/>
      <c r="PN142" s="241"/>
      <c r="PO142" s="241"/>
      <c r="PP142" s="241"/>
      <c r="PQ142" s="241"/>
      <c r="PR142" s="241"/>
      <c r="PS142" s="241"/>
      <c r="PT142" s="241"/>
      <c r="PU142" s="241"/>
      <c r="PV142" s="241"/>
      <c r="PW142" s="241"/>
      <c r="PX142" s="241"/>
      <c r="PY142" s="241"/>
      <c r="PZ142" s="241"/>
      <c r="QA142" s="241"/>
      <c r="QB142" s="241"/>
      <c r="QC142" s="241"/>
      <c r="QD142" s="241"/>
      <c r="QE142" s="241"/>
      <c r="QF142" s="241"/>
      <c r="QG142" s="241"/>
      <c r="QH142" s="241"/>
      <c r="QI142" s="241"/>
      <c r="QJ142" s="241"/>
      <c r="QK142" s="241"/>
      <c r="QL142" s="241"/>
      <c r="QM142" s="241"/>
      <c r="QN142" s="241"/>
      <c r="QO142" s="241"/>
      <c r="QP142" s="241"/>
      <c r="QQ142" s="241"/>
      <c r="QR142" s="241"/>
      <c r="QS142" s="241"/>
      <c r="QT142" s="241"/>
      <c r="QU142" s="241"/>
      <c r="QV142" s="241"/>
      <c r="QW142" s="241"/>
      <c r="QX142" s="241"/>
      <c r="QY142" s="241"/>
      <c r="QZ142" s="241"/>
      <c r="RA142" s="241"/>
      <c r="RB142" s="241"/>
      <c r="RC142" s="241"/>
      <c r="RD142" s="241"/>
      <c r="RE142" s="241"/>
      <c r="RF142" s="241"/>
      <c r="RG142" s="241"/>
      <c r="RH142" s="241"/>
      <c r="RI142" s="241"/>
      <c r="RJ142" s="241"/>
      <c r="RK142" s="241"/>
      <c r="RL142" s="241"/>
      <c r="RM142" s="241"/>
      <c r="RN142" s="241"/>
      <c r="RO142" s="241"/>
      <c r="RP142" s="241"/>
      <c r="RQ142" s="241"/>
      <c r="RR142" s="241"/>
      <c r="RS142" s="241"/>
      <c r="RT142" s="241"/>
      <c r="RU142" s="241"/>
      <c r="RV142" s="241"/>
      <c r="RW142" s="241"/>
      <c r="RX142" s="241"/>
      <c r="RY142" s="241"/>
      <c r="RZ142" s="241"/>
      <c r="SA142" s="241"/>
      <c r="SB142" s="241"/>
      <c r="SC142" s="241"/>
      <c r="SD142" s="241"/>
      <c r="SE142" s="241"/>
      <c r="SF142" s="241"/>
      <c r="SG142" s="241"/>
      <c r="SH142" s="241"/>
      <c r="SI142" s="241"/>
      <c r="SJ142" s="241"/>
      <c r="SK142" s="241"/>
      <c r="SL142" s="241"/>
      <c r="SM142" s="241"/>
      <c r="SN142" s="241"/>
      <c r="SO142" s="241"/>
      <c r="SP142" s="241"/>
      <c r="SQ142" s="241"/>
      <c r="SR142" s="241"/>
      <c r="SS142" s="241"/>
      <c r="ST142" s="241"/>
      <c r="SU142" s="241"/>
      <c r="SV142" s="241"/>
      <c r="SW142" s="241"/>
      <c r="SX142" s="241"/>
      <c r="SY142" s="241"/>
      <c r="SZ142" s="241"/>
      <c r="TA142" s="241"/>
      <c r="TB142" s="241"/>
      <c r="TC142" s="241"/>
      <c r="TD142" s="241"/>
      <c r="TE142" s="241"/>
      <c r="TF142" s="241"/>
      <c r="TG142" s="241"/>
      <c r="TH142" s="241"/>
      <c r="TI142" s="241"/>
      <c r="TJ142" s="241"/>
      <c r="TK142" s="241"/>
      <c r="TL142" s="241"/>
      <c r="TM142" s="241"/>
      <c r="TN142" s="241"/>
      <c r="TO142" s="241"/>
      <c r="TP142" s="241"/>
      <c r="TQ142" s="241"/>
      <c r="TR142" s="241"/>
      <c r="TS142" s="241"/>
      <c r="TT142" s="241"/>
      <c r="TU142" s="241"/>
      <c r="TV142" s="241"/>
      <c r="TW142" s="241"/>
      <c r="TX142" s="241"/>
      <c r="TY142" s="241"/>
      <c r="TZ142" s="241"/>
      <c r="UA142" s="241"/>
      <c r="UB142" s="241"/>
      <c r="UC142" s="241"/>
      <c r="UD142" s="241"/>
      <c r="UE142" s="241"/>
      <c r="UF142" s="241"/>
      <c r="UG142" s="241"/>
      <c r="UH142" s="241"/>
      <c r="UI142" s="241"/>
      <c r="UJ142" s="241"/>
      <c r="UK142" s="241"/>
      <c r="UL142" s="241"/>
      <c r="UM142" s="241"/>
      <c r="UN142" s="241"/>
      <c r="UO142" s="241"/>
      <c r="UP142" s="241"/>
      <c r="UQ142" s="241"/>
      <c r="UR142" s="241"/>
      <c r="US142" s="241"/>
      <c r="UT142" s="241"/>
      <c r="UU142" s="241"/>
      <c r="UV142" s="241"/>
      <c r="UW142" s="241"/>
      <c r="UX142" s="241"/>
      <c r="UY142" s="241"/>
      <c r="UZ142" s="241"/>
      <c r="VA142" s="241"/>
      <c r="VB142" s="241"/>
      <c r="VC142" s="241"/>
      <c r="VD142" s="241"/>
      <c r="VE142" s="241"/>
      <c r="VF142" s="241"/>
      <c r="VG142" s="241"/>
      <c r="VH142" s="241"/>
      <c r="VI142" s="241"/>
      <c r="VJ142" s="241"/>
      <c r="VK142" s="241"/>
      <c r="VL142" s="241"/>
      <c r="VM142" s="241"/>
      <c r="VN142" s="241"/>
      <c r="VO142" s="241"/>
      <c r="VP142" s="241"/>
      <c r="VQ142" s="241"/>
      <c r="VR142" s="241"/>
      <c r="VS142" s="241"/>
      <c r="VT142" s="241"/>
      <c r="VU142" s="241"/>
      <c r="VV142" s="241"/>
      <c r="VW142" s="241"/>
      <c r="VX142" s="241"/>
      <c r="VY142" s="241"/>
      <c r="VZ142" s="241"/>
      <c r="WA142" s="241"/>
      <c r="WB142" s="241"/>
      <c r="WC142" s="241"/>
      <c r="WD142" s="241"/>
      <c r="WE142" s="241"/>
      <c r="WF142" s="241"/>
      <c r="WG142" s="241"/>
      <c r="WH142" s="241"/>
      <c r="WI142" s="241"/>
      <c r="WJ142" s="241"/>
      <c r="WK142" s="241"/>
      <c r="WL142" s="241"/>
      <c r="WM142" s="241"/>
      <c r="WN142" s="241"/>
      <c r="WO142" s="241"/>
      <c r="WP142" s="241"/>
      <c r="WQ142" s="241"/>
      <c r="WR142" s="241"/>
      <c r="WS142" s="241"/>
      <c r="WT142" s="241"/>
      <c r="WU142" s="241"/>
      <c r="WV142" s="241"/>
      <c r="WW142" s="241"/>
      <c r="WX142" s="241"/>
      <c r="WY142" s="241"/>
      <c r="WZ142" s="241"/>
      <c r="XA142" s="241"/>
      <c r="XB142" s="241"/>
      <c r="XC142" s="241"/>
      <c r="XD142" s="241"/>
      <c r="XE142" s="241"/>
      <c r="XF142" s="241"/>
      <c r="XG142" s="241"/>
      <c r="XH142" s="241"/>
      <c r="XI142" s="241"/>
      <c r="XJ142" s="241"/>
      <c r="XK142" s="241"/>
      <c r="XL142" s="241"/>
      <c r="XM142" s="241"/>
      <c r="XN142" s="241"/>
      <c r="XO142" s="241"/>
      <c r="XP142" s="241"/>
      <c r="XQ142" s="241"/>
      <c r="XR142" s="241"/>
      <c r="XS142" s="241"/>
      <c r="XT142" s="241"/>
      <c r="XU142" s="241"/>
      <c r="XV142" s="241"/>
      <c r="XW142" s="241"/>
      <c r="XX142" s="241"/>
      <c r="XY142" s="241"/>
      <c r="XZ142" s="241"/>
      <c r="YA142" s="241"/>
      <c r="YB142" s="241"/>
      <c r="YC142" s="241"/>
      <c r="YD142" s="241"/>
      <c r="YE142" s="241"/>
      <c r="YF142" s="241"/>
      <c r="YG142" s="241"/>
      <c r="YH142" s="241"/>
      <c r="YI142" s="241"/>
      <c r="YJ142" s="241"/>
      <c r="YK142" s="241"/>
      <c r="YL142" s="241"/>
      <c r="YM142" s="241"/>
      <c r="YN142" s="241"/>
      <c r="YO142" s="241"/>
      <c r="YP142" s="241"/>
      <c r="YQ142" s="241"/>
      <c r="YR142" s="241"/>
      <c r="YS142" s="241"/>
      <c r="YT142" s="241"/>
      <c r="YU142" s="241"/>
      <c r="YV142" s="241"/>
      <c r="YW142" s="241"/>
      <c r="YX142" s="241"/>
      <c r="YY142" s="241"/>
      <c r="YZ142" s="241"/>
      <c r="ZA142" s="241"/>
      <c r="ZB142" s="241"/>
      <c r="ZC142" s="241"/>
      <c r="ZD142" s="241"/>
      <c r="ZE142" s="241"/>
      <c r="ZF142" s="241"/>
      <c r="ZG142" s="241"/>
      <c r="ZH142" s="241"/>
      <c r="ZI142" s="241"/>
      <c r="ZJ142" s="241"/>
      <c r="ZK142" s="241"/>
      <c r="ZL142" s="241"/>
      <c r="ZM142" s="241"/>
      <c r="ZN142" s="241"/>
      <c r="ZO142" s="241"/>
      <c r="ZP142" s="241"/>
      <c r="ZQ142" s="241"/>
      <c r="ZR142" s="241"/>
      <c r="ZS142" s="241"/>
      <c r="ZT142" s="241"/>
      <c r="ZU142" s="241"/>
      <c r="ZV142" s="241"/>
      <c r="ZW142" s="241"/>
      <c r="ZX142" s="241"/>
      <c r="ZY142" s="241"/>
      <c r="ZZ142" s="241"/>
      <c r="AAA142" s="241"/>
      <c r="AAB142" s="241"/>
      <c r="AAC142" s="241"/>
      <c r="AAD142" s="241"/>
      <c r="AAE142" s="241"/>
      <c r="AAF142" s="241"/>
      <c r="AAG142" s="241"/>
      <c r="AAH142" s="241"/>
      <c r="AAI142" s="241"/>
      <c r="AAJ142" s="241"/>
      <c r="AAK142" s="241"/>
      <c r="AAL142" s="241"/>
      <c r="AAM142" s="241"/>
      <c r="AAN142" s="241"/>
      <c r="AAO142" s="241"/>
      <c r="AAP142" s="241"/>
      <c r="AAQ142" s="241"/>
      <c r="AAR142" s="241"/>
      <c r="AAS142" s="241"/>
      <c r="AAT142" s="241"/>
      <c r="AAU142" s="241"/>
      <c r="AAV142" s="241"/>
      <c r="AAW142" s="241"/>
      <c r="AAX142" s="241"/>
      <c r="AAY142" s="241"/>
      <c r="AAZ142" s="241"/>
      <c r="ABA142" s="241"/>
      <c r="ABB142" s="241"/>
      <c r="ABC142" s="241"/>
      <c r="ABD142" s="241"/>
      <c r="ABE142" s="241"/>
      <c r="ABF142" s="241"/>
      <c r="ABG142" s="241"/>
      <c r="ABH142" s="241"/>
      <c r="ABI142" s="241"/>
      <c r="ABJ142" s="241"/>
      <c r="ABK142" s="241"/>
      <c r="ABL142" s="241"/>
      <c r="ABM142" s="241"/>
      <c r="ABN142" s="241"/>
      <c r="ABO142" s="241"/>
      <c r="ABP142" s="241"/>
      <c r="ABQ142" s="241"/>
      <c r="ABR142" s="241"/>
      <c r="ABS142" s="241"/>
      <c r="ABT142" s="241"/>
      <c r="ABU142" s="241"/>
      <c r="ABV142" s="241"/>
      <c r="ABW142" s="241"/>
      <c r="ABX142" s="241"/>
      <c r="ABY142" s="241"/>
      <c r="ABZ142" s="241"/>
      <c r="ACA142" s="241"/>
      <c r="ACB142" s="241"/>
      <c r="ACC142" s="241"/>
      <c r="ACD142" s="241"/>
      <c r="ACE142" s="241"/>
      <c r="ACF142" s="241"/>
      <c r="ACG142" s="241"/>
      <c r="ACH142" s="241"/>
      <c r="ACI142" s="241"/>
      <c r="ACJ142" s="241"/>
      <c r="ACK142" s="241"/>
      <c r="ACL142" s="241"/>
      <c r="ACM142" s="241"/>
      <c r="ACN142" s="241"/>
      <c r="ACO142" s="241"/>
      <c r="ACP142" s="241"/>
      <c r="ACQ142" s="241"/>
      <c r="ACR142" s="241"/>
      <c r="ACS142" s="241"/>
      <c r="ACT142" s="241"/>
      <c r="ACU142" s="241"/>
      <c r="ACV142" s="241"/>
      <c r="ACW142" s="241"/>
      <c r="ACX142" s="241"/>
      <c r="ACY142" s="241"/>
      <c r="ACZ142" s="241"/>
      <c r="ADA142" s="241"/>
      <c r="ADB142" s="241"/>
      <c r="ADC142" s="241"/>
      <c r="ADD142" s="241"/>
      <c r="ADE142" s="241"/>
      <c r="ADF142" s="241"/>
      <c r="ADG142" s="241"/>
      <c r="ADH142" s="241"/>
      <c r="ADI142" s="241"/>
      <c r="ADJ142" s="241"/>
      <c r="ADK142" s="241"/>
      <c r="ADL142" s="241"/>
      <c r="ADM142" s="241"/>
      <c r="ADN142" s="241"/>
      <c r="ADO142" s="241"/>
      <c r="ADP142" s="241"/>
      <c r="ADQ142" s="241"/>
      <c r="ADR142" s="241"/>
      <c r="ADS142" s="241"/>
      <c r="ADT142" s="241"/>
      <c r="ADU142" s="241"/>
      <c r="ADV142" s="241"/>
      <c r="ADW142" s="241"/>
      <c r="ADX142" s="241"/>
      <c r="ADY142" s="241"/>
      <c r="ADZ142" s="241"/>
      <c r="AEA142" s="241"/>
      <c r="AEB142" s="241"/>
      <c r="AEC142" s="241"/>
      <c r="AED142" s="241"/>
      <c r="AEE142" s="241"/>
      <c r="AEF142" s="241"/>
      <c r="AEG142" s="241"/>
      <c r="AEH142" s="241"/>
      <c r="AEI142" s="241"/>
      <c r="AEJ142" s="241"/>
      <c r="AEK142" s="241"/>
      <c r="AEL142" s="241"/>
      <c r="AEM142" s="241"/>
      <c r="AEN142" s="241"/>
      <c r="AEO142" s="241"/>
      <c r="AEP142" s="241"/>
      <c r="AEQ142" s="241"/>
      <c r="AER142" s="241"/>
      <c r="AES142" s="241"/>
      <c r="AET142" s="241"/>
      <c r="AEU142" s="241"/>
      <c r="AEV142" s="241"/>
      <c r="AEW142" s="241"/>
      <c r="AEX142" s="241"/>
      <c r="AEY142" s="241"/>
      <c r="AEZ142" s="241"/>
      <c r="AFA142" s="241"/>
      <c r="AFB142" s="241"/>
      <c r="AFC142" s="241"/>
      <c r="AFD142" s="241"/>
      <c r="AFE142" s="241"/>
      <c r="AFF142" s="241"/>
      <c r="AFG142" s="241"/>
      <c r="AFH142" s="241"/>
      <c r="AFI142" s="241"/>
      <c r="AFJ142" s="241"/>
      <c r="AFK142" s="241"/>
      <c r="AFL142" s="241"/>
      <c r="AFM142" s="241"/>
      <c r="AFN142" s="241"/>
      <c r="AFO142" s="241"/>
      <c r="AFP142" s="241"/>
      <c r="AFQ142" s="241"/>
      <c r="AFR142" s="241"/>
      <c r="AFS142" s="241"/>
      <c r="AFT142" s="241"/>
      <c r="AFU142" s="241"/>
      <c r="AFV142" s="241"/>
      <c r="AFW142" s="241"/>
      <c r="AFX142" s="241"/>
      <c r="AFY142" s="241"/>
      <c r="AFZ142" s="241"/>
      <c r="AGA142" s="241"/>
      <c r="AGB142" s="241"/>
      <c r="AGC142" s="241"/>
      <c r="AGD142" s="241"/>
      <c r="AGE142" s="241"/>
      <c r="AGF142" s="241"/>
      <c r="AGG142" s="241"/>
      <c r="AGH142" s="241"/>
      <c r="AGI142" s="241"/>
      <c r="AGJ142" s="241"/>
      <c r="AGK142" s="241"/>
      <c r="AGL142" s="241"/>
      <c r="AGM142" s="241"/>
      <c r="AGN142" s="241"/>
      <c r="AGO142" s="241"/>
      <c r="AGP142" s="241"/>
      <c r="AGQ142" s="241"/>
      <c r="AGR142" s="241"/>
      <c r="AGS142" s="241"/>
      <c r="AGT142" s="241"/>
      <c r="AGU142" s="241"/>
      <c r="AGV142" s="241"/>
      <c r="AGW142" s="241"/>
      <c r="AGX142" s="241"/>
      <c r="AGY142" s="241"/>
      <c r="AGZ142" s="241"/>
      <c r="AHA142" s="241"/>
      <c r="AHB142" s="241"/>
      <c r="AHC142" s="241"/>
      <c r="AHD142" s="241"/>
      <c r="AHE142" s="241"/>
      <c r="AHF142" s="241"/>
      <c r="AHG142" s="241"/>
      <c r="AHH142" s="241"/>
      <c r="AHI142" s="241"/>
      <c r="AHJ142" s="241"/>
      <c r="AHK142" s="241"/>
      <c r="AHL142" s="241"/>
      <c r="AHM142" s="241"/>
      <c r="AHN142" s="241"/>
      <c r="AHO142" s="241"/>
      <c r="AHP142" s="241"/>
      <c r="AHQ142" s="241"/>
      <c r="AHR142" s="241"/>
      <c r="AHS142" s="241"/>
      <c r="AHT142" s="241"/>
      <c r="AHU142" s="241"/>
      <c r="AHV142" s="241"/>
      <c r="AHW142" s="241"/>
      <c r="AHX142" s="241"/>
      <c r="AHY142" s="241"/>
      <c r="AHZ142" s="241"/>
      <c r="AIA142" s="241"/>
      <c r="AIB142" s="241"/>
      <c r="AIC142" s="241"/>
      <c r="AID142" s="241"/>
      <c r="AIE142" s="241"/>
      <c r="AIF142" s="241"/>
      <c r="AIG142" s="241"/>
      <c r="AIH142" s="241"/>
      <c r="AII142" s="241"/>
      <c r="AIJ142" s="241"/>
      <c r="AIK142" s="241"/>
      <c r="AIL142" s="241"/>
      <c r="AIM142" s="241"/>
      <c r="AIN142" s="241"/>
      <c r="AIO142" s="241"/>
      <c r="AIP142" s="241"/>
      <c r="AIQ142" s="241"/>
      <c r="AIR142" s="241"/>
      <c r="AIS142" s="241"/>
      <c r="AIT142" s="241"/>
      <c r="AIU142" s="241"/>
      <c r="AIV142" s="241"/>
      <c r="AIW142" s="241"/>
      <c r="AIX142" s="241"/>
      <c r="AIY142" s="241"/>
      <c r="AIZ142" s="241"/>
      <c r="AJA142" s="241"/>
      <c r="AJB142" s="241"/>
      <c r="AJC142" s="241"/>
      <c r="AJD142" s="241"/>
      <c r="AJE142" s="241"/>
      <c r="AJF142" s="241"/>
      <c r="AJG142" s="241"/>
      <c r="AJH142" s="241"/>
      <c r="AJI142" s="241"/>
      <c r="AJJ142" s="241"/>
      <c r="AJK142" s="241"/>
      <c r="AJL142" s="241"/>
      <c r="AJM142" s="241"/>
      <c r="AJN142" s="241"/>
      <c r="AJO142" s="241"/>
      <c r="AJP142" s="241"/>
      <c r="AJQ142" s="241"/>
      <c r="AJR142" s="241"/>
      <c r="AJS142" s="241"/>
      <c r="AJT142" s="241"/>
      <c r="AJU142" s="241"/>
      <c r="AJV142" s="241"/>
      <c r="AJW142" s="241"/>
      <c r="AJX142" s="241"/>
      <c r="AJY142" s="241"/>
      <c r="AJZ142" s="241"/>
      <c r="AKA142" s="241"/>
      <c r="AKB142" s="241"/>
      <c r="AKC142" s="241"/>
      <c r="AKD142" s="241"/>
      <c r="AKE142" s="241"/>
      <c r="AKF142" s="241"/>
      <c r="AKG142" s="241"/>
      <c r="AKH142" s="241"/>
      <c r="AKI142" s="241"/>
      <c r="AKJ142" s="241"/>
      <c r="AKK142" s="241"/>
      <c r="AKL142" s="241"/>
      <c r="AKM142" s="241"/>
      <c r="AKN142" s="241"/>
      <c r="AKO142" s="241"/>
      <c r="AKP142" s="241"/>
      <c r="AKQ142" s="241"/>
      <c r="AKR142" s="241"/>
      <c r="AKS142" s="241"/>
      <c r="AKT142" s="241"/>
      <c r="AKU142" s="241"/>
      <c r="AKV142" s="241"/>
      <c r="AKW142" s="241"/>
      <c r="AKX142" s="241"/>
      <c r="AKY142" s="241"/>
      <c r="AKZ142" s="241"/>
      <c r="ALA142" s="241"/>
      <c r="ALB142" s="241"/>
      <c r="ALC142" s="241"/>
      <c r="ALD142" s="241"/>
      <c r="ALE142" s="241"/>
      <c r="ALF142" s="241"/>
      <c r="ALG142" s="241"/>
      <c r="ALH142" s="241"/>
      <c r="ALI142" s="241"/>
      <c r="ALJ142" s="241"/>
      <c r="ALK142" s="241"/>
      <c r="ALL142" s="241"/>
      <c r="ALM142" s="241"/>
      <c r="ALN142" s="241"/>
      <c r="ALO142" s="241"/>
      <c r="ALP142" s="241"/>
      <c r="ALQ142" s="241"/>
      <c r="ALR142" s="241"/>
      <c r="ALS142" s="241"/>
      <c r="ALT142" s="241"/>
      <c r="ALU142" s="241"/>
      <c r="ALV142" s="241"/>
      <c r="ALW142" s="241"/>
      <c r="ALX142" s="241"/>
      <c r="ALY142" s="241"/>
      <c r="ALZ142" s="241"/>
      <c r="AMA142" s="241"/>
      <c r="AMB142" s="241"/>
      <c r="AMC142" s="241"/>
      <c r="AMD142" s="241"/>
      <c r="AME142" s="241"/>
      <c r="AMF142" s="241"/>
      <c r="AMG142" s="241"/>
      <c r="AMH142" s="241"/>
      <c r="AMI142" s="241"/>
      <c r="AMJ142" s="241"/>
      <c r="AMK142" s="241"/>
    </row>
    <row r="143" spans="1:1025" s="249" customFormat="1" ht="12.75" hidden="1" customHeight="1" x14ac:dyDescent="0.25">
      <c r="A143" s="241"/>
      <c r="B143" s="254"/>
      <c r="C143" s="257" t="s">
        <v>323</v>
      </c>
      <c r="D143" s="258" t="s">
        <v>27</v>
      </c>
      <c r="E143" s="255" t="s">
        <v>271</v>
      </c>
      <c r="F143" s="255" t="s">
        <v>305</v>
      </c>
      <c r="G143" s="255" t="s">
        <v>247</v>
      </c>
      <c r="H143" s="255"/>
      <c r="I143" s="256"/>
      <c r="J143" s="256" t="e">
        <f>J144</f>
        <v>#REF!</v>
      </c>
      <c r="K143" s="252"/>
      <c r="L143" s="253"/>
      <c r="M143" s="253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  <c r="AK143" s="241"/>
      <c r="AL143" s="241"/>
      <c r="AM143" s="241"/>
      <c r="AN143" s="241"/>
      <c r="AO143" s="241"/>
      <c r="AP143" s="241"/>
      <c r="AQ143" s="241"/>
      <c r="AR143" s="241"/>
      <c r="AS143" s="241"/>
      <c r="AT143" s="241"/>
      <c r="AU143" s="241"/>
      <c r="AV143" s="241"/>
      <c r="AW143" s="241"/>
      <c r="AX143" s="241"/>
      <c r="AY143" s="241"/>
      <c r="AZ143" s="241"/>
      <c r="BA143" s="241"/>
      <c r="BB143" s="241"/>
      <c r="BC143" s="241"/>
      <c r="BD143" s="241"/>
      <c r="BE143" s="241"/>
      <c r="BF143" s="241"/>
      <c r="BG143" s="241"/>
      <c r="BH143" s="241"/>
      <c r="BI143" s="241"/>
      <c r="BJ143" s="241"/>
      <c r="BK143" s="241"/>
      <c r="BL143" s="241"/>
      <c r="BM143" s="241"/>
      <c r="BN143" s="241"/>
      <c r="BO143" s="241"/>
      <c r="BP143" s="241"/>
      <c r="BQ143" s="241"/>
      <c r="BR143" s="241"/>
      <c r="BS143" s="241"/>
      <c r="BT143" s="241"/>
      <c r="BU143" s="241"/>
      <c r="BV143" s="241"/>
      <c r="BW143" s="241"/>
      <c r="BX143" s="241"/>
      <c r="BY143" s="241"/>
      <c r="BZ143" s="241"/>
      <c r="CA143" s="241"/>
      <c r="CB143" s="241"/>
      <c r="CC143" s="241"/>
      <c r="CD143" s="241"/>
      <c r="CE143" s="241"/>
      <c r="CF143" s="241"/>
      <c r="CG143" s="241"/>
      <c r="CH143" s="241"/>
      <c r="CI143" s="241"/>
      <c r="CJ143" s="241"/>
      <c r="CK143" s="241"/>
      <c r="CL143" s="241"/>
      <c r="CM143" s="241"/>
      <c r="CN143" s="241"/>
      <c r="CO143" s="241"/>
      <c r="CP143" s="241"/>
      <c r="CQ143" s="241"/>
      <c r="CR143" s="241"/>
      <c r="CS143" s="241"/>
      <c r="CT143" s="241"/>
      <c r="CU143" s="241"/>
      <c r="CV143" s="241"/>
      <c r="CW143" s="241"/>
      <c r="CX143" s="241"/>
      <c r="CY143" s="241"/>
      <c r="CZ143" s="241"/>
      <c r="DA143" s="241"/>
      <c r="DB143" s="241"/>
      <c r="DC143" s="241"/>
      <c r="DD143" s="241"/>
      <c r="DE143" s="241"/>
      <c r="DF143" s="241"/>
      <c r="DG143" s="241"/>
      <c r="DH143" s="241"/>
      <c r="DI143" s="241"/>
      <c r="DJ143" s="241"/>
      <c r="DK143" s="241"/>
      <c r="DL143" s="241"/>
      <c r="DM143" s="241"/>
      <c r="DN143" s="241"/>
      <c r="DO143" s="241"/>
      <c r="DP143" s="241"/>
      <c r="DQ143" s="241"/>
      <c r="DR143" s="241"/>
      <c r="DS143" s="241"/>
      <c r="DT143" s="241"/>
      <c r="DU143" s="241"/>
      <c r="DV143" s="241"/>
      <c r="DW143" s="241"/>
      <c r="DX143" s="241"/>
      <c r="DY143" s="241"/>
      <c r="DZ143" s="241"/>
      <c r="EA143" s="241"/>
      <c r="EB143" s="241"/>
      <c r="EC143" s="241"/>
      <c r="ED143" s="241"/>
      <c r="EE143" s="241"/>
      <c r="EF143" s="241"/>
      <c r="EG143" s="241"/>
      <c r="EH143" s="241"/>
      <c r="EI143" s="241"/>
      <c r="EJ143" s="241"/>
      <c r="EK143" s="241"/>
      <c r="EL143" s="241"/>
      <c r="EM143" s="241"/>
      <c r="EN143" s="241"/>
      <c r="EO143" s="241"/>
      <c r="EP143" s="241"/>
      <c r="EQ143" s="241"/>
      <c r="ER143" s="241"/>
      <c r="ES143" s="241"/>
      <c r="ET143" s="241"/>
      <c r="EU143" s="241"/>
      <c r="EV143" s="241"/>
      <c r="EW143" s="241"/>
      <c r="EX143" s="241"/>
      <c r="EY143" s="241"/>
      <c r="EZ143" s="241"/>
      <c r="FA143" s="241"/>
      <c r="FB143" s="241"/>
      <c r="FC143" s="241"/>
      <c r="FD143" s="241"/>
      <c r="FE143" s="241"/>
      <c r="FF143" s="241"/>
      <c r="FG143" s="241"/>
      <c r="FH143" s="241"/>
      <c r="FI143" s="241"/>
      <c r="FJ143" s="241"/>
      <c r="FK143" s="241"/>
      <c r="FL143" s="241"/>
      <c r="FM143" s="241"/>
      <c r="FN143" s="241"/>
      <c r="FO143" s="241"/>
      <c r="FP143" s="241"/>
      <c r="FQ143" s="241"/>
      <c r="FR143" s="241"/>
      <c r="FS143" s="241"/>
      <c r="FT143" s="241"/>
      <c r="FU143" s="241"/>
      <c r="FV143" s="241"/>
      <c r="FW143" s="241"/>
      <c r="FX143" s="241"/>
      <c r="FY143" s="241"/>
      <c r="FZ143" s="241"/>
      <c r="GA143" s="241"/>
      <c r="GB143" s="241"/>
      <c r="GC143" s="241"/>
      <c r="GD143" s="241"/>
      <c r="GE143" s="241"/>
      <c r="GF143" s="241"/>
      <c r="GG143" s="241"/>
      <c r="GH143" s="241"/>
      <c r="GI143" s="241"/>
      <c r="GJ143" s="241"/>
      <c r="GK143" s="241"/>
      <c r="GL143" s="241"/>
      <c r="GM143" s="241"/>
      <c r="GN143" s="241"/>
      <c r="GO143" s="241"/>
      <c r="GP143" s="241"/>
      <c r="GQ143" s="241"/>
      <c r="GR143" s="241"/>
      <c r="GS143" s="241"/>
      <c r="GT143" s="241"/>
      <c r="GU143" s="241"/>
      <c r="GV143" s="241"/>
      <c r="GW143" s="241"/>
      <c r="GX143" s="241"/>
      <c r="GY143" s="241"/>
      <c r="GZ143" s="241"/>
      <c r="HA143" s="241"/>
      <c r="HB143" s="241"/>
      <c r="HC143" s="241"/>
      <c r="HD143" s="241"/>
      <c r="HE143" s="241"/>
      <c r="HF143" s="241"/>
      <c r="HG143" s="241"/>
      <c r="HH143" s="241"/>
      <c r="HI143" s="241"/>
      <c r="HJ143" s="241"/>
      <c r="HK143" s="241"/>
      <c r="HL143" s="241"/>
      <c r="HM143" s="241"/>
      <c r="HN143" s="241"/>
      <c r="HO143" s="241"/>
      <c r="HP143" s="241"/>
      <c r="HQ143" s="241"/>
      <c r="HR143" s="241"/>
      <c r="HS143" s="241"/>
      <c r="HT143" s="241"/>
      <c r="HU143" s="241"/>
      <c r="HV143" s="241"/>
      <c r="HW143" s="241"/>
      <c r="HX143" s="241"/>
      <c r="HY143" s="241"/>
      <c r="HZ143" s="241"/>
      <c r="IA143" s="241"/>
      <c r="IB143" s="241"/>
      <c r="IC143" s="241"/>
      <c r="ID143" s="241"/>
      <c r="IE143" s="241"/>
      <c r="IF143" s="241"/>
      <c r="IG143" s="241"/>
      <c r="IH143" s="241"/>
      <c r="II143" s="241"/>
      <c r="IJ143" s="241"/>
      <c r="IK143" s="241"/>
      <c r="IL143" s="241"/>
      <c r="IM143" s="241"/>
      <c r="IN143" s="241"/>
      <c r="IO143" s="241"/>
      <c r="IP143" s="241"/>
      <c r="IQ143" s="241"/>
      <c r="IR143" s="241"/>
      <c r="IS143" s="241"/>
      <c r="IT143" s="241"/>
      <c r="IU143" s="241"/>
      <c r="IV143" s="241"/>
      <c r="IW143" s="241"/>
      <c r="IX143" s="241"/>
      <c r="IY143" s="241"/>
      <c r="IZ143" s="241"/>
      <c r="JA143" s="241"/>
      <c r="JB143" s="241"/>
      <c r="JC143" s="241"/>
      <c r="JD143" s="241"/>
      <c r="JE143" s="241"/>
      <c r="JF143" s="241"/>
      <c r="JG143" s="241"/>
      <c r="JH143" s="241"/>
      <c r="JI143" s="241"/>
      <c r="JJ143" s="241"/>
      <c r="JK143" s="241"/>
      <c r="JL143" s="241"/>
      <c r="JM143" s="241"/>
      <c r="JN143" s="241"/>
      <c r="JO143" s="241"/>
      <c r="JP143" s="241"/>
      <c r="JQ143" s="241"/>
      <c r="JR143" s="241"/>
      <c r="JS143" s="241"/>
      <c r="JT143" s="241"/>
      <c r="JU143" s="241"/>
      <c r="JV143" s="241"/>
      <c r="JW143" s="241"/>
      <c r="JX143" s="241"/>
      <c r="JY143" s="241"/>
      <c r="JZ143" s="241"/>
      <c r="KA143" s="241"/>
      <c r="KB143" s="241"/>
      <c r="KC143" s="241"/>
      <c r="KD143" s="241"/>
      <c r="KE143" s="241"/>
      <c r="KF143" s="241"/>
      <c r="KG143" s="241"/>
      <c r="KH143" s="241"/>
      <c r="KI143" s="241"/>
      <c r="KJ143" s="241"/>
      <c r="KK143" s="241"/>
      <c r="KL143" s="241"/>
      <c r="KM143" s="241"/>
      <c r="KN143" s="241"/>
      <c r="KO143" s="241"/>
      <c r="KP143" s="241"/>
      <c r="KQ143" s="241"/>
      <c r="KR143" s="241"/>
      <c r="KS143" s="241"/>
      <c r="KT143" s="241"/>
      <c r="KU143" s="241"/>
      <c r="KV143" s="241"/>
      <c r="KW143" s="241"/>
      <c r="KX143" s="241"/>
      <c r="KY143" s="241"/>
      <c r="KZ143" s="241"/>
      <c r="LA143" s="241"/>
      <c r="LB143" s="241"/>
      <c r="LC143" s="241"/>
      <c r="LD143" s="241"/>
      <c r="LE143" s="241"/>
      <c r="LF143" s="241"/>
      <c r="LG143" s="241"/>
      <c r="LH143" s="241"/>
      <c r="LI143" s="241"/>
      <c r="LJ143" s="241"/>
      <c r="LK143" s="241"/>
      <c r="LL143" s="241"/>
      <c r="LM143" s="241"/>
      <c r="LN143" s="241"/>
      <c r="LO143" s="241"/>
      <c r="LP143" s="241"/>
      <c r="LQ143" s="241"/>
      <c r="LR143" s="241"/>
      <c r="LS143" s="241"/>
      <c r="LT143" s="241"/>
      <c r="LU143" s="241"/>
      <c r="LV143" s="241"/>
      <c r="LW143" s="241"/>
      <c r="LX143" s="241"/>
      <c r="LY143" s="241"/>
      <c r="LZ143" s="241"/>
      <c r="MA143" s="241"/>
      <c r="MB143" s="241"/>
      <c r="MC143" s="241"/>
      <c r="MD143" s="241"/>
      <c r="ME143" s="241"/>
      <c r="MF143" s="241"/>
      <c r="MG143" s="241"/>
      <c r="MH143" s="241"/>
      <c r="MI143" s="241"/>
      <c r="MJ143" s="241"/>
      <c r="MK143" s="241"/>
      <c r="ML143" s="241"/>
      <c r="MM143" s="241"/>
      <c r="MN143" s="241"/>
      <c r="MO143" s="241"/>
      <c r="MP143" s="241"/>
      <c r="MQ143" s="241"/>
      <c r="MR143" s="241"/>
      <c r="MS143" s="241"/>
      <c r="MT143" s="241"/>
      <c r="MU143" s="241"/>
      <c r="MV143" s="241"/>
      <c r="MW143" s="241"/>
      <c r="MX143" s="241"/>
      <c r="MY143" s="241"/>
      <c r="MZ143" s="241"/>
      <c r="NA143" s="241"/>
      <c r="NB143" s="241"/>
      <c r="NC143" s="241"/>
      <c r="ND143" s="241"/>
      <c r="NE143" s="241"/>
      <c r="NF143" s="241"/>
      <c r="NG143" s="241"/>
      <c r="NH143" s="241"/>
      <c r="NI143" s="241"/>
      <c r="NJ143" s="241"/>
      <c r="NK143" s="241"/>
      <c r="NL143" s="241"/>
      <c r="NM143" s="241"/>
      <c r="NN143" s="241"/>
      <c r="NO143" s="241"/>
      <c r="NP143" s="241"/>
      <c r="NQ143" s="241"/>
      <c r="NR143" s="241"/>
      <c r="NS143" s="241"/>
      <c r="NT143" s="241"/>
      <c r="NU143" s="241"/>
      <c r="NV143" s="241"/>
      <c r="NW143" s="241"/>
      <c r="NX143" s="241"/>
      <c r="NY143" s="241"/>
      <c r="NZ143" s="241"/>
      <c r="OA143" s="241"/>
      <c r="OB143" s="241"/>
      <c r="OC143" s="241"/>
      <c r="OD143" s="241"/>
      <c r="OE143" s="241"/>
      <c r="OF143" s="241"/>
      <c r="OG143" s="241"/>
      <c r="OH143" s="241"/>
      <c r="OI143" s="241"/>
      <c r="OJ143" s="241"/>
      <c r="OK143" s="241"/>
      <c r="OL143" s="241"/>
      <c r="OM143" s="241"/>
      <c r="ON143" s="241"/>
      <c r="OO143" s="241"/>
      <c r="OP143" s="241"/>
      <c r="OQ143" s="241"/>
      <c r="OR143" s="241"/>
      <c r="OS143" s="241"/>
      <c r="OT143" s="241"/>
      <c r="OU143" s="241"/>
      <c r="OV143" s="241"/>
      <c r="OW143" s="241"/>
      <c r="OX143" s="241"/>
      <c r="OY143" s="241"/>
      <c r="OZ143" s="241"/>
      <c r="PA143" s="241"/>
      <c r="PB143" s="241"/>
      <c r="PC143" s="241"/>
      <c r="PD143" s="241"/>
      <c r="PE143" s="241"/>
      <c r="PF143" s="241"/>
      <c r="PG143" s="241"/>
      <c r="PH143" s="241"/>
      <c r="PI143" s="241"/>
      <c r="PJ143" s="241"/>
      <c r="PK143" s="241"/>
      <c r="PL143" s="241"/>
      <c r="PM143" s="241"/>
      <c r="PN143" s="241"/>
      <c r="PO143" s="241"/>
      <c r="PP143" s="241"/>
      <c r="PQ143" s="241"/>
      <c r="PR143" s="241"/>
      <c r="PS143" s="241"/>
      <c r="PT143" s="241"/>
      <c r="PU143" s="241"/>
      <c r="PV143" s="241"/>
      <c r="PW143" s="241"/>
      <c r="PX143" s="241"/>
      <c r="PY143" s="241"/>
      <c r="PZ143" s="241"/>
      <c r="QA143" s="241"/>
      <c r="QB143" s="241"/>
      <c r="QC143" s="241"/>
      <c r="QD143" s="241"/>
      <c r="QE143" s="241"/>
      <c r="QF143" s="241"/>
      <c r="QG143" s="241"/>
      <c r="QH143" s="241"/>
      <c r="QI143" s="241"/>
      <c r="QJ143" s="241"/>
      <c r="QK143" s="241"/>
      <c r="QL143" s="241"/>
      <c r="QM143" s="241"/>
      <c r="QN143" s="241"/>
      <c r="QO143" s="241"/>
      <c r="QP143" s="241"/>
      <c r="QQ143" s="241"/>
      <c r="QR143" s="241"/>
      <c r="QS143" s="241"/>
      <c r="QT143" s="241"/>
      <c r="QU143" s="241"/>
      <c r="QV143" s="241"/>
      <c r="QW143" s="241"/>
      <c r="QX143" s="241"/>
      <c r="QY143" s="241"/>
      <c r="QZ143" s="241"/>
      <c r="RA143" s="241"/>
      <c r="RB143" s="241"/>
      <c r="RC143" s="241"/>
      <c r="RD143" s="241"/>
      <c r="RE143" s="241"/>
      <c r="RF143" s="241"/>
      <c r="RG143" s="241"/>
      <c r="RH143" s="241"/>
      <c r="RI143" s="241"/>
      <c r="RJ143" s="241"/>
      <c r="RK143" s="241"/>
      <c r="RL143" s="241"/>
      <c r="RM143" s="241"/>
      <c r="RN143" s="241"/>
      <c r="RO143" s="241"/>
      <c r="RP143" s="241"/>
      <c r="RQ143" s="241"/>
      <c r="RR143" s="241"/>
      <c r="RS143" s="241"/>
      <c r="RT143" s="241"/>
      <c r="RU143" s="241"/>
      <c r="RV143" s="241"/>
      <c r="RW143" s="241"/>
      <c r="RX143" s="241"/>
      <c r="RY143" s="241"/>
      <c r="RZ143" s="241"/>
      <c r="SA143" s="241"/>
      <c r="SB143" s="241"/>
      <c r="SC143" s="241"/>
      <c r="SD143" s="241"/>
      <c r="SE143" s="241"/>
      <c r="SF143" s="241"/>
      <c r="SG143" s="241"/>
      <c r="SH143" s="241"/>
      <c r="SI143" s="241"/>
      <c r="SJ143" s="241"/>
      <c r="SK143" s="241"/>
      <c r="SL143" s="241"/>
      <c r="SM143" s="241"/>
      <c r="SN143" s="241"/>
      <c r="SO143" s="241"/>
      <c r="SP143" s="241"/>
      <c r="SQ143" s="241"/>
      <c r="SR143" s="241"/>
      <c r="SS143" s="241"/>
      <c r="ST143" s="241"/>
      <c r="SU143" s="241"/>
      <c r="SV143" s="241"/>
      <c r="SW143" s="241"/>
      <c r="SX143" s="241"/>
      <c r="SY143" s="241"/>
      <c r="SZ143" s="241"/>
      <c r="TA143" s="241"/>
      <c r="TB143" s="241"/>
      <c r="TC143" s="241"/>
      <c r="TD143" s="241"/>
      <c r="TE143" s="241"/>
      <c r="TF143" s="241"/>
      <c r="TG143" s="241"/>
      <c r="TH143" s="241"/>
      <c r="TI143" s="241"/>
      <c r="TJ143" s="241"/>
      <c r="TK143" s="241"/>
      <c r="TL143" s="241"/>
      <c r="TM143" s="241"/>
      <c r="TN143" s="241"/>
      <c r="TO143" s="241"/>
      <c r="TP143" s="241"/>
      <c r="TQ143" s="241"/>
      <c r="TR143" s="241"/>
      <c r="TS143" s="241"/>
      <c r="TT143" s="241"/>
      <c r="TU143" s="241"/>
      <c r="TV143" s="241"/>
      <c r="TW143" s="241"/>
      <c r="TX143" s="241"/>
      <c r="TY143" s="241"/>
      <c r="TZ143" s="241"/>
      <c r="UA143" s="241"/>
      <c r="UB143" s="241"/>
      <c r="UC143" s="241"/>
      <c r="UD143" s="241"/>
      <c r="UE143" s="241"/>
      <c r="UF143" s="241"/>
      <c r="UG143" s="241"/>
      <c r="UH143" s="241"/>
      <c r="UI143" s="241"/>
      <c r="UJ143" s="241"/>
      <c r="UK143" s="241"/>
      <c r="UL143" s="241"/>
      <c r="UM143" s="241"/>
      <c r="UN143" s="241"/>
      <c r="UO143" s="241"/>
      <c r="UP143" s="241"/>
      <c r="UQ143" s="241"/>
      <c r="UR143" s="241"/>
      <c r="US143" s="241"/>
      <c r="UT143" s="241"/>
      <c r="UU143" s="241"/>
      <c r="UV143" s="241"/>
      <c r="UW143" s="241"/>
      <c r="UX143" s="241"/>
      <c r="UY143" s="241"/>
      <c r="UZ143" s="241"/>
      <c r="VA143" s="241"/>
      <c r="VB143" s="241"/>
      <c r="VC143" s="241"/>
      <c r="VD143" s="241"/>
      <c r="VE143" s="241"/>
      <c r="VF143" s="241"/>
      <c r="VG143" s="241"/>
      <c r="VH143" s="241"/>
      <c r="VI143" s="241"/>
      <c r="VJ143" s="241"/>
      <c r="VK143" s="241"/>
      <c r="VL143" s="241"/>
      <c r="VM143" s="241"/>
      <c r="VN143" s="241"/>
      <c r="VO143" s="241"/>
      <c r="VP143" s="241"/>
      <c r="VQ143" s="241"/>
      <c r="VR143" s="241"/>
      <c r="VS143" s="241"/>
      <c r="VT143" s="241"/>
      <c r="VU143" s="241"/>
      <c r="VV143" s="241"/>
      <c r="VW143" s="241"/>
      <c r="VX143" s="241"/>
      <c r="VY143" s="241"/>
      <c r="VZ143" s="241"/>
      <c r="WA143" s="241"/>
      <c r="WB143" s="241"/>
      <c r="WC143" s="241"/>
      <c r="WD143" s="241"/>
      <c r="WE143" s="241"/>
      <c r="WF143" s="241"/>
      <c r="WG143" s="241"/>
      <c r="WH143" s="241"/>
      <c r="WI143" s="241"/>
      <c r="WJ143" s="241"/>
      <c r="WK143" s="241"/>
      <c r="WL143" s="241"/>
      <c r="WM143" s="241"/>
      <c r="WN143" s="241"/>
      <c r="WO143" s="241"/>
      <c r="WP143" s="241"/>
      <c r="WQ143" s="241"/>
      <c r="WR143" s="241"/>
      <c r="WS143" s="241"/>
      <c r="WT143" s="241"/>
      <c r="WU143" s="241"/>
      <c r="WV143" s="241"/>
      <c r="WW143" s="241"/>
      <c r="WX143" s="241"/>
      <c r="WY143" s="241"/>
      <c r="WZ143" s="241"/>
      <c r="XA143" s="241"/>
      <c r="XB143" s="241"/>
      <c r="XC143" s="241"/>
      <c r="XD143" s="241"/>
      <c r="XE143" s="241"/>
      <c r="XF143" s="241"/>
      <c r="XG143" s="241"/>
      <c r="XH143" s="241"/>
      <c r="XI143" s="241"/>
      <c r="XJ143" s="241"/>
      <c r="XK143" s="241"/>
      <c r="XL143" s="241"/>
      <c r="XM143" s="241"/>
      <c r="XN143" s="241"/>
      <c r="XO143" s="241"/>
      <c r="XP143" s="241"/>
      <c r="XQ143" s="241"/>
      <c r="XR143" s="241"/>
      <c r="XS143" s="241"/>
      <c r="XT143" s="241"/>
      <c r="XU143" s="241"/>
      <c r="XV143" s="241"/>
      <c r="XW143" s="241"/>
      <c r="XX143" s="241"/>
      <c r="XY143" s="241"/>
      <c r="XZ143" s="241"/>
      <c r="YA143" s="241"/>
      <c r="YB143" s="241"/>
      <c r="YC143" s="241"/>
      <c r="YD143" s="241"/>
      <c r="YE143" s="241"/>
      <c r="YF143" s="241"/>
      <c r="YG143" s="241"/>
      <c r="YH143" s="241"/>
      <c r="YI143" s="241"/>
      <c r="YJ143" s="241"/>
      <c r="YK143" s="241"/>
      <c r="YL143" s="241"/>
      <c r="YM143" s="241"/>
      <c r="YN143" s="241"/>
      <c r="YO143" s="241"/>
      <c r="YP143" s="241"/>
      <c r="YQ143" s="241"/>
      <c r="YR143" s="241"/>
      <c r="YS143" s="241"/>
      <c r="YT143" s="241"/>
      <c r="YU143" s="241"/>
      <c r="YV143" s="241"/>
      <c r="YW143" s="241"/>
      <c r="YX143" s="241"/>
      <c r="YY143" s="241"/>
      <c r="YZ143" s="241"/>
      <c r="ZA143" s="241"/>
      <c r="ZB143" s="241"/>
      <c r="ZC143" s="241"/>
      <c r="ZD143" s="241"/>
      <c r="ZE143" s="241"/>
      <c r="ZF143" s="241"/>
      <c r="ZG143" s="241"/>
      <c r="ZH143" s="241"/>
      <c r="ZI143" s="241"/>
      <c r="ZJ143" s="241"/>
      <c r="ZK143" s="241"/>
      <c r="ZL143" s="241"/>
      <c r="ZM143" s="241"/>
      <c r="ZN143" s="241"/>
      <c r="ZO143" s="241"/>
      <c r="ZP143" s="241"/>
      <c r="ZQ143" s="241"/>
      <c r="ZR143" s="241"/>
      <c r="ZS143" s="241"/>
      <c r="ZT143" s="241"/>
      <c r="ZU143" s="241"/>
      <c r="ZV143" s="241"/>
      <c r="ZW143" s="241"/>
      <c r="ZX143" s="241"/>
      <c r="ZY143" s="241"/>
      <c r="ZZ143" s="241"/>
      <c r="AAA143" s="241"/>
      <c r="AAB143" s="241"/>
      <c r="AAC143" s="241"/>
      <c r="AAD143" s="241"/>
      <c r="AAE143" s="241"/>
      <c r="AAF143" s="241"/>
      <c r="AAG143" s="241"/>
      <c r="AAH143" s="241"/>
      <c r="AAI143" s="241"/>
      <c r="AAJ143" s="241"/>
      <c r="AAK143" s="241"/>
      <c r="AAL143" s="241"/>
      <c r="AAM143" s="241"/>
      <c r="AAN143" s="241"/>
      <c r="AAO143" s="241"/>
      <c r="AAP143" s="241"/>
      <c r="AAQ143" s="241"/>
      <c r="AAR143" s="241"/>
      <c r="AAS143" s="241"/>
      <c r="AAT143" s="241"/>
      <c r="AAU143" s="241"/>
      <c r="AAV143" s="241"/>
      <c r="AAW143" s="241"/>
      <c r="AAX143" s="241"/>
      <c r="AAY143" s="241"/>
      <c r="AAZ143" s="241"/>
      <c r="ABA143" s="241"/>
      <c r="ABB143" s="241"/>
      <c r="ABC143" s="241"/>
      <c r="ABD143" s="241"/>
      <c r="ABE143" s="241"/>
      <c r="ABF143" s="241"/>
      <c r="ABG143" s="241"/>
      <c r="ABH143" s="241"/>
      <c r="ABI143" s="241"/>
      <c r="ABJ143" s="241"/>
      <c r="ABK143" s="241"/>
      <c r="ABL143" s="241"/>
      <c r="ABM143" s="241"/>
      <c r="ABN143" s="241"/>
      <c r="ABO143" s="241"/>
      <c r="ABP143" s="241"/>
      <c r="ABQ143" s="241"/>
      <c r="ABR143" s="241"/>
      <c r="ABS143" s="241"/>
      <c r="ABT143" s="241"/>
      <c r="ABU143" s="241"/>
      <c r="ABV143" s="241"/>
      <c r="ABW143" s="241"/>
      <c r="ABX143" s="241"/>
      <c r="ABY143" s="241"/>
      <c r="ABZ143" s="241"/>
      <c r="ACA143" s="241"/>
      <c r="ACB143" s="241"/>
      <c r="ACC143" s="241"/>
      <c r="ACD143" s="241"/>
      <c r="ACE143" s="241"/>
      <c r="ACF143" s="241"/>
      <c r="ACG143" s="241"/>
      <c r="ACH143" s="241"/>
      <c r="ACI143" s="241"/>
      <c r="ACJ143" s="241"/>
      <c r="ACK143" s="241"/>
      <c r="ACL143" s="241"/>
      <c r="ACM143" s="241"/>
      <c r="ACN143" s="241"/>
      <c r="ACO143" s="241"/>
      <c r="ACP143" s="241"/>
      <c r="ACQ143" s="241"/>
      <c r="ACR143" s="241"/>
      <c r="ACS143" s="241"/>
      <c r="ACT143" s="241"/>
      <c r="ACU143" s="241"/>
      <c r="ACV143" s="241"/>
      <c r="ACW143" s="241"/>
      <c r="ACX143" s="241"/>
      <c r="ACY143" s="241"/>
      <c r="ACZ143" s="241"/>
      <c r="ADA143" s="241"/>
      <c r="ADB143" s="241"/>
      <c r="ADC143" s="241"/>
      <c r="ADD143" s="241"/>
      <c r="ADE143" s="241"/>
      <c r="ADF143" s="241"/>
      <c r="ADG143" s="241"/>
      <c r="ADH143" s="241"/>
      <c r="ADI143" s="241"/>
      <c r="ADJ143" s="241"/>
      <c r="ADK143" s="241"/>
      <c r="ADL143" s="241"/>
      <c r="ADM143" s="241"/>
      <c r="ADN143" s="241"/>
      <c r="ADO143" s="241"/>
      <c r="ADP143" s="241"/>
      <c r="ADQ143" s="241"/>
      <c r="ADR143" s="241"/>
      <c r="ADS143" s="241"/>
      <c r="ADT143" s="241"/>
      <c r="ADU143" s="241"/>
      <c r="ADV143" s="241"/>
      <c r="ADW143" s="241"/>
      <c r="ADX143" s="241"/>
      <c r="ADY143" s="241"/>
      <c r="ADZ143" s="241"/>
      <c r="AEA143" s="241"/>
      <c r="AEB143" s="241"/>
      <c r="AEC143" s="241"/>
      <c r="AED143" s="241"/>
      <c r="AEE143" s="241"/>
      <c r="AEF143" s="241"/>
      <c r="AEG143" s="241"/>
      <c r="AEH143" s="241"/>
      <c r="AEI143" s="241"/>
      <c r="AEJ143" s="241"/>
      <c r="AEK143" s="241"/>
      <c r="AEL143" s="241"/>
      <c r="AEM143" s="241"/>
      <c r="AEN143" s="241"/>
      <c r="AEO143" s="241"/>
      <c r="AEP143" s="241"/>
      <c r="AEQ143" s="241"/>
      <c r="AER143" s="241"/>
      <c r="AES143" s="241"/>
      <c r="AET143" s="241"/>
      <c r="AEU143" s="241"/>
      <c r="AEV143" s="241"/>
      <c r="AEW143" s="241"/>
      <c r="AEX143" s="241"/>
      <c r="AEY143" s="241"/>
      <c r="AEZ143" s="241"/>
      <c r="AFA143" s="241"/>
      <c r="AFB143" s="241"/>
      <c r="AFC143" s="241"/>
      <c r="AFD143" s="241"/>
      <c r="AFE143" s="241"/>
      <c r="AFF143" s="241"/>
      <c r="AFG143" s="241"/>
      <c r="AFH143" s="241"/>
      <c r="AFI143" s="241"/>
      <c r="AFJ143" s="241"/>
      <c r="AFK143" s="241"/>
      <c r="AFL143" s="241"/>
      <c r="AFM143" s="241"/>
      <c r="AFN143" s="241"/>
      <c r="AFO143" s="241"/>
      <c r="AFP143" s="241"/>
      <c r="AFQ143" s="241"/>
      <c r="AFR143" s="241"/>
      <c r="AFS143" s="241"/>
      <c r="AFT143" s="241"/>
      <c r="AFU143" s="241"/>
      <c r="AFV143" s="241"/>
      <c r="AFW143" s="241"/>
      <c r="AFX143" s="241"/>
      <c r="AFY143" s="241"/>
      <c r="AFZ143" s="241"/>
      <c r="AGA143" s="241"/>
      <c r="AGB143" s="241"/>
      <c r="AGC143" s="241"/>
      <c r="AGD143" s="241"/>
      <c r="AGE143" s="241"/>
      <c r="AGF143" s="241"/>
      <c r="AGG143" s="241"/>
      <c r="AGH143" s="241"/>
      <c r="AGI143" s="241"/>
      <c r="AGJ143" s="241"/>
      <c r="AGK143" s="241"/>
      <c r="AGL143" s="241"/>
      <c r="AGM143" s="241"/>
      <c r="AGN143" s="241"/>
      <c r="AGO143" s="241"/>
      <c r="AGP143" s="241"/>
      <c r="AGQ143" s="241"/>
      <c r="AGR143" s="241"/>
      <c r="AGS143" s="241"/>
      <c r="AGT143" s="241"/>
      <c r="AGU143" s="241"/>
      <c r="AGV143" s="241"/>
      <c r="AGW143" s="241"/>
      <c r="AGX143" s="241"/>
      <c r="AGY143" s="241"/>
      <c r="AGZ143" s="241"/>
      <c r="AHA143" s="241"/>
      <c r="AHB143" s="241"/>
      <c r="AHC143" s="241"/>
      <c r="AHD143" s="241"/>
      <c r="AHE143" s="241"/>
      <c r="AHF143" s="241"/>
      <c r="AHG143" s="241"/>
      <c r="AHH143" s="241"/>
      <c r="AHI143" s="241"/>
      <c r="AHJ143" s="241"/>
      <c r="AHK143" s="241"/>
      <c r="AHL143" s="241"/>
      <c r="AHM143" s="241"/>
      <c r="AHN143" s="241"/>
      <c r="AHO143" s="241"/>
      <c r="AHP143" s="241"/>
      <c r="AHQ143" s="241"/>
      <c r="AHR143" s="241"/>
      <c r="AHS143" s="241"/>
      <c r="AHT143" s="241"/>
      <c r="AHU143" s="241"/>
      <c r="AHV143" s="241"/>
      <c r="AHW143" s="241"/>
      <c r="AHX143" s="241"/>
      <c r="AHY143" s="241"/>
      <c r="AHZ143" s="241"/>
      <c r="AIA143" s="241"/>
      <c r="AIB143" s="241"/>
      <c r="AIC143" s="241"/>
      <c r="AID143" s="241"/>
      <c r="AIE143" s="241"/>
      <c r="AIF143" s="241"/>
      <c r="AIG143" s="241"/>
      <c r="AIH143" s="241"/>
      <c r="AII143" s="241"/>
      <c r="AIJ143" s="241"/>
      <c r="AIK143" s="241"/>
      <c r="AIL143" s="241"/>
      <c r="AIM143" s="241"/>
      <c r="AIN143" s="241"/>
      <c r="AIO143" s="241"/>
      <c r="AIP143" s="241"/>
      <c r="AIQ143" s="241"/>
      <c r="AIR143" s="241"/>
      <c r="AIS143" s="241"/>
      <c r="AIT143" s="241"/>
      <c r="AIU143" s="241"/>
      <c r="AIV143" s="241"/>
      <c r="AIW143" s="241"/>
      <c r="AIX143" s="241"/>
      <c r="AIY143" s="241"/>
      <c r="AIZ143" s="241"/>
      <c r="AJA143" s="241"/>
      <c r="AJB143" s="241"/>
      <c r="AJC143" s="241"/>
      <c r="AJD143" s="241"/>
      <c r="AJE143" s="241"/>
      <c r="AJF143" s="241"/>
      <c r="AJG143" s="241"/>
      <c r="AJH143" s="241"/>
      <c r="AJI143" s="241"/>
      <c r="AJJ143" s="241"/>
      <c r="AJK143" s="241"/>
      <c r="AJL143" s="241"/>
      <c r="AJM143" s="241"/>
      <c r="AJN143" s="241"/>
      <c r="AJO143" s="241"/>
      <c r="AJP143" s="241"/>
      <c r="AJQ143" s="241"/>
      <c r="AJR143" s="241"/>
      <c r="AJS143" s="241"/>
      <c r="AJT143" s="241"/>
      <c r="AJU143" s="241"/>
      <c r="AJV143" s="241"/>
      <c r="AJW143" s="241"/>
      <c r="AJX143" s="241"/>
      <c r="AJY143" s="241"/>
      <c r="AJZ143" s="241"/>
      <c r="AKA143" s="241"/>
      <c r="AKB143" s="241"/>
      <c r="AKC143" s="241"/>
      <c r="AKD143" s="241"/>
      <c r="AKE143" s="241"/>
      <c r="AKF143" s="241"/>
      <c r="AKG143" s="241"/>
      <c r="AKH143" s="241"/>
      <c r="AKI143" s="241"/>
      <c r="AKJ143" s="241"/>
      <c r="AKK143" s="241"/>
      <c r="AKL143" s="241"/>
      <c r="AKM143" s="241"/>
      <c r="AKN143" s="241"/>
      <c r="AKO143" s="241"/>
      <c r="AKP143" s="241"/>
      <c r="AKQ143" s="241"/>
      <c r="AKR143" s="241"/>
      <c r="AKS143" s="241"/>
      <c r="AKT143" s="241"/>
      <c r="AKU143" s="241"/>
      <c r="AKV143" s="241"/>
      <c r="AKW143" s="241"/>
      <c r="AKX143" s="241"/>
      <c r="AKY143" s="241"/>
      <c r="AKZ143" s="241"/>
      <c r="ALA143" s="241"/>
      <c r="ALB143" s="241"/>
      <c r="ALC143" s="241"/>
      <c r="ALD143" s="241"/>
      <c r="ALE143" s="241"/>
      <c r="ALF143" s="241"/>
      <c r="ALG143" s="241"/>
      <c r="ALH143" s="241"/>
      <c r="ALI143" s="241"/>
      <c r="ALJ143" s="241"/>
      <c r="ALK143" s="241"/>
      <c r="ALL143" s="241"/>
      <c r="ALM143" s="241"/>
      <c r="ALN143" s="241"/>
      <c r="ALO143" s="241"/>
      <c r="ALP143" s="241"/>
      <c r="ALQ143" s="241"/>
      <c r="ALR143" s="241"/>
      <c r="ALS143" s="241"/>
      <c r="ALT143" s="241"/>
      <c r="ALU143" s="241"/>
      <c r="ALV143" s="241"/>
      <c r="ALW143" s="241"/>
      <c r="ALX143" s="241"/>
      <c r="ALY143" s="241"/>
      <c r="ALZ143" s="241"/>
      <c r="AMA143" s="241"/>
      <c r="AMB143" s="241"/>
      <c r="AMC143" s="241"/>
      <c r="AMD143" s="241"/>
      <c r="AME143" s="241"/>
      <c r="AMF143" s="241"/>
      <c r="AMG143" s="241"/>
      <c r="AMH143" s="241"/>
      <c r="AMI143" s="241"/>
      <c r="AMJ143" s="241"/>
      <c r="AMK143" s="241"/>
    </row>
    <row r="144" spans="1:1025" s="249" customFormat="1" ht="41.4" hidden="1" x14ac:dyDescent="0.25">
      <c r="A144" s="241"/>
      <c r="B144" s="254"/>
      <c r="C144" s="257" t="s">
        <v>313</v>
      </c>
      <c r="D144" s="244" t="s">
        <v>27</v>
      </c>
      <c r="E144" s="245" t="s">
        <v>271</v>
      </c>
      <c r="F144" s="245" t="s">
        <v>305</v>
      </c>
      <c r="G144" s="255" t="s">
        <v>314</v>
      </c>
      <c r="H144" s="255"/>
      <c r="I144" s="256">
        <f>I145</f>
        <v>0</v>
      </c>
      <c r="J144" s="256" t="e">
        <f>J145</f>
        <v>#REF!</v>
      </c>
      <c r="K144" s="252"/>
      <c r="L144" s="253"/>
      <c r="M144" s="253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/>
      <c r="AQ144" s="241"/>
      <c r="AR144" s="241"/>
      <c r="AS144" s="241"/>
      <c r="AT144" s="241"/>
      <c r="AU144" s="241"/>
      <c r="AV144" s="241"/>
      <c r="AW144" s="241"/>
      <c r="AX144" s="241"/>
      <c r="AY144" s="241"/>
      <c r="AZ144" s="241"/>
      <c r="BA144" s="241"/>
      <c r="BB144" s="241"/>
      <c r="BC144" s="241"/>
      <c r="BD144" s="241"/>
      <c r="BE144" s="241"/>
      <c r="BF144" s="241"/>
      <c r="BG144" s="241"/>
      <c r="BH144" s="241"/>
      <c r="BI144" s="241"/>
      <c r="BJ144" s="241"/>
      <c r="BK144" s="241"/>
      <c r="BL144" s="241"/>
      <c r="BM144" s="241"/>
      <c r="BN144" s="241"/>
      <c r="BO144" s="241"/>
      <c r="BP144" s="241"/>
      <c r="BQ144" s="241"/>
      <c r="BR144" s="241"/>
      <c r="BS144" s="241"/>
      <c r="BT144" s="241"/>
      <c r="BU144" s="241"/>
      <c r="BV144" s="241"/>
      <c r="BW144" s="241"/>
      <c r="BX144" s="241"/>
      <c r="BY144" s="241"/>
      <c r="BZ144" s="241"/>
      <c r="CA144" s="241"/>
      <c r="CB144" s="241"/>
      <c r="CC144" s="241"/>
      <c r="CD144" s="241"/>
      <c r="CE144" s="241"/>
      <c r="CF144" s="241"/>
      <c r="CG144" s="241"/>
      <c r="CH144" s="241"/>
      <c r="CI144" s="241"/>
      <c r="CJ144" s="241"/>
      <c r="CK144" s="241"/>
      <c r="CL144" s="241"/>
      <c r="CM144" s="241"/>
      <c r="CN144" s="241"/>
      <c r="CO144" s="241"/>
      <c r="CP144" s="241"/>
      <c r="CQ144" s="241"/>
      <c r="CR144" s="241"/>
      <c r="CS144" s="241"/>
      <c r="CT144" s="241"/>
      <c r="CU144" s="241"/>
      <c r="CV144" s="241"/>
      <c r="CW144" s="241"/>
      <c r="CX144" s="241"/>
      <c r="CY144" s="241"/>
      <c r="CZ144" s="241"/>
      <c r="DA144" s="241"/>
      <c r="DB144" s="241"/>
      <c r="DC144" s="241"/>
      <c r="DD144" s="241"/>
      <c r="DE144" s="241"/>
      <c r="DF144" s="241"/>
      <c r="DG144" s="241"/>
      <c r="DH144" s="241"/>
      <c r="DI144" s="241"/>
      <c r="DJ144" s="241"/>
      <c r="DK144" s="241"/>
      <c r="DL144" s="241"/>
      <c r="DM144" s="241"/>
      <c r="DN144" s="241"/>
      <c r="DO144" s="241"/>
      <c r="DP144" s="241"/>
      <c r="DQ144" s="241"/>
      <c r="DR144" s="241"/>
      <c r="DS144" s="241"/>
      <c r="DT144" s="241"/>
      <c r="DU144" s="241"/>
      <c r="DV144" s="241"/>
      <c r="DW144" s="241"/>
      <c r="DX144" s="241"/>
      <c r="DY144" s="241"/>
      <c r="DZ144" s="241"/>
      <c r="EA144" s="241"/>
      <c r="EB144" s="241"/>
      <c r="EC144" s="241"/>
      <c r="ED144" s="241"/>
      <c r="EE144" s="241"/>
      <c r="EF144" s="241"/>
      <c r="EG144" s="241"/>
      <c r="EH144" s="241"/>
      <c r="EI144" s="241"/>
      <c r="EJ144" s="241"/>
      <c r="EK144" s="241"/>
      <c r="EL144" s="241"/>
      <c r="EM144" s="241"/>
      <c r="EN144" s="241"/>
      <c r="EO144" s="241"/>
      <c r="EP144" s="241"/>
      <c r="EQ144" s="241"/>
      <c r="ER144" s="241"/>
      <c r="ES144" s="241"/>
      <c r="ET144" s="241"/>
      <c r="EU144" s="241"/>
      <c r="EV144" s="241"/>
      <c r="EW144" s="241"/>
      <c r="EX144" s="241"/>
      <c r="EY144" s="241"/>
      <c r="EZ144" s="241"/>
      <c r="FA144" s="241"/>
      <c r="FB144" s="241"/>
      <c r="FC144" s="241"/>
      <c r="FD144" s="241"/>
      <c r="FE144" s="241"/>
      <c r="FF144" s="241"/>
      <c r="FG144" s="241"/>
      <c r="FH144" s="241"/>
      <c r="FI144" s="241"/>
      <c r="FJ144" s="241"/>
      <c r="FK144" s="241"/>
      <c r="FL144" s="241"/>
      <c r="FM144" s="241"/>
      <c r="FN144" s="241"/>
      <c r="FO144" s="241"/>
      <c r="FP144" s="241"/>
      <c r="FQ144" s="241"/>
      <c r="FR144" s="241"/>
      <c r="FS144" s="241"/>
      <c r="FT144" s="241"/>
      <c r="FU144" s="241"/>
      <c r="FV144" s="241"/>
      <c r="FW144" s="241"/>
      <c r="FX144" s="241"/>
      <c r="FY144" s="241"/>
      <c r="FZ144" s="241"/>
      <c r="GA144" s="241"/>
      <c r="GB144" s="241"/>
      <c r="GC144" s="241"/>
      <c r="GD144" s="241"/>
      <c r="GE144" s="241"/>
      <c r="GF144" s="241"/>
      <c r="GG144" s="241"/>
      <c r="GH144" s="241"/>
      <c r="GI144" s="241"/>
      <c r="GJ144" s="241"/>
      <c r="GK144" s="241"/>
      <c r="GL144" s="241"/>
      <c r="GM144" s="241"/>
      <c r="GN144" s="241"/>
      <c r="GO144" s="241"/>
      <c r="GP144" s="241"/>
      <c r="GQ144" s="241"/>
      <c r="GR144" s="241"/>
      <c r="GS144" s="241"/>
      <c r="GT144" s="241"/>
      <c r="GU144" s="241"/>
      <c r="GV144" s="241"/>
      <c r="GW144" s="241"/>
      <c r="GX144" s="241"/>
      <c r="GY144" s="241"/>
      <c r="GZ144" s="241"/>
      <c r="HA144" s="241"/>
      <c r="HB144" s="241"/>
      <c r="HC144" s="241"/>
      <c r="HD144" s="241"/>
      <c r="HE144" s="241"/>
      <c r="HF144" s="241"/>
      <c r="HG144" s="241"/>
      <c r="HH144" s="241"/>
      <c r="HI144" s="241"/>
      <c r="HJ144" s="241"/>
      <c r="HK144" s="241"/>
      <c r="HL144" s="241"/>
      <c r="HM144" s="241"/>
      <c r="HN144" s="241"/>
      <c r="HO144" s="241"/>
      <c r="HP144" s="241"/>
      <c r="HQ144" s="241"/>
      <c r="HR144" s="241"/>
      <c r="HS144" s="241"/>
      <c r="HT144" s="241"/>
      <c r="HU144" s="241"/>
      <c r="HV144" s="241"/>
      <c r="HW144" s="241"/>
      <c r="HX144" s="241"/>
      <c r="HY144" s="241"/>
      <c r="HZ144" s="241"/>
      <c r="IA144" s="241"/>
      <c r="IB144" s="241"/>
      <c r="IC144" s="241"/>
      <c r="ID144" s="241"/>
      <c r="IE144" s="241"/>
      <c r="IF144" s="241"/>
      <c r="IG144" s="241"/>
      <c r="IH144" s="241"/>
      <c r="II144" s="241"/>
      <c r="IJ144" s="241"/>
      <c r="IK144" s="241"/>
      <c r="IL144" s="241"/>
      <c r="IM144" s="241"/>
      <c r="IN144" s="241"/>
      <c r="IO144" s="241"/>
      <c r="IP144" s="241"/>
      <c r="IQ144" s="241"/>
      <c r="IR144" s="241"/>
      <c r="IS144" s="241"/>
      <c r="IT144" s="241"/>
      <c r="IU144" s="241"/>
      <c r="IV144" s="241"/>
      <c r="IW144" s="241"/>
      <c r="IX144" s="241"/>
      <c r="IY144" s="241"/>
      <c r="IZ144" s="241"/>
      <c r="JA144" s="241"/>
      <c r="JB144" s="241"/>
      <c r="JC144" s="241"/>
      <c r="JD144" s="241"/>
      <c r="JE144" s="241"/>
      <c r="JF144" s="241"/>
      <c r="JG144" s="241"/>
      <c r="JH144" s="241"/>
      <c r="JI144" s="241"/>
      <c r="JJ144" s="241"/>
      <c r="JK144" s="241"/>
      <c r="JL144" s="241"/>
      <c r="JM144" s="241"/>
      <c r="JN144" s="241"/>
      <c r="JO144" s="241"/>
      <c r="JP144" s="241"/>
      <c r="JQ144" s="241"/>
      <c r="JR144" s="241"/>
      <c r="JS144" s="241"/>
      <c r="JT144" s="241"/>
      <c r="JU144" s="241"/>
      <c r="JV144" s="241"/>
      <c r="JW144" s="241"/>
      <c r="JX144" s="241"/>
      <c r="JY144" s="241"/>
      <c r="JZ144" s="241"/>
      <c r="KA144" s="241"/>
      <c r="KB144" s="241"/>
      <c r="KC144" s="241"/>
      <c r="KD144" s="241"/>
      <c r="KE144" s="241"/>
      <c r="KF144" s="241"/>
      <c r="KG144" s="241"/>
      <c r="KH144" s="241"/>
      <c r="KI144" s="241"/>
      <c r="KJ144" s="241"/>
      <c r="KK144" s="241"/>
      <c r="KL144" s="241"/>
      <c r="KM144" s="241"/>
      <c r="KN144" s="241"/>
      <c r="KO144" s="241"/>
      <c r="KP144" s="241"/>
      <c r="KQ144" s="241"/>
      <c r="KR144" s="241"/>
      <c r="KS144" s="241"/>
      <c r="KT144" s="241"/>
      <c r="KU144" s="241"/>
      <c r="KV144" s="241"/>
      <c r="KW144" s="241"/>
      <c r="KX144" s="241"/>
      <c r="KY144" s="241"/>
      <c r="KZ144" s="241"/>
      <c r="LA144" s="241"/>
      <c r="LB144" s="241"/>
      <c r="LC144" s="241"/>
      <c r="LD144" s="241"/>
      <c r="LE144" s="241"/>
      <c r="LF144" s="241"/>
      <c r="LG144" s="241"/>
      <c r="LH144" s="241"/>
      <c r="LI144" s="241"/>
      <c r="LJ144" s="241"/>
      <c r="LK144" s="241"/>
      <c r="LL144" s="241"/>
      <c r="LM144" s="241"/>
      <c r="LN144" s="241"/>
      <c r="LO144" s="241"/>
      <c r="LP144" s="241"/>
      <c r="LQ144" s="241"/>
      <c r="LR144" s="241"/>
      <c r="LS144" s="241"/>
      <c r="LT144" s="241"/>
      <c r="LU144" s="241"/>
      <c r="LV144" s="241"/>
      <c r="LW144" s="241"/>
      <c r="LX144" s="241"/>
      <c r="LY144" s="241"/>
      <c r="LZ144" s="241"/>
      <c r="MA144" s="241"/>
      <c r="MB144" s="241"/>
      <c r="MC144" s="241"/>
      <c r="MD144" s="241"/>
      <c r="ME144" s="241"/>
      <c r="MF144" s="241"/>
      <c r="MG144" s="241"/>
      <c r="MH144" s="241"/>
      <c r="MI144" s="241"/>
      <c r="MJ144" s="241"/>
      <c r="MK144" s="241"/>
      <c r="ML144" s="241"/>
      <c r="MM144" s="241"/>
      <c r="MN144" s="241"/>
      <c r="MO144" s="241"/>
      <c r="MP144" s="241"/>
      <c r="MQ144" s="241"/>
      <c r="MR144" s="241"/>
      <c r="MS144" s="241"/>
      <c r="MT144" s="241"/>
      <c r="MU144" s="241"/>
      <c r="MV144" s="241"/>
      <c r="MW144" s="241"/>
      <c r="MX144" s="241"/>
      <c r="MY144" s="241"/>
      <c r="MZ144" s="241"/>
      <c r="NA144" s="241"/>
      <c r="NB144" s="241"/>
      <c r="NC144" s="241"/>
      <c r="ND144" s="241"/>
      <c r="NE144" s="241"/>
      <c r="NF144" s="241"/>
      <c r="NG144" s="241"/>
      <c r="NH144" s="241"/>
      <c r="NI144" s="241"/>
      <c r="NJ144" s="241"/>
      <c r="NK144" s="241"/>
      <c r="NL144" s="241"/>
      <c r="NM144" s="241"/>
      <c r="NN144" s="241"/>
      <c r="NO144" s="241"/>
      <c r="NP144" s="241"/>
      <c r="NQ144" s="241"/>
      <c r="NR144" s="241"/>
      <c r="NS144" s="241"/>
      <c r="NT144" s="241"/>
      <c r="NU144" s="241"/>
      <c r="NV144" s="241"/>
      <c r="NW144" s="241"/>
      <c r="NX144" s="241"/>
      <c r="NY144" s="241"/>
      <c r="NZ144" s="241"/>
      <c r="OA144" s="241"/>
      <c r="OB144" s="241"/>
      <c r="OC144" s="241"/>
      <c r="OD144" s="241"/>
      <c r="OE144" s="241"/>
      <c r="OF144" s="241"/>
      <c r="OG144" s="241"/>
      <c r="OH144" s="241"/>
      <c r="OI144" s="241"/>
      <c r="OJ144" s="241"/>
      <c r="OK144" s="241"/>
      <c r="OL144" s="241"/>
      <c r="OM144" s="241"/>
      <c r="ON144" s="241"/>
      <c r="OO144" s="241"/>
      <c r="OP144" s="241"/>
      <c r="OQ144" s="241"/>
      <c r="OR144" s="241"/>
      <c r="OS144" s="241"/>
      <c r="OT144" s="241"/>
      <c r="OU144" s="241"/>
      <c r="OV144" s="241"/>
      <c r="OW144" s="241"/>
      <c r="OX144" s="241"/>
      <c r="OY144" s="241"/>
      <c r="OZ144" s="241"/>
      <c r="PA144" s="241"/>
      <c r="PB144" s="241"/>
      <c r="PC144" s="241"/>
      <c r="PD144" s="241"/>
      <c r="PE144" s="241"/>
      <c r="PF144" s="241"/>
      <c r="PG144" s="241"/>
      <c r="PH144" s="241"/>
      <c r="PI144" s="241"/>
      <c r="PJ144" s="241"/>
      <c r="PK144" s="241"/>
      <c r="PL144" s="241"/>
      <c r="PM144" s="241"/>
      <c r="PN144" s="241"/>
      <c r="PO144" s="241"/>
      <c r="PP144" s="241"/>
      <c r="PQ144" s="241"/>
      <c r="PR144" s="241"/>
      <c r="PS144" s="241"/>
      <c r="PT144" s="241"/>
      <c r="PU144" s="241"/>
      <c r="PV144" s="241"/>
      <c r="PW144" s="241"/>
      <c r="PX144" s="241"/>
      <c r="PY144" s="241"/>
      <c r="PZ144" s="241"/>
      <c r="QA144" s="241"/>
      <c r="QB144" s="241"/>
      <c r="QC144" s="241"/>
      <c r="QD144" s="241"/>
      <c r="QE144" s="241"/>
      <c r="QF144" s="241"/>
      <c r="QG144" s="241"/>
      <c r="QH144" s="241"/>
      <c r="QI144" s="241"/>
      <c r="QJ144" s="241"/>
      <c r="QK144" s="241"/>
      <c r="QL144" s="241"/>
      <c r="QM144" s="241"/>
      <c r="QN144" s="241"/>
      <c r="QO144" s="241"/>
      <c r="QP144" s="241"/>
      <c r="QQ144" s="241"/>
      <c r="QR144" s="241"/>
      <c r="QS144" s="241"/>
      <c r="QT144" s="241"/>
      <c r="QU144" s="241"/>
      <c r="QV144" s="241"/>
      <c r="QW144" s="241"/>
      <c r="QX144" s="241"/>
      <c r="QY144" s="241"/>
      <c r="QZ144" s="241"/>
      <c r="RA144" s="241"/>
      <c r="RB144" s="241"/>
      <c r="RC144" s="241"/>
      <c r="RD144" s="241"/>
      <c r="RE144" s="241"/>
      <c r="RF144" s="241"/>
      <c r="RG144" s="241"/>
      <c r="RH144" s="241"/>
      <c r="RI144" s="241"/>
      <c r="RJ144" s="241"/>
      <c r="RK144" s="241"/>
      <c r="RL144" s="241"/>
      <c r="RM144" s="241"/>
      <c r="RN144" s="241"/>
      <c r="RO144" s="241"/>
      <c r="RP144" s="241"/>
      <c r="RQ144" s="241"/>
      <c r="RR144" s="241"/>
      <c r="RS144" s="241"/>
      <c r="RT144" s="241"/>
      <c r="RU144" s="241"/>
      <c r="RV144" s="241"/>
      <c r="RW144" s="241"/>
      <c r="RX144" s="241"/>
      <c r="RY144" s="241"/>
      <c r="RZ144" s="241"/>
      <c r="SA144" s="241"/>
      <c r="SB144" s="241"/>
      <c r="SC144" s="241"/>
      <c r="SD144" s="241"/>
      <c r="SE144" s="241"/>
      <c r="SF144" s="241"/>
      <c r="SG144" s="241"/>
      <c r="SH144" s="241"/>
      <c r="SI144" s="241"/>
      <c r="SJ144" s="241"/>
      <c r="SK144" s="241"/>
      <c r="SL144" s="241"/>
      <c r="SM144" s="241"/>
      <c r="SN144" s="241"/>
      <c r="SO144" s="241"/>
      <c r="SP144" s="241"/>
      <c r="SQ144" s="241"/>
      <c r="SR144" s="241"/>
      <c r="SS144" s="241"/>
      <c r="ST144" s="241"/>
      <c r="SU144" s="241"/>
      <c r="SV144" s="241"/>
      <c r="SW144" s="241"/>
      <c r="SX144" s="241"/>
      <c r="SY144" s="241"/>
      <c r="SZ144" s="241"/>
      <c r="TA144" s="241"/>
      <c r="TB144" s="241"/>
      <c r="TC144" s="241"/>
      <c r="TD144" s="241"/>
      <c r="TE144" s="241"/>
      <c r="TF144" s="241"/>
      <c r="TG144" s="241"/>
      <c r="TH144" s="241"/>
      <c r="TI144" s="241"/>
      <c r="TJ144" s="241"/>
      <c r="TK144" s="241"/>
      <c r="TL144" s="241"/>
      <c r="TM144" s="241"/>
      <c r="TN144" s="241"/>
      <c r="TO144" s="241"/>
      <c r="TP144" s="241"/>
      <c r="TQ144" s="241"/>
      <c r="TR144" s="241"/>
      <c r="TS144" s="241"/>
      <c r="TT144" s="241"/>
      <c r="TU144" s="241"/>
      <c r="TV144" s="241"/>
      <c r="TW144" s="241"/>
      <c r="TX144" s="241"/>
      <c r="TY144" s="241"/>
      <c r="TZ144" s="241"/>
      <c r="UA144" s="241"/>
      <c r="UB144" s="241"/>
      <c r="UC144" s="241"/>
      <c r="UD144" s="241"/>
      <c r="UE144" s="241"/>
      <c r="UF144" s="241"/>
      <c r="UG144" s="241"/>
      <c r="UH144" s="241"/>
      <c r="UI144" s="241"/>
      <c r="UJ144" s="241"/>
      <c r="UK144" s="241"/>
      <c r="UL144" s="241"/>
      <c r="UM144" s="241"/>
      <c r="UN144" s="241"/>
      <c r="UO144" s="241"/>
      <c r="UP144" s="241"/>
      <c r="UQ144" s="241"/>
      <c r="UR144" s="241"/>
      <c r="US144" s="241"/>
      <c r="UT144" s="241"/>
      <c r="UU144" s="241"/>
      <c r="UV144" s="241"/>
      <c r="UW144" s="241"/>
      <c r="UX144" s="241"/>
      <c r="UY144" s="241"/>
      <c r="UZ144" s="241"/>
      <c r="VA144" s="241"/>
      <c r="VB144" s="241"/>
      <c r="VC144" s="241"/>
      <c r="VD144" s="241"/>
      <c r="VE144" s="241"/>
      <c r="VF144" s="241"/>
      <c r="VG144" s="241"/>
      <c r="VH144" s="241"/>
      <c r="VI144" s="241"/>
      <c r="VJ144" s="241"/>
      <c r="VK144" s="241"/>
      <c r="VL144" s="241"/>
      <c r="VM144" s="241"/>
      <c r="VN144" s="241"/>
      <c r="VO144" s="241"/>
      <c r="VP144" s="241"/>
      <c r="VQ144" s="241"/>
      <c r="VR144" s="241"/>
      <c r="VS144" s="241"/>
      <c r="VT144" s="241"/>
      <c r="VU144" s="241"/>
      <c r="VV144" s="241"/>
      <c r="VW144" s="241"/>
      <c r="VX144" s="241"/>
      <c r="VY144" s="241"/>
      <c r="VZ144" s="241"/>
      <c r="WA144" s="241"/>
      <c r="WB144" s="241"/>
      <c r="WC144" s="241"/>
      <c r="WD144" s="241"/>
      <c r="WE144" s="241"/>
      <c r="WF144" s="241"/>
      <c r="WG144" s="241"/>
      <c r="WH144" s="241"/>
      <c r="WI144" s="241"/>
      <c r="WJ144" s="241"/>
      <c r="WK144" s="241"/>
      <c r="WL144" s="241"/>
      <c r="WM144" s="241"/>
      <c r="WN144" s="241"/>
      <c r="WO144" s="241"/>
      <c r="WP144" s="241"/>
      <c r="WQ144" s="241"/>
      <c r="WR144" s="241"/>
      <c r="WS144" s="241"/>
      <c r="WT144" s="241"/>
      <c r="WU144" s="241"/>
      <c r="WV144" s="241"/>
      <c r="WW144" s="241"/>
      <c r="WX144" s="241"/>
      <c r="WY144" s="241"/>
      <c r="WZ144" s="241"/>
      <c r="XA144" s="241"/>
      <c r="XB144" s="241"/>
      <c r="XC144" s="241"/>
      <c r="XD144" s="241"/>
      <c r="XE144" s="241"/>
      <c r="XF144" s="241"/>
      <c r="XG144" s="241"/>
      <c r="XH144" s="241"/>
      <c r="XI144" s="241"/>
      <c r="XJ144" s="241"/>
      <c r="XK144" s="241"/>
      <c r="XL144" s="241"/>
      <c r="XM144" s="241"/>
      <c r="XN144" s="241"/>
      <c r="XO144" s="241"/>
      <c r="XP144" s="241"/>
      <c r="XQ144" s="241"/>
      <c r="XR144" s="241"/>
      <c r="XS144" s="241"/>
      <c r="XT144" s="241"/>
      <c r="XU144" s="241"/>
      <c r="XV144" s="241"/>
      <c r="XW144" s="241"/>
      <c r="XX144" s="241"/>
      <c r="XY144" s="241"/>
      <c r="XZ144" s="241"/>
      <c r="YA144" s="241"/>
      <c r="YB144" s="241"/>
      <c r="YC144" s="241"/>
      <c r="YD144" s="241"/>
      <c r="YE144" s="241"/>
      <c r="YF144" s="241"/>
      <c r="YG144" s="241"/>
      <c r="YH144" s="241"/>
      <c r="YI144" s="241"/>
      <c r="YJ144" s="241"/>
      <c r="YK144" s="241"/>
      <c r="YL144" s="241"/>
      <c r="YM144" s="241"/>
      <c r="YN144" s="241"/>
      <c r="YO144" s="241"/>
      <c r="YP144" s="241"/>
      <c r="YQ144" s="241"/>
      <c r="YR144" s="241"/>
      <c r="YS144" s="241"/>
      <c r="YT144" s="241"/>
      <c r="YU144" s="241"/>
      <c r="YV144" s="241"/>
      <c r="YW144" s="241"/>
      <c r="YX144" s="241"/>
      <c r="YY144" s="241"/>
      <c r="YZ144" s="241"/>
      <c r="ZA144" s="241"/>
      <c r="ZB144" s="241"/>
      <c r="ZC144" s="241"/>
      <c r="ZD144" s="241"/>
      <c r="ZE144" s="241"/>
      <c r="ZF144" s="241"/>
      <c r="ZG144" s="241"/>
      <c r="ZH144" s="241"/>
      <c r="ZI144" s="241"/>
      <c r="ZJ144" s="241"/>
      <c r="ZK144" s="241"/>
      <c r="ZL144" s="241"/>
      <c r="ZM144" s="241"/>
      <c r="ZN144" s="241"/>
      <c r="ZO144" s="241"/>
      <c r="ZP144" s="241"/>
      <c r="ZQ144" s="241"/>
      <c r="ZR144" s="241"/>
      <c r="ZS144" s="241"/>
      <c r="ZT144" s="241"/>
      <c r="ZU144" s="241"/>
      <c r="ZV144" s="241"/>
      <c r="ZW144" s="241"/>
      <c r="ZX144" s="241"/>
      <c r="ZY144" s="241"/>
      <c r="ZZ144" s="241"/>
      <c r="AAA144" s="241"/>
      <c r="AAB144" s="241"/>
      <c r="AAC144" s="241"/>
      <c r="AAD144" s="241"/>
      <c r="AAE144" s="241"/>
      <c r="AAF144" s="241"/>
      <c r="AAG144" s="241"/>
      <c r="AAH144" s="241"/>
      <c r="AAI144" s="241"/>
      <c r="AAJ144" s="241"/>
      <c r="AAK144" s="241"/>
      <c r="AAL144" s="241"/>
      <c r="AAM144" s="241"/>
      <c r="AAN144" s="241"/>
      <c r="AAO144" s="241"/>
      <c r="AAP144" s="241"/>
      <c r="AAQ144" s="241"/>
      <c r="AAR144" s="241"/>
      <c r="AAS144" s="241"/>
      <c r="AAT144" s="241"/>
      <c r="AAU144" s="241"/>
      <c r="AAV144" s="241"/>
      <c r="AAW144" s="241"/>
      <c r="AAX144" s="241"/>
      <c r="AAY144" s="241"/>
      <c r="AAZ144" s="241"/>
      <c r="ABA144" s="241"/>
      <c r="ABB144" s="241"/>
      <c r="ABC144" s="241"/>
      <c r="ABD144" s="241"/>
      <c r="ABE144" s="241"/>
      <c r="ABF144" s="241"/>
      <c r="ABG144" s="241"/>
      <c r="ABH144" s="241"/>
      <c r="ABI144" s="241"/>
      <c r="ABJ144" s="241"/>
      <c r="ABK144" s="241"/>
      <c r="ABL144" s="241"/>
      <c r="ABM144" s="241"/>
      <c r="ABN144" s="241"/>
      <c r="ABO144" s="241"/>
      <c r="ABP144" s="241"/>
      <c r="ABQ144" s="241"/>
      <c r="ABR144" s="241"/>
      <c r="ABS144" s="241"/>
      <c r="ABT144" s="241"/>
      <c r="ABU144" s="241"/>
      <c r="ABV144" s="241"/>
      <c r="ABW144" s="241"/>
      <c r="ABX144" s="241"/>
      <c r="ABY144" s="241"/>
      <c r="ABZ144" s="241"/>
      <c r="ACA144" s="241"/>
      <c r="ACB144" s="241"/>
      <c r="ACC144" s="241"/>
      <c r="ACD144" s="241"/>
      <c r="ACE144" s="241"/>
      <c r="ACF144" s="241"/>
      <c r="ACG144" s="241"/>
      <c r="ACH144" s="241"/>
      <c r="ACI144" s="241"/>
      <c r="ACJ144" s="241"/>
      <c r="ACK144" s="241"/>
      <c r="ACL144" s="241"/>
      <c r="ACM144" s="241"/>
      <c r="ACN144" s="241"/>
      <c r="ACO144" s="241"/>
      <c r="ACP144" s="241"/>
      <c r="ACQ144" s="241"/>
      <c r="ACR144" s="241"/>
      <c r="ACS144" s="241"/>
      <c r="ACT144" s="241"/>
      <c r="ACU144" s="241"/>
      <c r="ACV144" s="241"/>
      <c r="ACW144" s="241"/>
      <c r="ACX144" s="241"/>
      <c r="ACY144" s="241"/>
      <c r="ACZ144" s="241"/>
      <c r="ADA144" s="241"/>
      <c r="ADB144" s="241"/>
      <c r="ADC144" s="241"/>
      <c r="ADD144" s="241"/>
      <c r="ADE144" s="241"/>
      <c r="ADF144" s="241"/>
      <c r="ADG144" s="241"/>
      <c r="ADH144" s="241"/>
      <c r="ADI144" s="241"/>
      <c r="ADJ144" s="241"/>
      <c r="ADK144" s="241"/>
      <c r="ADL144" s="241"/>
      <c r="ADM144" s="241"/>
      <c r="ADN144" s="241"/>
      <c r="ADO144" s="241"/>
      <c r="ADP144" s="241"/>
      <c r="ADQ144" s="241"/>
      <c r="ADR144" s="241"/>
      <c r="ADS144" s="241"/>
      <c r="ADT144" s="241"/>
      <c r="ADU144" s="241"/>
      <c r="ADV144" s="241"/>
      <c r="ADW144" s="241"/>
      <c r="ADX144" s="241"/>
      <c r="ADY144" s="241"/>
      <c r="ADZ144" s="241"/>
      <c r="AEA144" s="241"/>
      <c r="AEB144" s="241"/>
      <c r="AEC144" s="241"/>
      <c r="AED144" s="241"/>
      <c r="AEE144" s="241"/>
      <c r="AEF144" s="241"/>
      <c r="AEG144" s="241"/>
      <c r="AEH144" s="241"/>
      <c r="AEI144" s="241"/>
      <c r="AEJ144" s="241"/>
      <c r="AEK144" s="241"/>
      <c r="AEL144" s="241"/>
      <c r="AEM144" s="241"/>
      <c r="AEN144" s="241"/>
      <c r="AEO144" s="241"/>
      <c r="AEP144" s="241"/>
      <c r="AEQ144" s="241"/>
      <c r="AER144" s="241"/>
      <c r="AES144" s="241"/>
      <c r="AET144" s="241"/>
      <c r="AEU144" s="241"/>
      <c r="AEV144" s="241"/>
      <c r="AEW144" s="241"/>
      <c r="AEX144" s="241"/>
      <c r="AEY144" s="241"/>
      <c r="AEZ144" s="241"/>
      <c r="AFA144" s="241"/>
      <c r="AFB144" s="241"/>
      <c r="AFC144" s="241"/>
      <c r="AFD144" s="241"/>
      <c r="AFE144" s="241"/>
      <c r="AFF144" s="241"/>
      <c r="AFG144" s="241"/>
      <c r="AFH144" s="241"/>
      <c r="AFI144" s="241"/>
      <c r="AFJ144" s="241"/>
      <c r="AFK144" s="241"/>
      <c r="AFL144" s="241"/>
      <c r="AFM144" s="241"/>
      <c r="AFN144" s="241"/>
      <c r="AFO144" s="241"/>
      <c r="AFP144" s="241"/>
      <c r="AFQ144" s="241"/>
      <c r="AFR144" s="241"/>
      <c r="AFS144" s="241"/>
      <c r="AFT144" s="241"/>
      <c r="AFU144" s="241"/>
      <c r="AFV144" s="241"/>
      <c r="AFW144" s="241"/>
      <c r="AFX144" s="241"/>
      <c r="AFY144" s="241"/>
      <c r="AFZ144" s="241"/>
      <c r="AGA144" s="241"/>
      <c r="AGB144" s="241"/>
      <c r="AGC144" s="241"/>
      <c r="AGD144" s="241"/>
      <c r="AGE144" s="241"/>
      <c r="AGF144" s="241"/>
      <c r="AGG144" s="241"/>
      <c r="AGH144" s="241"/>
      <c r="AGI144" s="241"/>
      <c r="AGJ144" s="241"/>
      <c r="AGK144" s="241"/>
      <c r="AGL144" s="241"/>
      <c r="AGM144" s="241"/>
      <c r="AGN144" s="241"/>
      <c r="AGO144" s="241"/>
      <c r="AGP144" s="241"/>
      <c r="AGQ144" s="241"/>
      <c r="AGR144" s="241"/>
      <c r="AGS144" s="241"/>
      <c r="AGT144" s="241"/>
      <c r="AGU144" s="241"/>
      <c r="AGV144" s="241"/>
      <c r="AGW144" s="241"/>
      <c r="AGX144" s="241"/>
      <c r="AGY144" s="241"/>
      <c r="AGZ144" s="241"/>
      <c r="AHA144" s="241"/>
      <c r="AHB144" s="241"/>
      <c r="AHC144" s="241"/>
      <c r="AHD144" s="241"/>
      <c r="AHE144" s="241"/>
      <c r="AHF144" s="241"/>
      <c r="AHG144" s="241"/>
      <c r="AHH144" s="241"/>
      <c r="AHI144" s="241"/>
      <c r="AHJ144" s="241"/>
      <c r="AHK144" s="241"/>
      <c r="AHL144" s="241"/>
      <c r="AHM144" s="241"/>
      <c r="AHN144" s="241"/>
      <c r="AHO144" s="241"/>
      <c r="AHP144" s="241"/>
      <c r="AHQ144" s="241"/>
      <c r="AHR144" s="241"/>
      <c r="AHS144" s="241"/>
      <c r="AHT144" s="241"/>
      <c r="AHU144" s="241"/>
      <c r="AHV144" s="241"/>
      <c r="AHW144" s="241"/>
      <c r="AHX144" s="241"/>
      <c r="AHY144" s="241"/>
      <c r="AHZ144" s="241"/>
      <c r="AIA144" s="241"/>
      <c r="AIB144" s="241"/>
      <c r="AIC144" s="241"/>
      <c r="AID144" s="241"/>
      <c r="AIE144" s="241"/>
      <c r="AIF144" s="241"/>
      <c r="AIG144" s="241"/>
      <c r="AIH144" s="241"/>
      <c r="AII144" s="241"/>
      <c r="AIJ144" s="241"/>
      <c r="AIK144" s="241"/>
      <c r="AIL144" s="241"/>
      <c r="AIM144" s="241"/>
      <c r="AIN144" s="241"/>
      <c r="AIO144" s="241"/>
      <c r="AIP144" s="241"/>
      <c r="AIQ144" s="241"/>
      <c r="AIR144" s="241"/>
      <c r="AIS144" s="241"/>
      <c r="AIT144" s="241"/>
      <c r="AIU144" s="241"/>
      <c r="AIV144" s="241"/>
      <c r="AIW144" s="241"/>
      <c r="AIX144" s="241"/>
      <c r="AIY144" s="241"/>
      <c r="AIZ144" s="241"/>
      <c r="AJA144" s="241"/>
      <c r="AJB144" s="241"/>
      <c r="AJC144" s="241"/>
      <c r="AJD144" s="241"/>
      <c r="AJE144" s="241"/>
      <c r="AJF144" s="241"/>
      <c r="AJG144" s="241"/>
      <c r="AJH144" s="241"/>
      <c r="AJI144" s="241"/>
      <c r="AJJ144" s="241"/>
      <c r="AJK144" s="241"/>
      <c r="AJL144" s="241"/>
      <c r="AJM144" s="241"/>
      <c r="AJN144" s="241"/>
      <c r="AJO144" s="241"/>
      <c r="AJP144" s="241"/>
      <c r="AJQ144" s="241"/>
      <c r="AJR144" s="241"/>
      <c r="AJS144" s="241"/>
      <c r="AJT144" s="241"/>
      <c r="AJU144" s="241"/>
      <c r="AJV144" s="241"/>
      <c r="AJW144" s="241"/>
      <c r="AJX144" s="241"/>
      <c r="AJY144" s="241"/>
      <c r="AJZ144" s="241"/>
      <c r="AKA144" s="241"/>
      <c r="AKB144" s="241"/>
      <c r="AKC144" s="241"/>
      <c r="AKD144" s="241"/>
      <c r="AKE144" s="241"/>
      <c r="AKF144" s="241"/>
      <c r="AKG144" s="241"/>
      <c r="AKH144" s="241"/>
      <c r="AKI144" s="241"/>
      <c r="AKJ144" s="241"/>
      <c r="AKK144" s="241"/>
      <c r="AKL144" s="241"/>
      <c r="AKM144" s="241"/>
      <c r="AKN144" s="241"/>
      <c r="AKO144" s="241"/>
      <c r="AKP144" s="241"/>
      <c r="AKQ144" s="241"/>
      <c r="AKR144" s="241"/>
      <c r="AKS144" s="241"/>
      <c r="AKT144" s="241"/>
      <c r="AKU144" s="241"/>
      <c r="AKV144" s="241"/>
      <c r="AKW144" s="241"/>
      <c r="AKX144" s="241"/>
      <c r="AKY144" s="241"/>
      <c r="AKZ144" s="241"/>
      <c r="ALA144" s="241"/>
      <c r="ALB144" s="241"/>
      <c r="ALC144" s="241"/>
      <c r="ALD144" s="241"/>
      <c r="ALE144" s="241"/>
      <c r="ALF144" s="241"/>
      <c r="ALG144" s="241"/>
      <c r="ALH144" s="241"/>
      <c r="ALI144" s="241"/>
      <c r="ALJ144" s="241"/>
      <c r="ALK144" s="241"/>
      <c r="ALL144" s="241"/>
      <c r="ALM144" s="241"/>
      <c r="ALN144" s="241"/>
      <c r="ALO144" s="241"/>
      <c r="ALP144" s="241"/>
      <c r="ALQ144" s="241"/>
      <c r="ALR144" s="241"/>
      <c r="ALS144" s="241"/>
      <c r="ALT144" s="241"/>
      <c r="ALU144" s="241"/>
      <c r="ALV144" s="241"/>
      <c r="ALW144" s="241"/>
      <c r="ALX144" s="241"/>
      <c r="ALY144" s="241"/>
      <c r="ALZ144" s="241"/>
      <c r="AMA144" s="241"/>
      <c r="AMB144" s="241"/>
      <c r="AMC144" s="241"/>
      <c r="AMD144" s="241"/>
      <c r="AME144" s="241"/>
      <c r="AMF144" s="241"/>
      <c r="AMG144" s="241"/>
      <c r="AMH144" s="241"/>
      <c r="AMI144" s="241"/>
      <c r="AMJ144" s="241"/>
      <c r="AMK144" s="241"/>
    </row>
    <row r="145" spans="1:1025" s="249" customFormat="1" ht="12.75" hidden="1" customHeight="1" x14ac:dyDescent="0.25">
      <c r="A145" s="241"/>
      <c r="B145" s="254"/>
      <c r="C145" s="257" t="s">
        <v>330</v>
      </c>
      <c r="D145" s="244" t="s">
        <v>27</v>
      </c>
      <c r="E145" s="245" t="s">
        <v>271</v>
      </c>
      <c r="F145" s="245" t="s">
        <v>305</v>
      </c>
      <c r="G145" s="255" t="s">
        <v>331</v>
      </c>
      <c r="H145" s="255" t="s">
        <v>42</v>
      </c>
      <c r="I145" s="256">
        <f>I146</f>
        <v>0</v>
      </c>
      <c r="J145" s="256" t="e">
        <f>J146+#REF!</f>
        <v>#REF!</v>
      </c>
      <c r="K145" s="252"/>
      <c r="L145" s="253"/>
      <c r="M145" s="253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/>
      <c r="AQ145" s="241"/>
      <c r="AR145" s="241"/>
      <c r="AS145" s="241"/>
      <c r="AT145" s="241"/>
      <c r="AU145" s="241"/>
      <c r="AV145" s="241"/>
      <c r="AW145" s="241"/>
      <c r="AX145" s="241"/>
      <c r="AY145" s="241"/>
      <c r="AZ145" s="241"/>
      <c r="BA145" s="241"/>
      <c r="BB145" s="241"/>
      <c r="BC145" s="241"/>
      <c r="BD145" s="241"/>
      <c r="BE145" s="241"/>
      <c r="BF145" s="241"/>
      <c r="BG145" s="241"/>
      <c r="BH145" s="241"/>
      <c r="BI145" s="241"/>
      <c r="BJ145" s="241"/>
      <c r="BK145" s="241"/>
      <c r="BL145" s="241"/>
      <c r="BM145" s="241"/>
      <c r="BN145" s="241"/>
      <c r="BO145" s="241"/>
      <c r="BP145" s="241"/>
      <c r="BQ145" s="241"/>
      <c r="BR145" s="241"/>
      <c r="BS145" s="241"/>
      <c r="BT145" s="241"/>
      <c r="BU145" s="241"/>
      <c r="BV145" s="241"/>
      <c r="BW145" s="241"/>
      <c r="BX145" s="241"/>
      <c r="BY145" s="241"/>
      <c r="BZ145" s="241"/>
      <c r="CA145" s="241"/>
      <c r="CB145" s="241"/>
      <c r="CC145" s="241"/>
      <c r="CD145" s="241"/>
      <c r="CE145" s="241"/>
      <c r="CF145" s="241"/>
      <c r="CG145" s="241"/>
      <c r="CH145" s="241"/>
      <c r="CI145" s="241"/>
      <c r="CJ145" s="241"/>
      <c r="CK145" s="241"/>
      <c r="CL145" s="241"/>
      <c r="CM145" s="241"/>
      <c r="CN145" s="241"/>
      <c r="CO145" s="241"/>
      <c r="CP145" s="241"/>
      <c r="CQ145" s="241"/>
      <c r="CR145" s="241"/>
      <c r="CS145" s="241"/>
      <c r="CT145" s="241"/>
      <c r="CU145" s="241"/>
      <c r="CV145" s="241"/>
      <c r="CW145" s="241"/>
      <c r="CX145" s="241"/>
      <c r="CY145" s="241"/>
      <c r="CZ145" s="241"/>
      <c r="DA145" s="241"/>
      <c r="DB145" s="241"/>
      <c r="DC145" s="241"/>
      <c r="DD145" s="241"/>
      <c r="DE145" s="241"/>
      <c r="DF145" s="241"/>
      <c r="DG145" s="241"/>
      <c r="DH145" s="241"/>
      <c r="DI145" s="241"/>
      <c r="DJ145" s="241"/>
      <c r="DK145" s="241"/>
      <c r="DL145" s="241"/>
      <c r="DM145" s="241"/>
      <c r="DN145" s="241"/>
      <c r="DO145" s="241"/>
      <c r="DP145" s="241"/>
      <c r="DQ145" s="241"/>
      <c r="DR145" s="241"/>
      <c r="DS145" s="241"/>
      <c r="DT145" s="241"/>
      <c r="DU145" s="241"/>
      <c r="DV145" s="241"/>
      <c r="DW145" s="241"/>
      <c r="DX145" s="241"/>
      <c r="DY145" s="241"/>
      <c r="DZ145" s="241"/>
      <c r="EA145" s="241"/>
      <c r="EB145" s="241"/>
      <c r="EC145" s="241"/>
      <c r="ED145" s="241"/>
      <c r="EE145" s="241"/>
      <c r="EF145" s="241"/>
      <c r="EG145" s="241"/>
      <c r="EH145" s="241"/>
      <c r="EI145" s="241"/>
      <c r="EJ145" s="241"/>
      <c r="EK145" s="241"/>
      <c r="EL145" s="241"/>
      <c r="EM145" s="241"/>
      <c r="EN145" s="241"/>
      <c r="EO145" s="241"/>
      <c r="EP145" s="241"/>
      <c r="EQ145" s="241"/>
      <c r="ER145" s="241"/>
      <c r="ES145" s="241"/>
      <c r="ET145" s="241"/>
      <c r="EU145" s="241"/>
      <c r="EV145" s="241"/>
      <c r="EW145" s="241"/>
      <c r="EX145" s="241"/>
      <c r="EY145" s="241"/>
      <c r="EZ145" s="241"/>
      <c r="FA145" s="241"/>
      <c r="FB145" s="241"/>
      <c r="FC145" s="241"/>
      <c r="FD145" s="241"/>
      <c r="FE145" s="241"/>
      <c r="FF145" s="241"/>
      <c r="FG145" s="241"/>
      <c r="FH145" s="241"/>
      <c r="FI145" s="241"/>
      <c r="FJ145" s="241"/>
      <c r="FK145" s="241"/>
      <c r="FL145" s="241"/>
      <c r="FM145" s="241"/>
      <c r="FN145" s="241"/>
      <c r="FO145" s="241"/>
      <c r="FP145" s="241"/>
      <c r="FQ145" s="241"/>
      <c r="FR145" s="241"/>
      <c r="FS145" s="241"/>
      <c r="FT145" s="241"/>
      <c r="FU145" s="241"/>
      <c r="FV145" s="241"/>
      <c r="FW145" s="241"/>
      <c r="FX145" s="241"/>
      <c r="FY145" s="241"/>
      <c r="FZ145" s="241"/>
      <c r="GA145" s="241"/>
      <c r="GB145" s="241"/>
      <c r="GC145" s="241"/>
      <c r="GD145" s="241"/>
      <c r="GE145" s="241"/>
      <c r="GF145" s="241"/>
      <c r="GG145" s="241"/>
      <c r="GH145" s="241"/>
      <c r="GI145" s="241"/>
      <c r="GJ145" s="241"/>
      <c r="GK145" s="241"/>
      <c r="GL145" s="241"/>
      <c r="GM145" s="241"/>
      <c r="GN145" s="241"/>
      <c r="GO145" s="241"/>
      <c r="GP145" s="241"/>
      <c r="GQ145" s="241"/>
      <c r="GR145" s="241"/>
      <c r="GS145" s="241"/>
      <c r="GT145" s="241"/>
      <c r="GU145" s="241"/>
      <c r="GV145" s="241"/>
      <c r="GW145" s="241"/>
      <c r="GX145" s="241"/>
      <c r="GY145" s="241"/>
      <c r="GZ145" s="241"/>
      <c r="HA145" s="241"/>
      <c r="HB145" s="241"/>
      <c r="HC145" s="241"/>
      <c r="HD145" s="241"/>
      <c r="HE145" s="241"/>
      <c r="HF145" s="241"/>
      <c r="HG145" s="241"/>
      <c r="HH145" s="241"/>
      <c r="HI145" s="241"/>
      <c r="HJ145" s="241"/>
      <c r="HK145" s="241"/>
      <c r="HL145" s="241"/>
      <c r="HM145" s="241"/>
      <c r="HN145" s="241"/>
      <c r="HO145" s="241"/>
      <c r="HP145" s="241"/>
      <c r="HQ145" s="241"/>
      <c r="HR145" s="241"/>
      <c r="HS145" s="241"/>
      <c r="HT145" s="241"/>
      <c r="HU145" s="241"/>
      <c r="HV145" s="241"/>
      <c r="HW145" s="241"/>
      <c r="HX145" s="241"/>
      <c r="HY145" s="241"/>
      <c r="HZ145" s="241"/>
      <c r="IA145" s="241"/>
      <c r="IB145" s="241"/>
      <c r="IC145" s="241"/>
      <c r="ID145" s="241"/>
      <c r="IE145" s="241"/>
      <c r="IF145" s="241"/>
      <c r="IG145" s="241"/>
      <c r="IH145" s="241"/>
      <c r="II145" s="241"/>
      <c r="IJ145" s="241"/>
      <c r="IK145" s="241"/>
      <c r="IL145" s="241"/>
      <c r="IM145" s="241"/>
      <c r="IN145" s="241"/>
      <c r="IO145" s="241"/>
      <c r="IP145" s="241"/>
      <c r="IQ145" s="241"/>
      <c r="IR145" s="241"/>
      <c r="IS145" s="241"/>
      <c r="IT145" s="241"/>
      <c r="IU145" s="241"/>
      <c r="IV145" s="241"/>
      <c r="IW145" s="241"/>
      <c r="IX145" s="241"/>
      <c r="IY145" s="241"/>
      <c r="IZ145" s="241"/>
      <c r="JA145" s="241"/>
      <c r="JB145" s="241"/>
      <c r="JC145" s="241"/>
      <c r="JD145" s="241"/>
      <c r="JE145" s="241"/>
      <c r="JF145" s="241"/>
      <c r="JG145" s="241"/>
      <c r="JH145" s="241"/>
      <c r="JI145" s="241"/>
      <c r="JJ145" s="241"/>
      <c r="JK145" s="241"/>
      <c r="JL145" s="241"/>
      <c r="JM145" s="241"/>
      <c r="JN145" s="241"/>
      <c r="JO145" s="241"/>
      <c r="JP145" s="241"/>
      <c r="JQ145" s="241"/>
      <c r="JR145" s="241"/>
      <c r="JS145" s="241"/>
      <c r="JT145" s="241"/>
      <c r="JU145" s="241"/>
      <c r="JV145" s="241"/>
      <c r="JW145" s="241"/>
      <c r="JX145" s="241"/>
      <c r="JY145" s="241"/>
      <c r="JZ145" s="241"/>
      <c r="KA145" s="241"/>
      <c r="KB145" s="241"/>
      <c r="KC145" s="241"/>
      <c r="KD145" s="241"/>
      <c r="KE145" s="241"/>
      <c r="KF145" s="241"/>
      <c r="KG145" s="241"/>
      <c r="KH145" s="241"/>
      <c r="KI145" s="241"/>
      <c r="KJ145" s="241"/>
      <c r="KK145" s="241"/>
      <c r="KL145" s="241"/>
      <c r="KM145" s="241"/>
      <c r="KN145" s="241"/>
      <c r="KO145" s="241"/>
      <c r="KP145" s="241"/>
      <c r="KQ145" s="241"/>
      <c r="KR145" s="241"/>
      <c r="KS145" s="241"/>
      <c r="KT145" s="241"/>
      <c r="KU145" s="241"/>
      <c r="KV145" s="241"/>
      <c r="KW145" s="241"/>
      <c r="KX145" s="241"/>
      <c r="KY145" s="241"/>
      <c r="KZ145" s="241"/>
      <c r="LA145" s="241"/>
      <c r="LB145" s="241"/>
      <c r="LC145" s="241"/>
      <c r="LD145" s="241"/>
      <c r="LE145" s="241"/>
      <c r="LF145" s="241"/>
      <c r="LG145" s="241"/>
      <c r="LH145" s="241"/>
      <c r="LI145" s="241"/>
      <c r="LJ145" s="241"/>
      <c r="LK145" s="241"/>
      <c r="LL145" s="241"/>
      <c r="LM145" s="241"/>
      <c r="LN145" s="241"/>
      <c r="LO145" s="241"/>
      <c r="LP145" s="241"/>
      <c r="LQ145" s="241"/>
      <c r="LR145" s="241"/>
      <c r="LS145" s="241"/>
      <c r="LT145" s="241"/>
      <c r="LU145" s="241"/>
      <c r="LV145" s="241"/>
      <c r="LW145" s="241"/>
      <c r="LX145" s="241"/>
      <c r="LY145" s="241"/>
      <c r="LZ145" s="241"/>
      <c r="MA145" s="241"/>
      <c r="MB145" s="241"/>
      <c r="MC145" s="241"/>
      <c r="MD145" s="241"/>
      <c r="ME145" s="241"/>
      <c r="MF145" s="241"/>
      <c r="MG145" s="241"/>
      <c r="MH145" s="241"/>
      <c r="MI145" s="241"/>
      <c r="MJ145" s="241"/>
      <c r="MK145" s="241"/>
      <c r="ML145" s="241"/>
      <c r="MM145" s="241"/>
      <c r="MN145" s="241"/>
      <c r="MO145" s="241"/>
      <c r="MP145" s="241"/>
      <c r="MQ145" s="241"/>
      <c r="MR145" s="241"/>
      <c r="MS145" s="241"/>
      <c r="MT145" s="241"/>
      <c r="MU145" s="241"/>
      <c r="MV145" s="241"/>
      <c r="MW145" s="241"/>
      <c r="MX145" s="241"/>
      <c r="MY145" s="241"/>
      <c r="MZ145" s="241"/>
      <c r="NA145" s="241"/>
      <c r="NB145" s="241"/>
      <c r="NC145" s="241"/>
      <c r="ND145" s="241"/>
      <c r="NE145" s="241"/>
      <c r="NF145" s="241"/>
      <c r="NG145" s="241"/>
      <c r="NH145" s="241"/>
      <c r="NI145" s="241"/>
      <c r="NJ145" s="241"/>
      <c r="NK145" s="241"/>
      <c r="NL145" s="241"/>
      <c r="NM145" s="241"/>
      <c r="NN145" s="241"/>
      <c r="NO145" s="241"/>
      <c r="NP145" s="241"/>
      <c r="NQ145" s="241"/>
      <c r="NR145" s="241"/>
      <c r="NS145" s="241"/>
      <c r="NT145" s="241"/>
      <c r="NU145" s="241"/>
      <c r="NV145" s="241"/>
      <c r="NW145" s="241"/>
      <c r="NX145" s="241"/>
      <c r="NY145" s="241"/>
      <c r="NZ145" s="241"/>
      <c r="OA145" s="241"/>
      <c r="OB145" s="241"/>
      <c r="OC145" s="241"/>
      <c r="OD145" s="241"/>
      <c r="OE145" s="241"/>
      <c r="OF145" s="241"/>
      <c r="OG145" s="241"/>
      <c r="OH145" s="241"/>
      <c r="OI145" s="241"/>
      <c r="OJ145" s="241"/>
      <c r="OK145" s="241"/>
      <c r="OL145" s="241"/>
      <c r="OM145" s="241"/>
      <c r="ON145" s="241"/>
      <c r="OO145" s="241"/>
      <c r="OP145" s="241"/>
      <c r="OQ145" s="241"/>
      <c r="OR145" s="241"/>
      <c r="OS145" s="241"/>
      <c r="OT145" s="241"/>
      <c r="OU145" s="241"/>
      <c r="OV145" s="241"/>
      <c r="OW145" s="241"/>
      <c r="OX145" s="241"/>
      <c r="OY145" s="241"/>
      <c r="OZ145" s="241"/>
      <c r="PA145" s="241"/>
      <c r="PB145" s="241"/>
      <c r="PC145" s="241"/>
      <c r="PD145" s="241"/>
      <c r="PE145" s="241"/>
      <c r="PF145" s="241"/>
      <c r="PG145" s="241"/>
      <c r="PH145" s="241"/>
      <c r="PI145" s="241"/>
      <c r="PJ145" s="241"/>
      <c r="PK145" s="241"/>
      <c r="PL145" s="241"/>
      <c r="PM145" s="241"/>
      <c r="PN145" s="241"/>
      <c r="PO145" s="241"/>
      <c r="PP145" s="241"/>
      <c r="PQ145" s="241"/>
      <c r="PR145" s="241"/>
      <c r="PS145" s="241"/>
      <c r="PT145" s="241"/>
      <c r="PU145" s="241"/>
      <c r="PV145" s="241"/>
      <c r="PW145" s="241"/>
      <c r="PX145" s="241"/>
      <c r="PY145" s="241"/>
      <c r="PZ145" s="241"/>
      <c r="QA145" s="241"/>
      <c r="QB145" s="241"/>
      <c r="QC145" s="241"/>
      <c r="QD145" s="241"/>
      <c r="QE145" s="241"/>
      <c r="QF145" s="241"/>
      <c r="QG145" s="241"/>
      <c r="QH145" s="241"/>
      <c r="QI145" s="241"/>
      <c r="QJ145" s="241"/>
      <c r="QK145" s="241"/>
      <c r="QL145" s="241"/>
      <c r="QM145" s="241"/>
      <c r="QN145" s="241"/>
      <c r="QO145" s="241"/>
      <c r="QP145" s="241"/>
      <c r="QQ145" s="241"/>
      <c r="QR145" s="241"/>
      <c r="QS145" s="241"/>
      <c r="QT145" s="241"/>
      <c r="QU145" s="241"/>
      <c r="QV145" s="241"/>
      <c r="QW145" s="241"/>
      <c r="QX145" s="241"/>
      <c r="QY145" s="241"/>
      <c r="QZ145" s="241"/>
      <c r="RA145" s="241"/>
      <c r="RB145" s="241"/>
      <c r="RC145" s="241"/>
      <c r="RD145" s="241"/>
      <c r="RE145" s="241"/>
      <c r="RF145" s="241"/>
      <c r="RG145" s="241"/>
      <c r="RH145" s="241"/>
      <c r="RI145" s="241"/>
      <c r="RJ145" s="241"/>
      <c r="RK145" s="241"/>
      <c r="RL145" s="241"/>
      <c r="RM145" s="241"/>
      <c r="RN145" s="241"/>
      <c r="RO145" s="241"/>
      <c r="RP145" s="241"/>
      <c r="RQ145" s="241"/>
      <c r="RR145" s="241"/>
      <c r="RS145" s="241"/>
      <c r="RT145" s="241"/>
      <c r="RU145" s="241"/>
      <c r="RV145" s="241"/>
      <c r="RW145" s="241"/>
      <c r="RX145" s="241"/>
      <c r="RY145" s="241"/>
      <c r="RZ145" s="241"/>
      <c r="SA145" s="241"/>
      <c r="SB145" s="241"/>
      <c r="SC145" s="241"/>
      <c r="SD145" s="241"/>
      <c r="SE145" s="241"/>
      <c r="SF145" s="241"/>
      <c r="SG145" s="241"/>
      <c r="SH145" s="241"/>
      <c r="SI145" s="241"/>
      <c r="SJ145" s="241"/>
      <c r="SK145" s="241"/>
      <c r="SL145" s="241"/>
      <c r="SM145" s="241"/>
      <c r="SN145" s="241"/>
      <c r="SO145" s="241"/>
      <c r="SP145" s="241"/>
      <c r="SQ145" s="241"/>
      <c r="SR145" s="241"/>
      <c r="SS145" s="241"/>
      <c r="ST145" s="241"/>
      <c r="SU145" s="241"/>
      <c r="SV145" s="241"/>
      <c r="SW145" s="241"/>
      <c r="SX145" s="241"/>
      <c r="SY145" s="241"/>
      <c r="SZ145" s="241"/>
      <c r="TA145" s="241"/>
      <c r="TB145" s="241"/>
      <c r="TC145" s="241"/>
      <c r="TD145" s="241"/>
      <c r="TE145" s="241"/>
      <c r="TF145" s="241"/>
      <c r="TG145" s="241"/>
      <c r="TH145" s="241"/>
      <c r="TI145" s="241"/>
      <c r="TJ145" s="241"/>
      <c r="TK145" s="241"/>
      <c r="TL145" s="241"/>
      <c r="TM145" s="241"/>
      <c r="TN145" s="241"/>
      <c r="TO145" s="241"/>
      <c r="TP145" s="241"/>
      <c r="TQ145" s="241"/>
      <c r="TR145" s="241"/>
      <c r="TS145" s="241"/>
      <c r="TT145" s="241"/>
      <c r="TU145" s="241"/>
      <c r="TV145" s="241"/>
      <c r="TW145" s="241"/>
      <c r="TX145" s="241"/>
      <c r="TY145" s="241"/>
      <c r="TZ145" s="241"/>
      <c r="UA145" s="241"/>
      <c r="UB145" s="241"/>
      <c r="UC145" s="241"/>
      <c r="UD145" s="241"/>
      <c r="UE145" s="241"/>
      <c r="UF145" s="241"/>
      <c r="UG145" s="241"/>
      <c r="UH145" s="241"/>
      <c r="UI145" s="241"/>
      <c r="UJ145" s="241"/>
      <c r="UK145" s="241"/>
      <c r="UL145" s="241"/>
      <c r="UM145" s="241"/>
      <c r="UN145" s="241"/>
      <c r="UO145" s="241"/>
      <c r="UP145" s="241"/>
      <c r="UQ145" s="241"/>
      <c r="UR145" s="241"/>
      <c r="US145" s="241"/>
      <c r="UT145" s="241"/>
      <c r="UU145" s="241"/>
      <c r="UV145" s="241"/>
      <c r="UW145" s="241"/>
      <c r="UX145" s="241"/>
      <c r="UY145" s="241"/>
      <c r="UZ145" s="241"/>
      <c r="VA145" s="241"/>
      <c r="VB145" s="241"/>
      <c r="VC145" s="241"/>
      <c r="VD145" s="241"/>
      <c r="VE145" s="241"/>
      <c r="VF145" s="241"/>
      <c r="VG145" s="241"/>
      <c r="VH145" s="241"/>
      <c r="VI145" s="241"/>
      <c r="VJ145" s="241"/>
      <c r="VK145" s="241"/>
      <c r="VL145" s="241"/>
      <c r="VM145" s="241"/>
      <c r="VN145" s="241"/>
      <c r="VO145" s="241"/>
      <c r="VP145" s="241"/>
      <c r="VQ145" s="241"/>
      <c r="VR145" s="241"/>
      <c r="VS145" s="241"/>
      <c r="VT145" s="241"/>
      <c r="VU145" s="241"/>
      <c r="VV145" s="241"/>
      <c r="VW145" s="241"/>
      <c r="VX145" s="241"/>
      <c r="VY145" s="241"/>
      <c r="VZ145" s="241"/>
      <c r="WA145" s="241"/>
      <c r="WB145" s="241"/>
      <c r="WC145" s="241"/>
      <c r="WD145" s="241"/>
      <c r="WE145" s="241"/>
      <c r="WF145" s="241"/>
      <c r="WG145" s="241"/>
      <c r="WH145" s="241"/>
      <c r="WI145" s="241"/>
      <c r="WJ145" s="241"/>
      <c r="WK145" s="241"/>
      <c r="WL145" s="241"/>
      <c r="WM145" s="241"/>
      <c r="WN145" s="241"/>
      <c r="WO145" s="241"/>
      <c r="WP145" s="241"/>
      <c r="WQ145" s="241"/>
      <c r="WR145" s="241"/>
      <c r="WS145" s="241"/>
      <c r="WT145" s="241"/>
      <c r="WU145" s="241"/>
      <c r="WV145" s="241"/>
      <c r="WW145" s="241"/>
      <c r="WX145" s="241"/>
      <c r="WY145" s="241"/>
      <c r="WZ145" s="241"/>
      <c r="XA145" s="241"/>
      <c r="XB145" s="241"/>
      <c r="XC145" s="241"/>
      <c r="XD145" s="241"/>
      <c r="XE145" s="241"/>
      <c r="XF145" s="241"/>
      <c r="XG145" s="241"/>
      <c r="XH145" s="241"/>
      <c r="XI145" s="241"/>
      <c r="XJ145" s="241"/>
      <c r="XK145" s="241"/>
      <c r="XL145" s="241"/>
      <c r="XM145" s="241"/>
      <c r="XN145" s="241"/>
      <c r="XO145" s="241"/>
      <c r="XP145" s="241"/>
      <c r="XQ145" s="241"/>
      <c r="XR145" s="241"/>
      <c r="XS145" s="241"/>
      <c r="XT145" s="241"/>
      <c r="XU145" s="241"/>
      <c r="XV145" s="241"/>
      <c r="XW145" s="241"/>
      <c r="XX145" s="241"/>
      <c r="XY145" s="241"/>
      <c r="XZ145" s="241"/>
      <c r="YA145" s="241"/>
      <c r="YB145" s="241"/>
      <c r="YC145" s="241"/>
      <c r="YD145" s="241"/>
      <c r="YE145" s="241"/>
      <c r="YF145" s="241"/>
      <c r="YG145" s="241"/>
      <c r="YH145" s="241"/>
      <c r="YI145" s="241"/>
      <c r="YJ145" s="241"/>
      <c r="YK145" s="241"/>
      <c r="YL145" s="241"/>
      <c r="YM145" s="241"/>
      <c r="YN145" s="241"/>
      <c r="YO145" s="241"/>
      <c r="YP145" s="241"/>
      <c r="YQ145" s="241"/>
      <c r="YR145" s="241"/>
      <c r="YS145" s="241"/>
      <c r="YT145" s="241"/>
      <c r="YU145" s="241"/>
      <c r="YV145" s="241"/>
      <c r="YW145" s="241"/>
      <c r="YX145" s="241"/>
      <c r="YY145" s="241"/>
      <c r="YZ145" s="241"/>
      <c r="ZA145" s="241"/>
      <c r="ZB145" s="241"/>
      <c r="ZC145" s="241"/>
      <c r="ZD145" s="241"/>
      <c r="ZE145" s="241"/>
      <c r="ZF145" s="241"/>
      <c r="ZG145" s="241"/>
      <c r="ZH145" s="241"/>
      <c r="ZI145" s="241"/>
      <c r="ZJ145" s="241"/>
      <c r="ZK145" s="241"/>
      <c r="ZL145" s="241"/>
      <c r="ZM145" s="241"/>
      <c r="ZN145" s="241"/>
      <c r="ZO145" s="241"/>
      <c r="ZP145" s="241"/>
      <c r="ZQ145" s="241"/>
      <c r="ZR145" s="241"/>
      <c r="ZS145" s="241"/>
      <c r="ZT145" s="241"/>
      <c r="ZU145" s="241"/>
      <c r="ZV145" s="241"/>
      <c r="ZW145" s="241"/>
      <c r="ZX145" s="241"/>
      <c r="ZY145" s="241"/>
      <c r="ZZ145" s="241"/>
      <c r="AAA145" s="241"/>
      <c r="AAB145" s="241"/>
      <c r="AAC145" s="241"/>
      <c r="AAD145" s="241"/>
      <c r="AAE145" s="241"/>
      <c r="AAF145" s="241"/>
      <c r="AAG145" s="241"/>
      <c r="AAH145" s="241"/>
      <c r="AAI145" s="241"/>
      <c r="AAJ145" s="241"/>
      <c r="AAK145" s="241"/>
      <c r="AAL145" s="241"/>
      <c r="AAM145" s="241"/>
      <c r="AAN145" s="241"/>
      <c r="AAO145" s="241"/>
      <c r="AAP145" s="241"/>
      <c r="AAQ145" s="241"/>
      <c r="AAR145" s="241"/>
      <c r="AAS145" s="241"/>
      <c r="AAT145" s="241"/>
      <c r="AAU145" s="241"/>
      <c r="AAV145" s="241"/>
      <c r="AAW145" s="241"/>
      <c r="AAX145" s="241"/>
      <c r="AAY145" s="241"/>
      <c r="AAZ145" s="241"/>
      <c r="ABA145" s="241"/>
      <c r="ABB145" s="241"/>
      <c r="ABC145" s="241"/>
      <c r="ABD145" s="241"/>
      <c r="ABE145" s="241"/>
      <c r="ABF145" s="241"/>
      <c r="ABG145" s="241"/>
      <c r="ABH145" s="241"/>
      <c r="ABI145" s="241"/>
      <c r="ABJ145" s="241"/>
      <c r="ABK145" s="241"/>
      <c r="ABL145" s="241"/>
      <c r="ABM145" s="241"/>
      <c r="ABN145" s="241"/>
      <c r="ABO145" s="241"/>
      <c r="ABP145" s="241"/>
      <c r="ABQ145" s="241"/>
      <c r="ABR145" s="241"/>
      <c r="ABS145" s="241"/>
      <c r="ABT145" s="241"/>
      <c r="ABU145" s="241"/>
      <c r="ABV145" s="241"/>
      <c r="ABW145" s="241"/>
      <c r="ABX145" s="241"/>
      <c r="ABY145" s="241"/>
      <c r="ABZ145" s="241"/>
      <c r="ACA145" s="241"/>
      <c r="ACB145" s="241"/>
      <c r="ACC145" s="241"/>
      <c r="ACD145" s="241"/>
      <c r="ACE145" s="241"/>
      <c r="ACF145" s="241"/>
      <c r="ACG145" s="241"/>
      <c r="ACH145" s="241"/>
      <c r="ACI145" s="241"/>
      <c r="ACJ145" s="241"/>
      <c r="ACK145" s="241"/>
      <c r="ACL145" s="241"/>
      <c r="ACM145" s="241"/>
      <c r="ACN145" s="241"/>
      <c r="ACO145" s="241"/>
      <c r="ACP145" s="241"/>
      <c r="ACQ145" s="241"/>
      <c r="ACR145" s="241"/>
      <c r="ACS145" s="241"/>
      <c r="ACT145" s="241"/>
      <c r="ACU145" s="241"/>
      <c r="ACV145" s="241"/>
      <c r="ACW145" s="241"/>
      <c r="ACX145" s="241"/>
      <c r="ACY145" s="241"/>
      <c r="ACZ145" s="241"/>
      <c r="ADA145" s="241"/>
      <c r="ADB145" s="241"/>
      <c r="ADC145" s="241"/>
      <c r="ADD145" s="241"/>
      <c r="ADE145" s="241"/>
      <c r="ADF145" s="241"/>
      <c r="ADG145" s="241"/>
      <c r="ADH145" s="241"/>
      <c r="ADI145" s="241"/>
      <c r="ADJ145" s="241"/>
      <c r="ADK145" s="241"/>
      <c r="ADL145" s="241"/>
      <c r="ADM145" s="241"/>
      <c r="ADN145" s="241"/>
      <c r="ADO145" s="241"/>
      <c r="ADP145" s="241"/>
      <c r="ADQ145" s="241"/>
      <c r="ADR145" s="241"/>
      <c r="ADS145" s="241"/>
      <c r="ADT145" s="241"/>
      <c r="ADU145" s="241"/>
      <c r="ADV145" s="241"/>
      <c r="ADW145" s="241"/>
      <c r="ADX145" s="241"/>
      <c r="ADY145" s="241"/>
      <c r="ADZ145" s="241"/>
      <c r="AEA145" s="241"/>
      <c r="AEB145" s="241"/>
      <c r="AEC145" s="241"/>
      <c r="AED145" s="241"/>
      <c r="AEE145" s="241"/>
      <c r="AEF145" s="241"/>
      <c r="AEG145" s="241"/>
      <c r="AEH145" s="241"/>
      <c r="AEI145" s="241"/>
      <c r="AEJ145" s="241"/>
      <c r="AEK145" s="241"/>
      <c r="AEL145" s="241"/>
      <c r="AEM145" s="241"/>
      <c r="AEN145" s="241"/>
      <c r="AEO145" s="241"/>
      <c r="AEP145" s="241"/>
      <c r="AEQ145" s="241"/>
      <c r="AER145" s="241"/>
      <c r="AES145" s="241"/>
      <c r="AET145" s="241"/>
      <c r="AEU145" s="241"/>
      <c r="AEV145" s="241"/>
      <c r="AEW145" s="241"/>
      <c r="AEX145" s="241"/>
      <c r="AEY145" s="241"/>
      <c r="AEZ145" s="241"/>
      <c r="AFA145" s="241"/>
      <c r="AFB145" s="241"/>
      <c r="AFC145" s="241"/>
      <c r="AFD145" s="241"/>
      <c r="AFE145" s="241"/>
      <c r="AFF145" s="241"/>
      <c r="AFG145" s="241"/>
      <c r="AFH145" s="241"/>
      <c r="AFI145" s="241"/>
      <c r="AFJ145" s="241"/>
      <c r="AFK145" s="241"/>
      <c r="AFL145" s="241"/>
      <c r="AFM145" s="241"/>
      <c r="AFN145" s="241"/>
      <c r="AFO145" s="241"/>
      <c r="AFP145" s="241"/>
      <c r="AFQ145" s="241"/>
      <c r="AFR145" s="241"/>
      <c r="AFS145" s="241"/>
      <c r="AFT145" s="241"/>
      <c r="AFU145" s="241"/>
      <c r="AFV145" s="241"/>
      <c r="AFW145" s="241"/>
      <c r="AFX145" s="241"/>
      <c r="AFY145" s="241"/>
      <c r="AFZ145" s="241"/>
      <c r="AGA145" s="241"/>
      <c r="AGB145" s="241"/>
      <c r="AGC145" s="241"/>
      <c r="AGD145" s="241"/>
      <c r="AGE145" s="241"/>
      <c r="AGF145" s="241"/>
      <c r="AGG145" s="241"/>
      <c r="AGH145" s="241"/>
      <c r="AGI145" s="241"/>
      <c r="AGJ145" s="241"/>
      <c r="AGK145" s="241"/>
      <c r="AGL145" s="241"/>
      <c r="AGM145" s="241"/>
      <c r="AGN145" s="241"/>
      <c r="AGO145" s="241"/>
      <c r="AGP145" s="241"/>
      <c r="AGQ145" s="241"/>
      <c r="AGR145" s="241"/>
      <c r="AGS145" s="241"/>
      <c r="AGT145" s="241"/>
      <c r="AGU145" s="241"/>
      <c r="AGV145" s="241"/>
      <c r="AGW145" s="241"/>
      <c r="AGX145" s="241"/>
      <c r="AGY145" s="241"/>
      <c r="AGZ145" s="241"/>
      <c r="AHA145" s="241"/>
      <c r="AHB145" s="241"/>
      <c r="AHC145" s="241"/>
      <c r="AHD145" s="241"/>
      <c r="AHE145" s="241"/>
      <c r="AHF145" s="241"/>
      <c r="AHG145" s="241"/>
      <c r="AHH145" s="241"/>
      <c r="AHI145" s="241"/>
      <c r="AHJ145" s="241"/>
      <c r="AHK145" s="241"/>
      <c r="AHL145" s="241"/>
      <c r="AHM145" s="241"/>
      <c r="AHN145" s="241"/>
      <c r="AHO145" s="241"/>
      <c r="AHP145" s="241"/>
      <c r="AHQ145" s="241"/>
      <c r="AHR145" s="241"/>
      <c r="AHS145" s="241"/>
      <c r="AHT145" s="241"/>
      <c r="AHU145" s="241"/>
      <c r="AHV145" s="241"/>
      <c r="AHW145" s="241"/>
      <c r="AHX145" s="241"/>
      <c r="AHY145" s="241"/>
      <c r="AHZ145" s="241"/>
      <c r="AIA145" s="241"/>
      <c r="AIB145" s="241"/>
      <c r="AIC145" s="241"/>
      <c r="AID145" s="241"/>
      <c r="AIE145" s="241"/>
      <c r="AIF145" s="241"/>
      <c r="AIG145" s="241"/>
      <c r="AIH145" s="241"/>
      <c r="AII145" s="241"/>
      <c r="AIJ145" s="241"/>
      <c r="AIK145" s="241"/>
      <c r="AIL145" s="241"/>
      <c r="AIM145" s="241"/>
      <c r="AIN145" s="241"/>
      <c r="AIO145" s="241"/>
      <c r="AIP145" s="241"/>
      <c r="AIQ145" s="241"/>
      <c r="AIR145" s="241"/>
      <c r="AIS145" s="241"/>
      <c r="AIT145" s="241"/>
      <c r="AIU145" s="241"/>
      <c r="AIV145" s="241"/>
      <c r="AIW145" s="241"/>
      <c r="AIX145" s="241"/>
      <c r="AIY145" s="241"/>
      <c r="AIZ145" s="241"/>
      <c r="AJA145" s="241"/>
      <c r="AJB145" s="241"/>
      <c r="AJC145" s="241"/>
      <c r="AJD145" s="241"/>
      <c r="AJE145" s="241"/>
      <c r="AJF145" s="241"/>
      <c r="AJG145" s="241"/>
      <c r="AJH145" s="241"/>
      <c r="AJI145" s="241"/>
      <c r="AJJ145" s="241"/>
      <c r="AJK145" s="241"/>
      <c r="AJL145" s="241"/>
      <c r="AJM145" s="241"/>
      <c r="AJN145" s="241"/>
      <c r="AJO145" s="241"/>
      <c r="AJP145" s="241"/>
      <c r="AJQ145" s="241"/>
      <c r="AJR145" s="241"/>
      <c r="AJS145" s="241"/>
      <c r="AJT145" s="241"/>
      <c r="AJU145" s="241"/>
      <c r="AJV145" s="241"/>
      <c r="AJW145" s="241"/>
      <c r="AJX145" s="241"/>
      <c r="AJY145" s="241"/>
      <c r="AJZ145" s="241"/>
      <c r="AKA145" s="241"/>
      <c r="AKB145" s="241"/>
      <c r="AKC145" s="241"/>
      <c r="AKD145" s="241"/>
      <c r="AKE145" s="241"/>
      <c r="AKF145" s="241"/>
      <c r="AKG145" s="241"/>
      <c r="AKH145" s="241"/>
      <c r="AKI145" s="241"/>
      <c r="AKJ145" s="241"/>
      <c r="AKK145" s="241"/>
      <c r="AKL145" s="241"/>
      <c r="AKM145" s="241"/>
      <c r="AKN145" s="241"/>
      <c r="AKO145" s="241"/>
      <c r="AKP145" s="241"/>
      <c r="AKQ145" s="241"/>
      <c r="AKR145" s="241"/>
      <c r="AKS145" s="241"/>
      <c r="AKT145" s="241"/>
      <c r="AKU145" s="241"/>
      <c r="AKV145" s="241"/>
      <c r="AKW145" s="241"/>
      <c r="AKX145" s="241"/>
      <c r="AKY145" s="241"/>
      <c r="AKZ145" s="241"/>
      <c r="ALA145" s="241"/>
      <c r="ALB145" s="241"/>
      <c r="ALC145" s="241"/>
      <c r="ALD145" s="241"/>
      <c r="ALE145" s="241"/>
      <c r="ALF145" s="241"/>
      <c r="ALG145" s="241"/>
      <c r="ALH145" s="241"/>
      <c r="ALI145" s="241"/>
      <c r="ALJ145" s="241"/>
      <c r="ALK145" s="241"/>
      <c r="ALL145" s="241"/>
      <c r="ALM145" s="241"/>
      <c r="ALN145" s="241"/>
      <c r="ALO145" s="241"/>
      <c r="ALP145" s="241"/>
      <c r="ALQ145" s="241"/>
      <c r="ALR145" s="241"/>
      <c r="ALS145" s="241"/>
      <c r="ALT145" s="241"/>
      <c r="ALU145" s="241"/>
      <c r="ALV145" s="241"/>
      <c r="ALW145" s="241"/>
      <c r="ALX145" s="241"/>
      <c r="ALY145" s="241"/>
      <c r="ALZ145" s="241"/>
      <c r="AMA145" s="241"/>
      <c r="AMB145" s="241"/>
      <c r="AMC145" s="241"/>
      <c r="AMD145" s="241"/>
      <c r="AME145" s="241"/>
      <c r="AMF145" s="241"/>
      <c r="AMG145" s="241"/>
      <c r="AMH145" s="241"/>
      <c r="AMI145" s="241"/>
      <c r="AMJ145" s="241"/>
      <c r="AMK145" s="241"/>
    </row>
    <row r="146" spans="1:1025" s="249" customFormat="1" ht="12.75" hidden="1" customHeight="1" x14ac:dyDescent="0.25">
      <c r="A146" s="241"/>
      <c r="B146" s="254"/>
      <c r="C146" s="260" t="s">
        <v>236</v>
      </c>
      <c r="D146" s="258" t="s">
        <v>27</v>
      </c>
      <c r="E146" s="255" t="s">
        <v>271</v>
      </c>
      <c r="F146" s="255" t="s">
        <v>305</v>
      </c>
      <c r="G146" s="255" t="s">
        <v>331</v>
      </c>
      <c r="H146" s="255" t="s">
        <v>237</v>
      </c>
      <c r="I146" s="256">
        <v>0</v>
      </c>
      <c r="J146" s="256">
        <v>0</v>
      </c>
      <c r="K146" s="252"/>
      <c r="L146" s="253"/>
      <c r="M146" s="253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1"/>
      <c r="AK146" s="241"/>
      <c r="AL146" s="241"/>
      <c r="AM146" s="241"/>
      <c r="AN146" s="241"/>
      <c r="AO146" s="241"/>
      <c r="AP146" s="241"/>
      <c r="AQ146" s="241"/>
      <c r="AR146" s="241"/>
      <c r="AS146" s="241"/>
      <c r="AT146" s="241"/>
      <c r="AU146" s="241"/>
      <c r="AV146" s="241"/>
      <c r="AW146" s="241"/>
      <c r="AX146" s="241"/>
      <c r="AY146" s="241"/>
      <c r="AZ146" s="241"/>
      <c r="BA146" s="241"/>
      <c r="BB146" s="241"/>
      <c r="BC146" s="241"/>
      <c r="BD146" s="241"/>
      <c r="BE146" s="241"/>
      <c r="BF146" s="241"/>
      <c r="BG146" s="241"/>
      <c r="BH146" s="241"/>
      <c r="BI146" s="241"/>
      <c r="BJ146" s="241"/>
      <c r="BK146" s="241"/>
      <c r="BL146" s="241"/>
      <c r="BM146" s="241"/>
      <c r="BN146" s="241"/>
      <c r="BO146" s="241"/>
      <c r="BP146" s="241"/>
      <c r="BQ146" s="241"/>
      <c r="BR146" s="241"/>
      <c r="BS146" s="241"/>
      <c r="BT146" s="241"/>
      <c r="BU146" s="241"/>
      <c r="BV146" s="241"/>
      <c r="BW146" s="241"/>
      <c r="BX146" s="241"/>
      <c r="BY146" s="241"/>
      <c r="BZ146" s="241"/>
      <c r="CA146" s="241"/>
      <c r="CB146" s="241"/>
      <c r="CC146" s="241"/>
      <c r="CD146" s="241"/>
      <c r="CE146" s="241"/>
      <c r="CF146" s="241"/>
      <c r="CG146" s="241"/>
      <c r="CH146" s="241"/>
      <c r="CI146" s="241"/>
      <c r="CJ146" s="241"/>
      <c r="CK146" s="241"/>
      <c r="CL146" s="241"/>
      <c r="CM146" s="241"/>
      <c r="CN146" s="241"/>
      <c r="CO146" s="241"/>
      <c r="CP146" s="241"/>
      <c r="CQ146" s="241"/>
      <c r="CR146" s="241"/>
      <c r="CS146" s="241"/>
      <c r="CT146" s="241"/>
      <c r="CU146" s="241"/>
      <c r="CV146" s="241"/>
      <c r="CW146" s="241"/>
      <c r="CX146" s="241"/>
      <c r="CY146" s="241"/>
      <c r="CZ146" s="241"/>
      <c r="DA146" s="241"/>
      <c r="DB146" s="241"/>
      <c r="DC146" s="241"/>
      <c r="DD146" s="241"/>
      <c r="DE146" s="241"/>
      <c r="DF146" s="241"/>
      <c r="DG146" s="241"/>
      <c r="DH146" s="241"/>
      <c r="DI146" s="241"/>
      <c r="DJ146" s="241"/>
      <c r="DK146" s="241"/>
      <c r="DL146" s="241"/>
      <c r="DM146" s="241"/>
      <c r="DN146" s="241"/>
      <c r="DO146" s="241"/>
      <c r="DP146" s="241"/>
      <c r="DQ146" s="241"/>
      <c r="DR146" s="241"/>
      <c r="DS146" s="241"/>
      <c r="DT146" s="241"/>
      <c r="DU146" s="241"/>
      <c r="DV146" s="241"/>
      <c r="DW146" s="241"/>
      <c r="DX146" s="241"/>
      <c r="DY146" s="241"/>
      <c r="DZ146" s="241"/>
      <c r="EA146" s="241"/>
      <c r="EB146" s="241"/>
      <c r="EC146" s="241"/>
      <c r="ED146" s="241"/>
      <c r="EE146" s="241"/>
      <c r="EF146" s="241"/>
      <c r="EG146" s="241"/>
      <c r="EH146" s="241"/>
      <c r="EI146" s="241"/>
      <c r="EJ146" s="241"/>
      <c r="EK146" s="241"/>
      <c r="EL146" s="241"/>
      <c r="EM146" s="241"/>
      <c r="EN146" s="241"/>
      <c r="EO146" s="241"/>
      <c r="EP146" s="241"/>
      <c r="EQ146" s="241"/>
      <c r="ER146" s="241"/>
      <c r="ES146" s="241"/>
      <c r="ET146" s="241"/>
      <c r="EU146" s="241"/>
      <c r="EV146" s="241"/>
      <c r="EW146" s="241"/>
      <c r="EX146" s="241"/>
      <c r="EY146" s="241"/>
      <c r="EZ146" s="241"/>
      <c r="FA146" s="241"/>
      <c r="FB146" s="241"/>
      <c r="FC146" s="241"/>
      <c r="FD146" s="241"/>
      <c r="FE146" s="241"/>
      <c r="FF146" s="241"/>
      <c r="FG146" s="241"/>
      <c r="FH146" s="241"/>
      <c r="FI146" s="241"/>
      <c r="FJ146" s="241"/>
      <c r="FK146" s="241"/>
      <c r="FL146" s="241"/>
      <c r="FM146" s="241"/>
      <c r="FN146" s="241"/>
      <c r="FO146" s="241"/>
      <c r="FP146" s="241"/>
      <c r="FQ146" s="241"/>
      <c r="FR146" s="241"/>
      <c r="FS146" s="241"/>
      <c r="FT146" s="241"/>
      <c r="FU146" s="241"/>
      <c r="FV146" s="241"/>
      <c r="FW146" s="241"/>
      <c r="FX146" s="241"/>
      <c r="FY146" s="241"/>
      <c r="FZ146" s="241"/>
      <c r="GA146" s="241"/>
      <c r="GB146" s="241"/>
      <c r="GC146" s="241"/>
      <c r="GD146" s="241"/>
      <c r="GE146" s="241"/>
      <c r="GF146" s="241"/>
      <c r="GG146" s="241"/>
      <c r="GH146" s="241"/>
      <c r="GI146" s="241"/>
      <c r="GJ146" s="241"/>
      <c r="GK146" s="241"/>
      <c r="GL146" s="241"/>
      <c r="GM146" s="241"/>
      <c r="GN146" s="241"/>
      <c r="GO146" s="241"/>
      <c r="GP146" s="241"/>
      <c r="GQ146" s="241"/>
      <c r="GR146" s="241"/>
      <c r="GS146" s="241"/>
      <c r="GT146" s="241"/>
      <c r="GU146" s="241"/>
      <c r="GV146" s="241"/>
      <c r="GW146" s="241"/>
      <c r="GX146" s="241"/>
      <c r="GY146" s="241"/>
      <c r="GZ146" s="241"/>
      <c r="HA146" s="241"/>
      <c r="HB146" s="241"/>
      <c r="HC146" s="241"/>
      <c r="HD146" s="241"/>
      <c r="HE146" s="241"/>
      <c r="HF146" s="241"/>
      <c r="HG146" s="241"/>
      <c r="HH146" s="241"/>
      <c r="HI146" s="241"/>
      <c r="HJ146" s="241"/>
      <c r="HK146" s="241"/>
      <c r="HL146" s="241"/>
      <c r="HM146" s="241"/>
      <c r="HN146" s="241"/>
      <c r="HO146" s="241"/>
      <c r="HP146" s="241"/>
      <c r="HQ146" s="241"/>
      <c r="HR146" s="241"/>
      <c r="HS146" s="241"/>
      <c r="HT146" s="241"/>
      <c r="HU146" s="241"/>
      <c r="HV146" s="241"/>
      <c r="HW146" s="241"/>
      <c r="HX146" s="241"/>
      <c r="HY146" s="241"/>
      <c r="HZ146" s="241"/>
      <c r="IA146" s="241"/>
      <c r="IB146" s="241"/>
      <c r="IC146" s="241"/>
      <c r="ID146" s="241"/>
      <c r="IE146" s="241"/>
      <c r="IF146" s="241"/>
      <c r="IG146" s="241"/>
      <c r="IH146" s="241"/>
      <c r="II146" s="241"/>
      <c r="IJ146" s="241"/>
      <c r="IK146" s="241"/>
      <c r="IL146" s="241"/>
      <c r="IM146" s="241"/>
      <c r="IN146" s="241"/>
      <c r="IO146" s="241"/>
      <c r="IP146" s="241"/>
      <c r="IQ146" s="241"/>
      <c r="IR146" s="241"/>
      <c r="IS146" s="241"/>
      <c r="IT146" s="241"/>
      <c r="IU146" s="241"/>
      <c r="IV146" s="241"/>
      <c r="IW146" s="241"/>
      <c r="IX146" s="241"/>
      <c r="IY146" s="241"/>
      <c r="IZ146" s="241"/>
      <c r="JA146" s="241"/>
      <c r="JB146" s="241"/>
      <c r="JC146" s="241"/>
      <c r="JD146" s="241"/>
      <c r="JE146" s="241"/>
      <c r="JF146" s="241"/>
      <c r="JG146" s="241"/>
      <c r="JH146" s="241"/>
      <c r="JI146" s="241"/>
      <c r="JJ146" s="241"/>
      <c r="JK146" s="241"/>
      <c r="JL146" s="241"/>
      <c r="JM146" s="241"/>
      <c r="JN146" s="241"/>
      <c r="JO146" s="241"/>
      <c r="JP146" s="241"/>
      <c r="JQ146" s="241"/>
      <c r="JR146" s="241"/>
      <c r="JS146" s="241"/>
      <c r="JT146" s="241"/>
      <c r="JU146" s="241"/>
      <c r="JV146" s="241"/>
      <c r="JW146" s="241"/>
      <c r="JX146" s="241"/>
      <c r="JY146" s="241"/>
      <c r="JZ146" s="241"/>
      <c r="KA146" s="241"/>
      <c r="KB146" s="241"/>
      <c r="KC146" s="241"/>
      <c r="KD146" s="241"/>
      <c r="KE146" s="241"/>
      <c r="KF146" s="241"/>
      <c r="KG146" s="241"/>
      <c r="KH146" s="241"/>
      <c r="KI146" s="241"/>
      <c r="KJ146" s="241"/>
      <c r="KK146" s="241"/>
      <c r="KL146" s="241"/>
      <c r="KM146" s="241"/>
      <c r="KN146" s="241"/>
      <c r="KO146" s="241"/>
      <c r="KP146" s="241"/>
      <c r="KQ146" s="241"/>
      <c r="KR146" s="241"/>
      <c r="KS146" s="241"/>
      <c r="KT146" s="241"/>
      <c r="KU146" s="241"/>
      <c r="KV146" s="241"/>
      <c r="KW146" s="241"/>
      <c r="KX146" s="241"/>
      <c r="KY146" s="241"/>
      <c r="KZ146" s="241"/>
      <c r="LA146" s="241"/>
      <c r="LB146" s="241"/>
      <c r="LC146" s="241"/>
      <c r="LD146" s="241"/>
      <c r="LE146" s="241"/>
      <c r="LF146" s="241"/>
      <c r="LG146" s="241"/>
      <c r="LH146" s="241"/>
      <c r="LI146" s="241"/>
      <c r="LJ146" s="241"/>
      <c r="LK146" s="241"/>
      <c r="LL146" s="241"/>
      <c r="LM146" s="241"/>
      <c r="LN146" s="241"/>
      <c r="LO146" s="241"/>
      <c r="LP146" s="241"/>
      <c r="LQ146" s="241"/>
      <c r="LR146" s="241"/>
      <c r="LS146" s="241"/>
      <c r="LT146" s="241"/>
      <c r="LU146" s="241"/>
      <c r="LV146" s="241"/>
      <c r="LW146" s="241"/>
      <c r="LX146" s="241"/>
      <c r="LY146" s="241"/>
      <c r="LZ146" s="241"/>
      <c r="MA146" s="241"/>
      <c r="MB146" s="241"/>
      <c r="MC146" s="241"/>
      <c r="MD146" s="241"/>
      <c r="ME146" s="241"/>
      <c r="MF146" s="241"/>
      <c r="MG146" s="241"/>
      <c r="MH146" s="241"/>
      <c r="MI146" s="241"/>
      <c r="MJ146" s="241"/>
      <c r="MK146" s="241"/>
      <c r="ML146" s="241"/>
      <c r="MM146" s="241"/>
      <c r="MN146" s="241"/>
      <c r="MO146" s="241"/>
      <c r="MP146" s="241"/>
      <c r="MQ146" s="241"/>
      <c r="MR146" s="241"/>
      <c r="MS146" s="241"/>
      <c r="MT146" s="241"/>
      <c r="MU146" s="241"/>
      <c r="MV146" s="241"/>
      <c r="MW146" s="241"/>
      <c r="MX146" s="241"/>
      <c r="MY146" s="241"/>
      <c r="MZ146" s="241"/>
      <c r="NA146" s="241"/>
      <c r="NB146" s="241"/>
      <c r="NC146" s="241"/>
      <c r="ND146" s="241"/>
      <c r="NE146" s="241"/>
      <c r="NF146" s="241"/>
      <c r="NG146" s="241"/>
      <c r="NH146" s="241"/>
      <c r="NI146" s="241"/>
      <c r="NJ146" s="241"/>
      <c r="NK146" s="241"/>
      <c r="NL146" s="241"/>
      <c r="NM146" s="241"/>
      <c r="NN146" s="241"/>
      <c r="NO146" s="241"/>
      <c r="NP146" s="241"/>
      <c r="NQ146" s="241"/>
      <c r="NR146" s="241"/>
      <c r="NS146" s="241"/>
      <c r="NT146" s="241"/>
      <c r="NU146" s="241"/>
      <c r="NV146" s="241"/>
      <c r="NW146" s="241"/>
      <c r="NX146" s="241"/>
      <c r="NY146" s="241"/>
      <c r="NZ146" s="241"/>
      <c r="OA146" s="241"/>
      <c r="OB146" s="241"/>
      <c r="OC146" s="241"/>
      <c r="OD146" s="241"/>
      <c r="OE146" s="241"/>
      <c r="OF146" s="241"/>
      <c r="OG146" s="241"/>
      <c r="OH146" s="241"/>
      <c r="OI146" s="241"/>
      <c r="OJ146" s="241"/>
      <c r="OK146" s="241"/>
      <c r="OL146" s="241"/>
      <c r="OM146" s="241"/>
      <c r="ON146" s="241"/>
      <c r="OO146" s="241"/>
      <c r="OP146" s="241"/>
      <c r="OQ146" s="241"/>
      <c r="OR146" s="241"/>
      <c r="OS146" s="241"/>
      <c r="OT146" s="241"/>
      <c r="OU146" s="241"/>
      <c r="OV146" s="241"/>
      <c r="OW146" s="241"/>
      <c r="OX146" s="241"/>
      <c r="OY146" s="241"/>
      <c r="OZ146" s="241"/>
      <c r="PA146" s="241"/>
      <c r="PB146" s="241"/>
      <c r="PC146" s="241"/>
      <c r="PD146" s="241"/>
      <c r="PE146" s="241"/>
      <c r="PF146" s="241"/>
      <c r="PG146" s="241"/>
      <c r="PH146" s="241"/>
      <c r="PI146" s="241"/>
      <c r="PJ146" s="241"/>
      <c r="PK146" s="241"/>
      <c r="PL146" s="241"/>
      <c r="PM146" s="241"/>
      <c r="PN146" s="241"/>
      <c r="PO146" s="241"/>
      <c r="PP146" s="241"/>
      <c r="PQ146" s="241"/>
      <c r="PR146" s="241"/>
      <c r="PS146" s="241"/>
      <c r="PT146" s="241"/>
      <c r="PU146" s="241"/>
      <c r="PV146" s="241"/>
      <c r="PW146" s="241"/>
      <c r="PX146" s="241"/>
      <c r="PY146" s="241"/>
      <c r="PZ146" s="241"/>
      <c r="QA146" s="241"/>
      <c r="QB146" s="241"/>
      <c r="QC146" s="241"/>
      <c r="QD146" s="241"/>
      <c r="QE146" s="241"/>
      <c r="QF146" s="241"/>
      <c r="QG146" s="241"/>
      <c r="QH146" s="241"/>
      <c r="QI146" s="241"/>
      <c r="QJ146" s="241"/>
      <c r="QK146" s="241"/>
      <c r="QL146" s="241"/>
      <c r="QM146" s="241"/>
      <c r="QN146" s="241"/>
      <c r="QO146" s="241"/>
      <c r="QP146" s="241"/>
      <c r="QQ146" s="241"/>
      <c r="QR146" s="241"/>
      <c r="QS146" s="241"/>
      <c r="QT146" s="241"/>
      <c r="QU146" s="241"/>
      <c r="QV146" s="241"/>
      <c r="QW146" s="241"/>
      <c r="QX146" s="241"/>
      <c r="QY146" s="241"/>
      <c r="QZ146" s="241"/>
      <c r="RA146" s="241"/>
      <c r="RB146" s="241"/>
      <c r="RC146" s="241"/>
      <c r="RD146" s="241"/>
      <c r="RE146" s="241"/>
      <c r="RF146" s="241"/>
      <c r="RG146" s="241"/>
      <c r="RH146" s="241"/>
      <c r="RI146" s="241"/>
      <c r="RJ146" s="241"/>
      <c r="RK146" s="241"/>
      <c r="RL146" s="241"/>
      <c r="RM146" s="241"/>
      <c r="RN146" s="241"/>
      <c r="RO146" s="241"/>
      <c r="RP146" s="241"/>
      <c r="RQ146" s="241"/>
      <c r="RR146" s="241"/>
      <c r="RS146" s="241"/>
      <c r="RT146" s="241"/>
      <c r="RU146" s="241"/>
      <c r="RV146" s="241"/>
      <c r="RW146" s="241"/>
      <c r="RX146" s="241"/>
      <c r="RY146" s="241"/>
      <c r="RZ146" s="241"/>
      <c r="SA146" s="241"/>
      <c r="SB146" s="241"/>
      <c r="SC146" s="241"/>
      <c r="SD146" s="241"/>
      <c r="SE146" s="241"/>
      <c r="SF146" s="241"/>
      <c r="SG146" s="241"/>
      <c r="SH146" s="241"/>
      <c r="SI146" s="241"/>
      <c r="SJ146" s="241"/>
      <c r="SK146" s="241"/>
      <c r="SL146" s="241"/>
      <c r="SM146" s="241"/>
      <c r="SN146" s="241"/>
      <c r="SO146" s="241"/>
      <c r="SP146" s="241"/>
      <c r="SQ146" s="241"/>
      <c r="SR146" s="241"/>
      <c r="SS146" s="241"/>
      <c r="ST146" s="241"/>
      <c r="SU146" s="241"/>
      <c r="SV146" s="241"/>
      <c r="SW146" s="241"/>
      <c r="SX146" s="241"/>
      <c r="SY146" s="241"/>
      <c r="SZ146" s="241"/>
      <c r="TA146" s="241"/>
      <c r="TB146" s="241"/>
      <c r="TC146" s="241"/>
      <c r="TD146" s="241"/>
      <c r="TE146" s="241"/>
      <c r="TF146" s="241"/>
      <c r="TG146" s="241"/>
      <c r="TH146" s="241"/>
      <c r="TI146" s="241"/>
      <c r="TJ146" s="241"/>
      <c r="TK146" s="241"/>
      <c r="TL146" s="241"/>
      <c r="TM146" s="241"/>
      <c r="TN146" s="241"/>
      <c r="TO146" s="241"/>
      <c r="TP146" s="241"/>
      <c r="TQ146" s="241"/>
      <c r="TR146" s="241"/>
      <c r="TS146" s="241"/>
      <c r="TT146" s="241"/>
      <c r="TU146" s="241"/>
      <c r="TV146" s="241"/>
      <c r="TW146" s="241"/>
      <c r="TX146" s="241"/>
      <c r="TY146" s="241"/>
      <c r="TZ146" s="241"/>
      <c r="UA146" s="241"/>
      <c r="UB146" s="241"/>
      <c r="UC146" s="241"/>
      <c r="UD146" s="241"/>
      <c r="UE146" s="241"/>
      <c r="UF146" s="241"/>
      <c r="UG146" s="241"/>
      <c r="UH146" s="241"/>
      <c r="UI146" s="241"/>
      <c r="UJ146" s="241"/>
      <c r="UK146" s="241"/>
      <c r="UL146" s="241"/>
      <c r="UM146" s="241"/>
      <c r="UN146" s="241"/>
      <c r="UO146" s="241"/>
      <c r="UP146" s="241"/>
      <c r="UQ146" s="241"/>
      <c r="UR146" s="241"/>
      <c r="US146" s="241"/>
      <c r="UT146" s="241"/>
      <c r="UU146" s="241"/>
      <c r="UV146" s="241"/>
      <c r="UW146" s="241"/>
      <c r="UX146" s="241"/>
      <c r="UY146" s="241"/>
      <c r="UZ146" s="241"/>
      <c r="VA146" s="241"/>
      <c r="VB146" s="241"/>
      <c r="VC146" s="241"/>
      <c r="VD146" s="241"/>
      <c r="VE146" s="241"/>
      <c r="VF146" s="241"/>
      <c r="VG146" s="241"/>
      <c r="VH146" s="241"/>
      <c r="VI146" s="241"/>
      <c r="VJ146" s="241"/>
      <c r="VK146" s="241"/>
      <c r="VL146" s="241"/>
      <c r="VM146" s="241"/>
      <c r="VN146" s="241"/>
      <c r="VO146" s="241"/>
      <c r="VP146" s="241"/>
      <c r="VQ146" s="241"/>
      <c r="VR146" s="241"/>
      <c r="VS146" s="241"/>
      <c r="VT146" s="241"/>
      <c r="VU146" s="241"/>
      <c r="VV146" s="241"/>
      <c r="VW146" s="241"/>
      <c r="VX146" s="241"/>
      <c r="VY146" s="241"/>
      <c r="VZ146" s="241"/>
      <c r="WA146" s="241"/>
      <c r="WB146" s="241"/>
      <c r="WC146" s="241"/>
      <c r="WD146" s="241"/>
      <c r="WE146" s="241"/>
      <c r="WF146" s="241"/>
      <c r="WG146" s="241"/>
      <c r="WH146" s="241"/>
      <c r="WI146" s="241"/>
      <c r="WJ146" s="241"/>
      <c r="WK146" s="241"/>
      <c r="WL146" s="241"/>
      <c r="WM146" s="241"/>
      <c r="WN146" s="241"/>
      <c r="WO146" s="241"/>
      <c r="WP146" s="241"/>
      <c r="WQ146" s="241"/>
      <c r="WR146" s="241"/>
      <c r="WS146" s="241"/>
      <c r="WT146" s="241"/>
      <c r="WU146" s="241"/>
      <c r="WV146" s="241"/>
      <c r="WW146" s="241"/>
      <c r="WX146" s="241"/>
      <c r="WY146" s="241"/>
      <c r="WZ146" s="241"/>
      <c r="XA146" s="241"/>
      <c r="XB146" s="241"/>
      <c r="XC146" s="241"/>
      <c r="XD146" s="241"/>
      <c r="XE146" s="241"/>
      <c r="XF146" s="241"/>
      <c r="XG146" s="241"/>
      <c r="XH146" s="241"/>
      <c r="XI146" s="241"/>
      <c r="XJ146" s="241"/>
      <c r="XK146" s="241"/>
      <c r="XL146" s="241"/>
      <c r="XM146" s="241"/>
      <c r="XN146" s="241"/>
      <c r="XO146" s="241"/>
      <c r="XP146" s="241"/>
      <c r="XQ146" s="241"/>
      <c r="XR146" s="241"/>
      <c r="XS146" s="241"/>
      <c r="XT146" s="241"/>
      <c r="XU146" s="241"/>
      <c r="XV146" s="241"/>
      <c r="XW146" s="241"/>
      <c r="XX146" s="241"/>
      <c r="XY146" s="241"/>
      <c r="XZ146" s="241"/>
      <c r="YA146" s="241"/>
      <c r="YB146" s="241"/>
      <c r="YC146" s="241"/>
      <c r="YD146" s="241"/>
      <c r="YE146" s="241"/>
      <c r="YF146" s="241"/>
      <c r="YG146" s="241"/>
      <c r="YH146" s="241"/>
      <c r="YI146" s="241"/>
      <c r="YJ146" s="241"/>
      <c r="YK146" s="241"/>
      <c r="YL146" s="241"/>
      <c r="YM146" s="241"/>
      <c r="YN146" s="241"/>
      <c r="YO146" s="241"/>
      <c r="YP146" s="241"/>
      <c r="YQ146" s="241"/>
      <c r="YR146" s="241"/>
      <c r="YS146" s="241"/>
      <c r="YT146" s="241"/>
      <c r="YU146" s="241"/>
      <c r="YV146" s="241"/>
      <c r="YW146" s="241"/>
      <c r="YX146" s="241"/>
      <c r="YY146" s="241"/>
      <c r="YZ146" s="241"/>
      <c r="ZA146" s="241"/>
      <c r="ZB146" s="241"/>
      <c r="ZC146" s="241"/>
      <c r="ZD146" s="241"/>
      <c r="ZE146" s="241"/>
      <c r="ZF146" s="241"/>
      <c r="ZG146" s="241"/>
      <c r="ZH146" s="241"/>
      <c r="ZI146" s="241"/>
      <c r="ZJ146" s="241"/>
      <c r="ZK146" s="241"/>
      <c r="ZL146" s="241"/>
      <c r="ZM146" s="241"/>
      <c r="ZN146" s="241"/>
      <c r="ZO146" s="241"/>
      <c r="ZP146" s="241"/>
      <c r="ZQ146" s="241"/>
      <c r="ZR146" s="241"/>
      <c r="ZS146" s="241"/>
      <c r="ZT146" s="241"/>
      <c r="ZU146" s="241"/>
      <c r="ZV146" s="241"/>
      <c r="ZW146" s="241"/>
      <c r="ZX146" s="241"/>
      <c r="ZY146" s="241"/>
      <c r="ZZ146" s="241"/>
      <c r="AAA146" s="241"/>
      <c r="AAB146" s="241"/>
      <c r="AAC146" s="241"/>
      <c r="AAD146" s="241"/>
      <c r="AAE146" s="241"/>
      <c r="AAF146" s="241"/>
      <c r="AAG146" s="241"/>
      <c r="AAH146" s="241"/>
      <c r="AAI146" s="241"/>
      <c r="AAJ146" s="241"/>
      <c r="AAK146" s="241"/>
      <c r="AAL146" s="241"/>
      <c r="AAM146" s="241"/>
      <c r="AAN146" s="241"/>
      <c r="AAO146" s="241"/>
      <c r="AAP146" s="241"/>
      <c r="AAQ146" s="241"/>
      <c r="AAR146" s="241"/>
      <c r="AAS146" s="241"/>
      <c r="AAT146" s="241"/>
      <c r="AAU146" s="241"/>
      <c r="AAV146" s="241"/>
      <c r="AAW146" s="241"/>
      <c r="AAX146" s="241"/>
      <c r="AAY146" s="241"/>
      <c r="AAZ146" s="241"/>
      <c r="ABA146" s="241"/>
      <c r="ABB146" s="241"/>
      <c r="ABC146" s="241"/>
      <c r="ABD146" s="241"/>
      <c r="ABE146" s="241"/>
      <c r="ABF146" s="241"/>
      <c r="ABG146" s="241"/>
      <c r="ABH146" s="241"/>
      <c r="ABI146" s="241"/>
      <c r="ABJ146" s="241"/>
      <c r="ABK146" s="241"/>
      <c r="ABL146" s="241"/>
      <c r="ABM146" s="241"/>
      <c r="ABN146" s="241"/>
      <c r="ABO146" s="241"/>
      <c r="ABP146" s="241"/>
      <c r="ABQ146" s="241"/>
      <c r="ABR146" s="241"/>
      <c r="ABS146" s="241"/>
      <c r="ABT146" s="241"/>
      <c r="ABU146" s="241"/>
      <c r="ABV146" s="241"/>
      <c r="ABW146" s="241"/>
      <c r="ABX146" s="241"/>
      <c r="ABY146" s="241"/>
      <c r="ABZ146" s="241"/>
      <c r="ACA146" s="241"/>
      <c r="ACB146" s="241"/>
      <c r="ACC146" s="241"/>
      <c r="ACD146" s="241"/>
      <c r="ACE146" s="241"/>
      <c r="ACF146" s="241"/>
      <c r="ACG146" s="241"/>
      <c r="ACH146" s="241"/>
      <c r="ACI146" s="241"/>
      <c r="ACJ146" s="241"/>
      <c r="ACK146" s="241"/>
      <c r="ACL146" s="241"/>
      <c r="ACM146" s="241"/>
      <c r="ACN146" s="241"/>
      <c r="ACO146" s="241"/>
      <c r="ACP146" s="241"/>
      <c r="ACQ146" s="241"/>
      <c r="ACR146" s="241"/>
      <c r="ACS146" s="241"/>
      <c r="ACT146" s="241"/>
      <c r="ACU146" s="241"/>
      <c r="ACV146" s="241"/>
      <c r="ACW146" s="241"/>
      <c r="ACX146" s="241"/>
      <c r="ACY146" s="241"/>
      <c r="ACZ146" s="241"/>
      <c r="ADA146" s="241"/>
      <c r="ADB146" s="241"/>
      <c r="ADC146" s="241"/>
      <c r="ADD146" s="241"/>
      <c r="ADE146" s="241"/>
      <c r="ADF146" s="241"/>
      <c r="ADG146" s="241"/>
      <c r="ADH146" s="241"/>
      <c r="ADI146" s="241"/>
      <c r="ADJ146" s="241"/>
      <c r="ADK146" s="241"/>
      <c r="ADL146" s="241"/>
      <c r="ADM146" s="241"/>
      <c r="ADN146" s="241"/>
      <c r="ADO146" s="241"/>
      <c r="ADP146" s="241"/>
      <c r="ADQ146" s="241"/>
      <c r="ADR146" s="241"/>
      <c r="ADS146" s="241"/>
      <c r="ADT146" s="241"/>
      <c r="ADU146" s="241"/>
      <c r="ADV146" s="241"/>
      <c r="ADW146" s="241"/>
      <c r="ADX146" s="241"/>
      <c r="ADY146" s="241"/>
      <c r="ADZ146" s="241"/>
      <c r="AEA146" s="241"/>
      <c r="AEB146" s="241"/>
      <c r="AEC146" s="241"/>
      <c r="AED146" s="241"/>
      <c r="AEE146" s="241"/>
      <c r="AEF146" s="241"/>
      <c r="AEG146" s="241"/>
      <c r="AEH146" s="241"/>
      <c r="AEI146" s="241"/>
      <c r="AEJ146" s="241"/>
      <c r="AEK146" s="241"/>
      <c r="AEL146" s="241"/>
      <c r="AEM146" s="241"/>
      <c r="AEN146" s="241"/>
      <c r="AEO146" s="241"/>
      <c r="AEP146" s="241"/>
      <c r="AEQ146" s="241"/>
      <c r="AER146" s="241"/>
      <c r="AES146" s="241"/>
      <c r="AET146" s="241"/>
      <c r="AEU146" s="241"/>
      <c r="AEV146" s="241"/>
      <c r="AEW146" s="241"/>
      <c r="AEX146" s="241"/>
      <c r="AEY146" s="241"/>
      <c r="AEZ146" s="241"/>
      <c r="AFA146" s="241"/>
      <c r="AFB146" s="241"/>
      <c r="AFC146" s="241"/>
      <c r="AFD146" s="241"/>
      <c r="AFE146" s="241"/>
      <c r="AFF146" s="241"/>
      <c r="AFG146" s="241"/>
      <c r="AFH146" s="241"/>
      <c r="AFI146" s="241"/>
      <c r="AFJ146" s="241"/>
      <c r="AFK146" s="241"/>
      <c r="AFL146" s="241"/>
      <c r="AFM146" s="241"/>
      <c r="AFN146" s="241"/>
      <c r="AFO146" s="241"/>
      <c r="AFP146" s="241"/>
      <c r="AFQ146" s="241"/>
      <c r="AFR146" s="241"/>
      <c r="AFS146" s="241"/>
      <c r="AFT146" s="241"/>
      <c r="AFU146" s="241"/>
      <c r="AFV146" s="241"/>
      <c r="AFW146" s="241"/>
      <c r="AFX146" s="241"/>
      <c r="AFY146" s="241"/>
      <c r="AFZ146" s="241"/>
      <c r="AGA146" s="241"/>
      <c r="AGB146" s="241"/>
      <c r="AGC146" s="241"/>
      <c r="AGD146" s="241"/>
      <c r="AGE146" s="241"/>
      <c r="AGF146" s="241"/>
      <c r="AGG146" s="241"/>
      <c r="AGH146" s="241"/>
      <c r="AGI146" s="241"/>
      <c r="AGJ146" s="241"/>
      <c r="AGK146" s="241"/>
      <c r="AGL146" s="241"/>
      <c r="AGM146" s="241"/>
      <c r="AGN146" s="241"/>
      <c r="AGO146" s="241"/>
      <c r="AGP146" s="241"/>
      <c r="AGQ146" s="241"/>
      <c r="AGR146" s="241"/>
      <c r="AGS146" s="241"/>
      <c r="AGT146" s="241"/>
      <c r="AGU146" s="241"/>
      <c r="AGV146" s="241"/>
      <c r="AGW146" s="241"/>
      <c r="AGX146" s="241"/>
      <c r="AGY146" s="241"/>
      <c r="AGZ146" s="241"/>
      <c r="AHA146" s="241"/>
      <c r="AHB146" s="241"/>
      <c r="AHC146" s="241"/>
      <c r="AHD146" s="241"/>
      <c r="AHE146" s="241"/>
      <c r="AHF146" s="241"/>
      <c r="AHG146" s="241"/>
      <c r="AHH146" s="241"/>
      <c r="AHI146" s="241"/>
      <c r="AHJ146" s="241"/>
      <c r="AHK146" s="241"/>
      <c r="AHL146" s="241"/>
      <c r="AHM146" s="241"/>
      <c r="AHN146" s="241"/>
      <c r="AHO146" s="241"/>
      <c r="AHP146" s="241"/>
      <c r="AHQ146" s="241"/>
      <c r="AHR146" s="241"/>
      <c r="AHS146" s="241"/>
      <c r="AHT146" s="241"/>
      <c r="AHU146" s="241"/>
      <c r="AHV146" s="241"/>
      <c r="AHW146" s="241"/>
      <c r="AHX146" s="241"/>
      <c r="AHY146" s="241"/>
      <c r="AHZ146" s="241"/>
      <c r="AIA146" s="241"/>
      <c r="AIB146" s="241"/>
      <c r="AIC146" s="241"/>
      <c r="AID146" s="241"/>
      <c r="AIE146" s="241"/>
      <c r="AIF146" s="241"/>
      <c r="AIG146" s="241"/>
      <c r="AIH146" s="241"/>
      <c r="AII146" s="241"/>
      <c r="AIJ146" s="241"/>
      <c r="AIK146" s="241"/>
      <c r="AIL146" s="241"/>
      <c r="AIM146" s="241"/>
      <c r="AIN146" s="241"/>
      <c r="AIO146" s="241"/>
      <c r="AIP146" s="241"/>
      <c r="AIQ146" s="241"/>
      <c r="AIR146" s="241"/>
      <c r="AIS146" s="241"/>
      <c r="AIT146" s="241"/>
      <c r="AIU146" s="241"/>
      <c r="AIV146" s="241"/>
      <c r="AIW146" s="241"/>
      <c r="AIX146" s="241"/>
      <c r="AIY146" s="241"/>
      <c r="AIZ146" s="241"/>
      <c r="AJA146" s="241"/>
      <c r="AJB146" s="241"/>
      <c r="AJC146" s="241"/>
      <c r="AJD146" s="241"/>
      <c r="AJE146" s="241"/>
      <c r="AJF146" s="241"/>
      <c r="AJG146" s="241"/>
      <c r="AJH146" s="241"/>
      <c r="AJI146" s="241"/>
      <c r="AJJ146" s="241"/>
      <c r="AJK146" s="241"/>
      <c r="AJL146" s="241"/>
      <c r="AJM146" s="241"/>
      <c r="AJN146" s="241"/>
      <c r="AJO146" s="241"/>
      <c r="AJP146" s="241"/>
      <c r="AJQ146" s="241"/>
      <c r="AJR146" s="241"/>
      <c r="AJS146" s="241"/>
      <c r="AJT146" s="241"/>
      <c r="AJU146" s="241"/>
      <c r="AJV146" s="241"/>
      <c r="AJW146" s="241"/>
      <c r="AJX146" s="241"/>
      <c r="AJY146" s="241"/>
      <c r="AJZ146" s="241"/>
      <c r="AKA146" s="241"/>
      <c r="AKB146" s="241"/>
      <c r="AKC146" s="241"/>
      <c r="AKD146" s="241"/>
      <c r="AKE146" s="241"/>
      <c r="AKF146" s="241"/>
      <c r="AKG146" s="241"/>
      <c r="AKH146" s="241"/>
      <c r="AKI146" s="241"/>
      <c r="AKJ146" s="241"/>
      <c r="AKK146" s="241"/>
      <c r="AKL146" s="241"/>
      <c r="AKM146" s="241"/>
      <c r="AKN146" s="241"/>
      <c r="AKO146" s="241"/>
      <c r="AKP146" s="241"/>
      <c r="AKQ146" s="241"/>
      <c r="AKR146" s="241"/>
      <c r="AKS146" s="241"/>
      <c r="AKT146" s="241"/>
      <c r="AKU146" s="241"/>
      <c r="AKV146" s="241"/>
      <c r="AKW146" s="241"/>
      <c r="AKX146" s="241"/>
      <c r="AKY146" s="241"/>
      <c r="AKZ146" s="241"/>
      <c r="ALA146" s="241"/>
      <c r="ALB146" s="241"/>
      <c r="ALC146" s="241"/>
      <c r="ALD146" s="241"/>
      <c r="ALE146" s="241"/>
      <c r="ALF146" s="241"/>
      <c r="ALG146" s="241"/>
      <c r="ALH146" s="241"/>
      <c r="ALI146" s="241"/>
      <c r="ALJ146" s="241"/>
      <c r="ALK146" s="241"/>
      <c r="ALL146" s="241"/>
      <c r="ALM146" s="241"/>
      <c r="ALN146" s="241"/>
      <c r="ALO146" s="241"/>
      <c r="ALP146" s="241"/>
      <c r="ALQ146" s="241"/>
      <c r="ALR146" s="241"/>
      <c r="ALS146" s="241"/>
      <c r="ALT146" s="241"/>
      <c r="ALU146" s="241"/>
      <c r="ALV146" s="241"/>
      <c r="ALW146" s="241"/>
      <c r="ALX146" s="241"/>
      <c r="ALY146" s="241"/>
      <c r="ALZ146" s="241"/>
      <c r="AMA146" s="241"/>
      <c r="AMB146" s="241"/>
      <c r="AMC146" s="241"/>
      <c r="AMD146" s="241"/>
      <c r="AME146" s="241"/>
      <c r="AMF146" s="241"/>
      <c r="AMG146" s="241"/>
      <c r="AMH146" s="241"/>
      <c r="AMI146" s="241"/>
      <c r="AMJ146" s="241"/>
      <c r="AMK146" s="241"/>
    </row>
    <row r="147" spans="1:1025" s="249" customFormat="1" ht="13.8" hidden="1" x14ac:dyDescent="0.25">
      <c r="A147" s="241"/>
      <c r="B147" s="242"/>
      <c r="C147" s="261"/>
      <c r="D147" s="258"/>
      <c r="E147" s="255"/>
      <c r="F147" s="255"/>
      <c r="G147" s="255"/>
      <c r="H147" s="255"/>
      <c r="I147" s="256"/>
      <c r="J147" s="256"/>
      <c r="K147" s="252"/>
      <c r="L147" s="253"/>
      <c r="M147" s="253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  <c r="AK147" s="241"/>
      <c r="AL147" s="241"/>
      <c r="AM147" s="241"/>
      <c r="AN147" s="241"/>
      <c r="AO147" s="241"/>
      <c r="AP147" s="241"/>
      <c r="AQ147" s="241"/>
      <c r="AR147" s="241"/>
      <c r="AS147" s="241"/>
      <c r="AT147" s="241"/>
      <c r="AU147" s="241"/>
      <c r="AV147" s="241"/>
      <c r="AW147" s="241"/>
      <c r="AX147" s="241"/>
      <c r="AY147" s="241"/>
      <c r="AZ147" s="241"/>
      <c r="BA147" s="241"/>
      <c r="BB147" s="241"/>
      <c r="BC147" s="241"/>
      <c r="BD147" s="241"/>
      <c r="BE147" s="241"/>
      <c r="BF147" s="241"/>
      <c r="BG147" s="241"/>
      <c r="BH147" s="241"/>
      <c r="BI147" s="241"/>
      <c r="BJ147" s="241"/>
      <c r="BK147" s="241"/>
      <c r="BL147" s="241"/>
      <c r="BM147" s="241"/>
      <c r="BN147" s="241"/>
      <c r="BO147" s="241"/>
      <c r="BP147" s="241"/>
      <c r="BQ147" s="241"/>
      <c r="BR147" s="241"/>
      <c r="BS147" s="241"/>
      <c r="BT147" s="241"/>
      <c r="BU147" s="241"/>
      <c r="BV147" s="241"/>
      <c r="BW147" s="241"/>
      <c r="BX147" s="241"/>
      <c r="BY147" s="241"/>
      <c r="BZ147" s="241"/>
      <c r="CA147" s="241"/>
      <c r="CB147" s="241"/>
      <c r="CC147" s="241"/>
      <c r="CD147" s="241"/>
      <c r="CE147" s="241"/>
      <c r="CF147" s="241"/>
      <c r="CG147" s="241"/>
      <c r="CH147" s="241"/>
      <c r="CI147" s="241"/>
      <c r="CJ147" s="241"/>
      <c r="CK147" s="241"/>
      <c r="CL147" s="241"/>
      <c r="CM147" s="241"/>
      <c r="CN147" s="241"/>
      <c r="CO147" s="241"/>
      <c r="CP147" s="241"/>
      <c r="CQ147" s="241"/>
      <c r="CR147" s="241"/>
      <c r="CS147" s="241"/>
      <c r="CT147" s="241"/>
      <c r="CU147" s="241"/>
      <c r="CV147" s="241"/>
      <c r="CW147" s="241"/>
      <c r="CX147" s="241"/>
      <c r="CY147" s="241"/>
      <c r="CZ147" s="241"/>
      <c r="DA147" s="241"/>
      <c r="DB147" s="241"/>
      <c r="DC147" s="241"/>
      <c r="DD147" s="241"/>
      <c r="DE147" s="241"/>
      <c r="DF147" s="241"/>
      <c r="DG147" s="241"/>
      <c r="DH147" s="241"/>
      <c r="DI147" s="241"/>
      <c r="DJ147" s="241"/>
      <c r="DK147" s="241"/>
      <c r="DL147" s="241"/>
      <c r="DM147" s="241"/>
      <c r="DN147" s="241"/>
      <c r="DO147" s="241"/>
      <c r="DP147" s="241"/>
      <c r="DQ147" s="241"/>
      <c r="DR147" s="241"/>
      <c r="DS147" s="241"/>
      <c r="DT147" s="241"/>
      <c r="DU147" s="241"/>
      <c r="DV147" s="241"/>
      <c r="DW147" s="241"/>
      <c r="DX147" s="241"/>
      <c r="DY147" s="241"/>
      <c r="DZ147" s="241"/>
      <c r="EA147" s="241"/>
      <c r="EB147" s="241"/>
      <c r="EC147" s="241"/>
      <c r="ED147" s="241"/>
      <c r="EE147" s="241"/>
      <c r="EF147" s="241"/>
      <c r="EG147" s="241"/>
      <c r="EH147" s="241"/>
      <c r="EI147" s="241"/>
      <c r="EJ147" s="241"/>
      <c r="EK147" s="241"/>
      <c r="EL147" s="241"/>
      <c r="EM147" s="241"/>
      <c r="EN147" s="241"/>
      <c r="EO147" s="241"/>
      <c r="EP147" s="241"/>
      <c r="EQ147" s="241"/>
      <c r="ER147" s="241"/>
      <c r="ES147" s="241"/>
      <c r="ET147" s="241"/>
      <c r="EU147" s="241"/>
      <c r="EV147" s="241"/>
      <c r="EW147" s="241"/>
      <c r="EX147" s="241"/>
      <c r="EY147" s="241"/>
      <c r="EZ147" s="241"/>
      <c r="FA147" s="241"/>
      <c r="FB147" s="241"/>
      <c r="FC147" s="241"/>
      <c r="FD147" s="241"/>
      <c r="FE147" s="241"/>
      <c r="FF147" s="241"/>
      <c r="FG147" s="241"/>
      <c r="FH147" s="241"/>
      <c r="FI147" s="241"/>
      <c r="FJ147" s="241"/>
      <c r="FK147" s="241"/>
      <c r="FL147" s="241"/>
      <c r="FM147" s="241"/>
      <c r="FN147" s="241"/>
      <c r="FO147" s="241"/>
      <c r="FP147" s="241"/>
      <c r="FQ147" s="241"/>
      <c r="FR147" s="241"/>
      <c r="FS147" s="241"/>
      <c r="FT147" s="241"/>
      <c r="FU147" s="241"/>
      <c r="FV147" s="241"/>
      <c r="FW147" s="241"/>
      <c r="FX147" s="241"/>
      <c r="FY147" s="241"/>
      <c r="FZ147" s="241"/>
      <c r="GA147" s="241"/>
      <c r="GB147" s="241"/>
      <c r="GC147" s="241"/>
      <c r="GD147" s="241"/>
      <c r="GE147" s="241"/>
      <c r="GF147" s="241"/>
      <c r="GG147" s="241"/>
      <c r="GH147" s="241"/>
      <c r="GI147" s="241"/>
      <c r="GJ147" s="241"/>
      <c r="GK147" s="241"/>
      <c r="GL147" s="241"/>
      <c r="GM147" s="241"/>
      <c r="GN147" s="241"/>
      <c r="GO147" s="241"/>
      <c r="GP147" s="241"/>
      <c r="GQ147" s="241"/>
      <c r="GR147" s="241"/>
      <c r="GS147" s="241"/>
      <c r="GT147" s="241"/>
      <c r="GU147" s="241"/>
      <c r="GV147" s="241"/>
      <c r="GW147" s="241"/>
      <c r="GX147" s="241"/>
      <c r="GY147" s="241"/>
      <c r="GZ147" s="241"/>
      <c r="HA147" s="241"/>
      <c r="HB147" s="241"/>
      <c r="HC147" s="241"/>
      <c r="HD147" s="241"/>
      <c r="HE147" s="241"/>
      <c r="HF147" s="241"/>
      <c r="HG147" s="241"/>
      <c r="HH147" s="241"/>
      <c r="HI147" s="241"/>
      <c r="HJ147" s="241"/>
      <c r="HK147" s="241"/>
      <c r="HL147" s="241"/>
      <c r="HM147" s="241"/>
      <c r="HN147" s="241"/>
      <c r="HO147" s="241"/>
      <c r="HP147" s="241"/>
      <c r="HQ147" s="241"/>
      <c r="HR147" s="241"/>
      <c r="HS147" s="241"/>
      <c r="HT147" s="241"/>
      <c r="HU147" s="241"/>
      <c r="HV147" s="241"/>
      <c r="HW147" s="241"/>
      <c r="HX147" s="241"/>
      <c r="HY147" s="241"/>
      <c r="HZ147" s="241"/>
      <c r="IA147" s="241"/>
      <c r="IB147" s="241"/>
      <c r="IC147" s="241"/>
      <c r="ID147" s="241"/>
      <c r="IE147" s="241"/>
      <c r="IF147" s="241"/>
      <c r="IG147" s="241"/>
      <c r="IH147" s="241"/>
      <c r="II147" s="241"/>
      <c r="IJ147" s="241"/>
      <c r="IK147" s="241"/>
      <c r="IL147" s="241"/>
      <c r="IM147" s="241"/>
      <c r="IN147" s="241"/>
      <c r="IO147" s="241"/>
      <c r="IP147" s="241"/>
      <c r="IQ147" s="241"/>
      <c r="IR147" s="241"/>
      <c r="IS147" s="241"/>
      <c r="IT147" s="241"/>
      <c r="IU147" s="241"/>
      <c r="IV147" s="241"/>
      <c r="IW147" s="241"/>
      <c r="IX147" s="241"/>
      <c r="IY147" s="241"/>
      <c r="IZ147" s="241"/>
      <c r="JA147" s="241"/>
      <c r="JB147" s="241"/>
      <c r="JC147" s="241"/>
      <c r="JD147" s="241"/>
      <c r="JE147" s="241"/>
      <c r="JF147" s="241"/>
      <c r="JG147" s="241"/>
      <c r="JH147" s="241"/>
      <c r="JI147" s="241"/>
      <c r="JJ147" s="241"/>
      <c r="JK147" s="241"/>
      <c r="JL147" s="241"/>
      <c r="JM147" s="241"/>
      <c r="JN147" s="241"/>
      <c r="JO147" s="241"/>
      <c r="JP147" s="241"/>
      <c r="JQ147" s="241"/>
      <c r="JR147" s="241"/>
      <c r="JS147" s="241"/>
      <c r="JT147" s="241"/>
      <c r="JU147" s="241"/>
      <c r="JV147" s="241"/>
      <c r="JW147" s="241"/>
      <c r="JX147" s="241"/>
      <c r="JY147" s="241"/>
      <c r="JZ147" s="241"/>
      <c r="KA147" s="241"/>
      <c r="KB147" s="241"/>
      <c r="KC147" s="241"/>
      <c r="KD147" s="241"/>
      <c r="KE147" s="241"/>
      <c r="KF147" s="241"/>
      <c r="KG147" s="241"/>
      <c r="KH147" s="241"/>
      <c r="KI147" s="241"/>
      <c r="KJ147" s="241"/>
      <c r="KK147" s="241"/>
      <c r="KL147" s="241"/>
      <c r="KM147" s="241"/>
      <c r="KN147" s="241"/>
      <c r="KO147" s="241"/>
      <c r="KP147" s="241"/>
      <c r="KQ147" s="241"/>
      <c r="KR147" s="241"/>
      <c r="KS147" s="241"/>
      <c r="KT147" s="241"/>
      <c r="KU147" s="241"/>
      <c r="KV147" s="241"/>
      <c r="KW147" s="241"/>
      <c r="KX147" s="241"/>
      <c r="KY147" s="241"/>
      <c r="KZ147" s="241"/>
      <c r="LA147" s="241"/>
      <c r="LB147" s="241"/>
      <c r="LC147" s="241"/>
      <c r="LD147" s="241"/>
      <c r="LE147" s="241"/>
      <c r="LF147" s="241"/>
      <c r="LG147" s="241"/>
      <c r="LH147" s="241"/>
      <c r="LI147" s="241"/>
      <c r="LJ147" s="241"/>
      <c r="LK147" s="241"/>
      <c r="LL147" s="241"/>
      <c r="LM147" s="241"/>
      <c r="LN147" s="241"/>
      <c r="LO147" s="241"/>
      <c r="LP147" s="241"/>
      <c r="LQ147" s="241"/>
      <c r="LR147" s="241"/>
      <c r="LS147" s="241"/>
      <c r="LT147" s="241"/>
      <c r="LU147" s="241"/>
      <c r="LV147" s="241"/>
      <c r="LW147" s="241"/>
      <c r="LX147" s="241"/>
      <c r="LY147" s="241"/>
      <c r="LZ147" s="241"/>
      <c r="MA147" s="241"/>
      <c r="MB147" s="241"/>
      <c r="MC147" s="241"/>
      <c r="MD147" s="241"/>
      <c r="ME147" s="241"/>
      <c r="MF147" s="241"/>
      <c r="MG147" s="241"/>
      <c r="MH147" s="241"/>
      <c r="MI147" s="241"/>
      <c r="MJ147" s="241"/>
      <c r="MK147" s="241"/>
      <c r="ML147" s="241"/>
      <c r="MM147" s="241"/>
      <c r="MN147" s="241"/>
      <c r="MO147" s="241"/>
      <c r="MP147" s="241"/>
      <c r="MQ147" s="241"/>
      <c r="MR147" s="241"/>
      <c r="MS147" s="241"/>
      <c r="MT147" s="241"/>
      <c r="MU147" s="241"/>
      <c r="MV147" s="241"/>
      <c r="MW147" s="241"/>
      <c r="MX147" s="241"/>
      <c r="MY147" s="241"/>
      <c r="MZ147" s="241"/>
      <c r="NA147" s="241"/>
      <c r="NB147" s="241"/>
      <c r="NC147" s="241"/>
      <c r="ND147" s="241"/>
      <c r="NE147" s="241"/>
      <c r="NF147" s="241"/>
      <c r="NG147" s="241"/>
      <c r="NH147" s="241"/>
      <c r="NI147" s="241"/>
      <c r="NJ147" s="241"/>
      <c r="NK147" s="241"/>
      <c r="NL147" s="241"/>
      <c r="NM147" s="241"/>
      <c r="NN147" s="241"/>
      <c r="NO147" s="241"/>
      <c r="NP147" s="241"/>
      <c r="NQ147" s="241"/>
      <c r="NR147" s="241"/>
      <c r="NS147" s="241"/>
      <c r="NT147" s="241"/>
      <c r="NU147" s="241"/>
      <c r="NV147" s="241"/>
      <c r="NW147" s="241"/>
      <c r="NX147" s="241"/>
      <c r="NY147" s="241"/>
      <c r="NZ147" s="241"/>
      <c r="OA147" s="241"/>
      <c r="OB147" s="241"/>
      <c r="OC147" s="241"/>
      <c r="OD147" s="241"/>
      <c r="OE147" s="241"/>
      <c r="OF147" s="241"/>
      <c r="OG147" s="241"/>
      <c r="OH147" s="241"/>
      <c r="OI147" s="241"/>
      <c r="OJ147" s="241"/>
      <c r="OK147" s="241"/>
      <c r="OL147" s="241"/>
      <c r="OM147" s="241"/>
      <c r="ON147" s="241"/>
      <c r="OO147" s="241"/>
      <c r="OP147" s="241"/>
      <c r="OQ147" s="241"/>
      <c r="OR147" s="241"/>
      <c r="OS147" s="241"/>
      <c r="OT147" s="241"/>
      <c r="OU147" s="241"/>
      <c r="OV147" s="241"/>
      <c r="OW147" s="241"/>
      <c r="OX147" s="241"/>
      <c r="OY147" s="241"/>
      <c r="OZ147" s="241"/>
      <c r="PA147" s="241"/>
      <c r="PB147" s="241"/>
      <c r="PC147" s="241"/>
      <c r="PD147" s="241"/>
      <c r="PE147" s="241"/>
      <c r="PF147" s="241"/>
      <c r="PG147" s="241"/>
      <c r="PH147" s="241"/>
      <c r="PI147" s="241"/>
      <c r="PJ147" s="241"/>
      <c r="PK147" s="241"/>
      <c r="PL147" s="241"/>
      <c r="PM147" s="241"/>
      <c r="PN147" s="241"/>
      <c r="PO147" s="241"/>
      <c r="PP147" s="241"/>
      <c r="PQ147" s="241"/>
      <c r="PR147" s="241"/>
      <c r="PS147" s="241"/>
      <c r="PT147" s="241"/>
      <c r="PU147" s="241"/>
      <c r="PV147" s="241"/>
      <c r="PW147" s="241"/>
      <c r="PX147" s="241"/>
      <c r="PY147" s="241"/>
      <c r="PZ147" s="241"/>
      <c r="QA147" s="241"/>
      <c r="QB147" s="241"/>
      <c r="QC147" s="241"/>
      <c r="QD147" s="241"/>
      <c r="QE147" s="241"/>
      <c r="QF147" s="241"/>
      <c r="QG147" s="241"/>
      <c r="QH147" s="241"/>
      <c r="QI147" s="241"/>
      <c r="QJ147" s="241"/>
      <c r="QK147" s="241"/>
      <c r="QL147" s="241"/>
      <c r="QM147" s="241"/>
      <c r="QN147" s="241"/>
      <c r="QO147" s="241"/>
      <c r="QP147" s="241"/>
      <c r="QQ147" s="241"/>
      <c r="QR147" s="241"/>
      <c r="QS147" s="241"/>
      <c r="QT147" s="241"/>
      <c r="QU147" s="241"/>
      <c r="QV147" s="241"/>
      <c r="QW147" s="241"/>
      <c r="QX147" s="241"/>
      <c r="QY147" s="241"/>
      <c r="QZ147" s="241"/>
      <c r="RA147" s="241"/>
      <c r="RB147" s="241"/>
      <c r="RC147" s="241"/>
      <c r="RD147" s="241"/>
      <c r="RE147" s="241"/>
      <c r="RF147" s="241"/>
      <c r="RG147" s="241"/>
      <c r="RH147" s="241"/>
      <c r="RI147" s="241"/>
      <c r="RJ147" s="241"/>
      <c r="RK147" s="241"/>
      <c r="RL147" s="241"/>
      <c r="RM147" s="241"/>
      <c r="RN147" s="241"/>
      <c r="RO147" s="241"/>
      <c r="RP147" s="241"/>
      <c r="RQ147" s="241"/>
      <c r="RR147" s="241"/>
      <c r="RS147" s="241"/>
      <c r="RT147" s="241"/>
      <c r="RU147" s="241"/>
      <c r="RV147" s="241"/>
      <c r="RW147" s="241"/>
      <c r="RX147" s="241"/>
      <c r="RY147" s="241"/>
      <c r="RZ147" s="241"/>
      <c r="SA147" s="241"/>
      <c r="SB147" s="241"/>
      <c r="SC147" s="241"/>
      <c r="SD147" s="241"/>
      <c r="SE147" s="241"/>
      <c r="SF147" s="241"/>
      <c r="SG147" s="241"/>
      <c r="SH147" s="241"/>
      <c r="SI147" s="241"/>
      <c r="SJ147" s="241"/>
      <c r="SK147" s="241"/>
      <c r="SL147" s="241"/>
      <c r="SM147" s="241"/>
      <c r="SN147" s="241"/>
      <c r="SO147" s="241"/>
      <c r="SP147" s="241"/>
      <c r="SQ147" s="241"/>
      <c r="SR147" s="241"/>
      <c r="SS147" s="241"/>
      <c r="ST147" s="241"/>
      <c r="SU147" s="241"/>
      <c r="SV147" s="241"/>
      <c r="SW147" s="241"/>
      <c r="SX147" s="241"/>
      <c r="SY147" s="241"/>
      <c r="SZ147" s="241"/>
      <c r="TA147" s="241"/>
      <c r="TB147" s="241"/>
      <c r="TC147" s="241"/>
      <c r="TD147" s="241"/>
      <c r="TE147" s="241"/>
      <c r="TF147" s="241"/>
      <c r="TG147" s="241"/>
      <c r="TH147" s="241"/>
      <c r="TI147" s="241"/>
      <c r="TJ147" s="241"/>
      <c r="TK147" s="241"/>
      <c r="TL147" s="241"/>
      <c r="TM147" s="241"/>
      <c r="TN147" s="241"/>
      <c r="TO147" s="241"/>
      <c r="TP147" s="241"/>
      <c r="TQ147" s="241"/>
      <c r="TR147" s="241"/>
      <c r="TS147" s="241"/>
      <c r="TT147" s="241"/>
      <c r="TU147" s="241"/>
      <c r="TV147" s="241"/>
      <c r="TW147" s="241"/>
      <c r="TX147" s="241"/>
      <c r="TY147" s="241"/>
      <c r="TZ147" s="241"/>
      <c r="UA147" s="241"/>
      <c r="UB147" s="241"/>
      <c r="UC147" s="241"/>
      <c r="UD147" s="241"/>
      <c r="UE147" s="241"/>
      <c r="UF147" s="241"/>
      <c r="UG147" s="241"/>
      <c r="UH147" s="241"/>
      <c r="UI147" s="241"/>
      <c r="UJ147" s="241"/>
      <c r="UK147" s="241"/>
      <c r="UL147" s="241"/>
      <c r="UM147" s="241"/>
      <c r="UN147" s="241"/>
      <c r="UO147" s="241"/>
      <c r="UP147" s="241"/>
      <c r="UQ147" s="241"/>
      <c r="UR147" s="241"/>
      <c r="US147" s="241"/>
      <c r="UT147" s="241"/>
      <c r="UU147" s="241"/>
      <c r="UV147" s="241"/>
      <c r="UW147" s="241"/>
      <c r="UX147" s="241"/>
      <c r="UY147" s="241"/>
      <c r="UZ147" s="241"/>
      <c r="VA147" s="241"/>
      <c r="VB147" s="241"/>
      <c r="VC147" s="241"/>
      <c r="VD147" s="241"/>
      <c r="VE147" s="241"/>
      <c r="VF147" s="241"/>
      <c r="VG147" s="241"/>
      <c r="VH147" s="241"/>
      <c r="VI147" s="241"/>
      <c r="VJ147" s="241"/>
      <c r="VK147" s="241"/>
      <c r="VL147" s="241"/>
      <c r="VM147" s="241"/>
      <c r="VN147" s="241"/>
      <c r="VO147" s="241"/>
      <c r="VP147" s="241"/>
      <c r="VQ147" s="241"/>
      <c r="VR147" s="241"/>
      <c r="VS147" s="241"/>
      <c r="VT147" s="241"/>
      <c r="VU147" s="241"/>
      <c r="VV147" s="241"/>
      <c r="VW147" s="241"/>
      <c r="VX147" s="241"/>
      <c r="VY147" s="241"/>
      <c r="VZ147" s="241"/>
      <c r="WA147" s="241"/>
      <c r="WB147" s="241"/>
      <c r="WC147" s="241"/>
      <c r="WD147" s="241"/>
      <c r="WE147" s="241"/>
      <c r="WF147" s="241"/>
      <c r="WG147" s="241"/>
      <c r="WH147" s="241"/>
      <c r="WI147" s="241"/>
      <c r="WJ147" s="241"/>
      <c r="WK147" s="241"/>
      <c r="WL147" s="241"/>
      <c r="WM147" s="241"/>
      <c r="WN147" s="241"/>
      <c r="WO147" s="241"/>
      <c r="WP147" s="241"/>
      <c r="WQ147" s="241"/>
      <c r="WR147" s="241"/>
      <c r="WS147" s="241"/>
      <c r="WT147" s="241"/>
      <c r="WU147" s="241"/>
      <c r="WV147" s="241"/>
      <c r="WW147" s="241"/>
      <c r="WX147" s="241"/>
      <c r="WY147" s="241"/>
      <c r="WZ147" s="241"/>
      <c r="XA147" s="241"/>
      <c r="XB147" s="241"/>
      <c r="XC147" s="241"/>
      <c r="XD147" s="241"/>
      <c r="XE147" s="241"/>
      <c r="XF147" s="241"/>
      <c r="XG147" s="241"/>
      <c r="XH147" s="241"/>
      <c r="XI147" s="241"/>
      <c r="XJ147" s="241"/>
      <c r="XK147" s="241"/>
      <c r="XL147" s="241"/>
      <c r="XM147" s="241"/>
      <c r="XN147" s="241"/>
      <c r="XO147" s="241"/>
      <c r="XP147" s="241"/>
      <c r="XQ147" s="241"/>
      <c r="XR147" s="241"/>
      <c r="XS147" s="241"/>
      <c r="XT147" s="241"/>
      <c r="XU147" s="241"/>
      <c r="XV147" s="241"/>
      <c r="XW147" s="241"/>
      <c r="XX147" s="241"/>
      <c r="XY147" s="241"/>
      <c r="XZ147" s="241"/>
      <c r="YA147" s="241"/>
      <c r="YB147" s="241"/>
      <c r="YC147" s="241"/>
      <c r="YD147" s="241"/>
      <c r="YE147" s="241"/>
      <c r="YF147" s="241"/>
      <c r="YG147" s="241"/>
      <c r="YH147" s="241"/>
      <c r="YI147" s="241"/>
      <c r="YJ147" s="241"/>
      <c r="YK147" s="241"/>
      <c r="YL147" s="241"/>
      <c r="YM147" s="241"/>
      <c r="YN147" s="241"/>
      <c r="YO147" s="241"/>
      <c r="YP147" s="241"/>
      <c r="YQ147" s="241"/>
      <c r="YR147" s="241"/>
      <c r="YS147" s="241"/>
      <c r="YT147" s="241"/>
      <c r="YU147" s="241"/>
      <c r="YV147" s="241"/>
      <c r="YW147" s="241"/>
      <c r="YX147" s="241"/>
      <c r="YY147" s="241"/>
      <c r="YZ147" s="241"/>
      <c r="ZA147" s="241"/>
      <c r="ZB147" s="241"/>
      <c r="ZC147" s="241"/>
      <c r="ZD147" s="241"/>
      <c r="ZE147" s="241"/>
      <c r="ZF147" s="241"/>
      <c r="ZG147" s="241"/>
      <c r="ZH147" s="241"/>
      <c r="ZI147" s="241"/>
      <c r="ZJ147" s="241"/>
      <c r="ZK147" s="241"/>
      <c r="ZL147" s="241"/>
      <c r="ZM147" s="241"/>
      <c r="ZN147" s="241"/>
      <c r="ZO147" s="241"/>
      <c r="ZP147" s="241"/>
      <c r="ZQ147" s="241"/>
      <c r="ZR147" s="241"/>
      <c r="ZS147" s="241"/>
      <c r="ZT147" s="241"/>
      <c r="ZU147" s="241"/>
      <c r="ZV147" s="241"/>
      <c r="ZW147" s="241"/>
      <c r="ZX147" s="241"/>
      <c r="ZY147" s="241"/>
      <c r="ZZ147" s="241"/>
      <c r="AAA147" s="241"/>
      <c r="AAB147" s="241"/>
      <c r="AAC147" s="241"/>
      <c r="AAD147" s="241"/>
      <c r="AAE147" s="241"/>
      <c r="AAF147" s="241"/>
      <c r="AAG147" s="241"/>
      <c r="AAH147" s="241"/>
      <c r="AAI147" s="241"/>
      <c r="AAJ147" s="241"/>
      <c r="AAK147" s="241"/>
      <c r="AAL147" s="241"/>
      <c r="AAM147" s="241"/>
      <c r="AAN147" s="241"/>
      <c r="AAO147" s="241"/>
      <c r="AAP147" s="241"/>
      <c r="AAQ147" s="241"/>
      <c r="AAR147" s="241"/>
      <c r="AAS147" s="241"/>
      <c r="AAT147" s="241"/>
      <c r="AAU147" s="241"/>
      <c r="AAV147" s="241"/>
      <c r="AAW147" s="241"/>
      <c r="AAX147" s="241"/>
      <c r="AAY147" s="241"/>
      <c r="AAZ147" s="241"/>
      <c r="ABA147" s="241"/>
      <c r="ABB147" s="241"/>
      <c r="ABC147" s="241"/>
      <c r="ABD147" s="241"/>
      <c r="ABE147" s="241"/>
      <c r="ABF147" s="241"/>
      <c r="ABG147" s="241"/>
      <c r="ABH147" s="241"/>
      <c r="ABI147" s="241"/>
      <c r="ABJ147" s="241"/>
      <c r="ABK147" s="241"/>
      <c r="ABL147" s="241"/>
      <c r="ABM147" s="241"/>
      <c r="ABN147" s="241"/>
      <c r="ABO147" s="241"/>
      <c r="ABP147" s="241"/>
      <c r="ABQ147" s="241"/>
      <c r="ABR147" s="241"/>
      <c r="ABS147" s="241"/>
      <c r="ABT147" s="241"/>
      <c r="ABU147" s="241"/>
      <c r="ABV147" s="241"/>
      <c r="ABW147" s="241"/>
      <c r="ABX147" s="241"/>
      <c r="ABY147" s="241"/>
      <c r="ABZ147" s="241"/>
      <c r="ACA147" s="241"/>
      <c r="ACB147" s="241"/>
      <c r="ACC147" s="241"/>
      <c r="ACD147" s="241"/>
      <c r="ACE147" s="241"/>
      <c r="ACF147" s="241"/>
      <c r="ACG147" s="241"/>
      <c r="ACH147" s="241"/>
      <c r="ACI147" s="241"/>
      <c r="ACJ147" s="241"/>
      <c r="ACK147" s="241"/>
      <c r="ACL147" s="241"/>
      <c r="ACM147" s="241"/>
      <c r="ACN147" s="241"/>
      <c r="ACO147" s="241"/>
      <c r="ACP147" s="241"/>
      <c r="ACQ147" s="241"/>
      <c r="ACR147" s="241"/>
      <c r="ACS147" s="241"/>
      <c r="ACT147" s="241"/>
      <c r="ACU147" s="241"/>
      <c r="ACV147" s="241"/>
      <c r="ACW147" s="241"/>
      <c r="ACX147" s="241"/>
      <c r="ACY147" s="241"/>
      <c r="ACZ147" s="241"/>
      <c r="ADA147" s="241"/>
      <c r="ADB147" s="241"/>
      <c r="ADC147" s="241"/>
      <c r="ADD147" s="241"/>
      <c r="ADE147" s="241"/>
      <c r="ADF147" s="241"/>
      <c r="ADG147" s="241"/>
      <c r="ADH147" s="241"/>
      <c r="ADI147" s="241"/>
      <c r="ADJ147" s="241"/>
      <c r="ADK147" s="241"/>
      <c r="ADL147" s="241"/>
      <c r="ADM147" s="241"/>
      <c r="ADN147" s="241"/>
      <c r="ADO147" s="241"/>
      <c r="ADP147" s="241"/>
      <c r="ADQ147" s="241"/>
      <c r="ADR147" s="241"/>
      <c r="ADS147" s="241"/>
      <c r="ADT147" s="241"/>
      <c r="ADU147" s="241"/>
      <c r="ADV147" s="241"/>
      <c r="ADW147" s="241"/>
      <c r="ADX147" s="241"/>
      <c r="ADY147" s="241"/>
      <c r="ADZ147" s="241"/>
      <c r="AEA147" s="241"/>
      <c r="AEB147" s="241"/>
      <c r="AEC147" s="241"/>
      <c r="AED147" s="241"/>
      <c r="AEE147" s="241"/>
      <c r="AEF147" s="241"/>
      <c r="AEG147" s="241"/>
      <c r="AEH147" s="241"/>
      <c r="AEI147" s="241"/>
      <c r="AEJ147" s="241"/>
      <c r="AEK147" s="241"/>
      <c r="AEL147" s="241"/>
      <c r="AEM147" s="241"/>
      <c r="AEN147" s="241"/>
      <c r="AEO147" s="241"/>
      <c r="AEP147" s="241"/>
      <c r="AEQ147" s="241"/>
      <c r="AER147" s="241"/>
      <c r="AES147" s="241"/>
      <c r="AET147" s="241"/>
      <c r="AEU147" s="241"/>
      <c r="AEV147" s="241"/>
      <c r="AEW147" s="241"/>
      <c r="AEX147" s="241"/>
      <c r="AEY147" s="241"/>
      <c r="AEZ147" s="241"/>
      <c r="AFA147" s="241"/>
      <c r="AFB147" s="241"/>
      <c r="AFC147" s="241"/>
      <c r="AFD147" s="241"/>
      <c r="AFE147" s="241"/>
      <c r="AFF147" s="241"/>
      <c r="AFG147" s="241"/>
      <c r="AFH147" s="241"/>
      <c r="AFI147" s="241"/>
      <c r="AFJ147" s="241"/>
      <c r="AFK147" s="241"/>
      <c r="AFL147" s="241"/>
      <c r="AFM147" s="241"/>
      <c r="AFN147" s="241"/>
      <c r="AFO147" s="241"/>
      <c r="AFP147" s="241"/>
      <c r="AFQ147" s="241"/>
      <c r="AFR147" s="241"/>
      <c r="AFS147" s="241"/>
      <c r="AFT147" s="241"/>
      <c r="AFU147" s="241"/>
      <c r="AFV147" s="241"/>
      <c r="AFW147" s="241"/>
      <c r="AFX147" s="241"/>
      <c r="AFY147" s="241"/>
      <c r="AFZ147" s="241"/>
      <c r="AGA147" s="241"/>
      <c r="AGB147" s="241"/>
      <c r="AGC147" s="241"/>
      <c r="AGD147" s="241"/>
      <c r="AGE147" s="241"/>
      <c r="AGF147" s="241"/>
      <c r="AGG147" s="241"/>
      <c r="AGH147" s="241"/>
      <c r="AGI147" s="241"/>
      <c r="AGJ147" s="241"/>
      <c r="AGK147" s="241"/>
      <c r="AGL147" s="241"/>
      <c r="AGM147" s="241"/>
      <c r="AGN147" s="241"/>
      <c r="AGO147" s="241"/>
      <c r="AGP147" s="241"/>
      <c r="AGQ147" s="241"/>
      <c r="AGR147" s="241"/>
      <c r="AGS147" s="241"/>
      <c r="AGT147" s="241"/>
      <c r="AGU147" s="241"/>
      <c r="AGV147" s="241"/>
      <c r="AGW147" s="241"/>
      <c r="AGX147" s="241"/>
      <c r="AGY147" s="241"/>
      <c r="AGZ147" s="241"/>
      <c r="AHA147" s="241"/>
      <c r="AHB147" s="241"/>
      <c r="AHC147" s="241"/>
      <c r="AHD147" s="241"/>
      <c r="AHE147" s="241"/>
      <c r="AHF147" s="241"/>
      <c r="AHG147" s="241"/>
      <c r="AHH147" s="241"/>
      <c r="AHI147" s="241"/>
      <c r="AHJ147" s="241"/>
      <c r="AHK147" s="241"/>
      <c r="AHL147" s="241"/>
      <c r="AHM147" s="241"/>
      <c r="AHN147" s="241"/>
      <c r="AHO147" s="241"/>
      <c r="AHP147" s="241"/>
      <c r="AHQ147" s="241"/>
      <c r="AHR147" s="241"/>
      <c r="AHS147" s="241"/>
      <c r="AHT147" s="241"/>
      <c r="AHU147" s="241"/>
      <c r="AHV147" s="241"/>
      <c r="AHW147" s="241"/>
      <c r="AHX147" s="241"/>
      <c r="AHY147" s="241"/>
      <c r="AHZ147" s="241"/>
      <c r="AIA147" s="241"/>
      <c r="AIB147" s="241"/>
      <c r="AIC147" s="241"/>
      <c r="AID147" s="241"/>
      <c r="AIE147" s="241"/>
      <c r="AIF147" s="241"/>
      <c r="AIG147" s="241"/>
      <c r="AIH147" s="241"/>
      <c r="AII147" s="241"/>
      <c r="AIJ147" s="241"/>
      <c r="AIK147" s="241"/>
      <c r="AIL147" s="241"/>
      <c r="AIM147" s="241"/>
      <c r="AIN147" s="241"/>
      <c r="AIO147" s="241"/>
      <c r="AIP147" s="241"/>
      <c r="AIQ147" s="241"/>
      <c r="AIR147" s="241"/>
      <c r="AIS147" s="241"/>
      <c r="AIT147" s="241"/>
      <c r="AIU147" s="241"/>
      <c r="AIV147" s="241"/>
      <c r="AIW147" s="241"/>
      <c r="AIX147" s="241"/>
      <c r="AIY147" s="241"/>
      <c r="AIZ147" s="241"/>
      <c r="AJA147" s="241"/>
      <c r="AJB147" s="241"/>
      <c r="AJC147" s="241"/>
      <c r="AJD147" s="241"/>
      <c r="AJE147" s="241"/>
      <c r="AJF147" s="241"/>
      <c r="AJG147" s="241"/>
      <c r="AJH147" s="241"/>
      <c r="AJI147" s="241"/>
      <c r="AJJ147" s="241"/>
      <c r="AJK147" s="241"/>
      <c r="AJL147" s="241"/>
      <c r="AJM147" s="241"/>
      <c r="AJN147" s="241"/>
      <c r="AJO147" s="241"/>
      <c r="AJP147" s="241"/>
      <c r="AJQ147" s="241"/>
      <c r="AJR147" s="241"/>
      <c r="AJS147" s="241"/>
      <c r="AJT147" s="241"/>
      <c r="AJU147" s="241"/>
      <c r="AJV147" s="241"/>
      <c r="AJW147" s="241"/>
      <c r="AJX147" s="241"/>
      <c r="AJY147" s="241"/>
      <c r="AJZ147" s="241"/>
      <c r="AKA147" s="241"/>
      <c r="AKB147" s="241"/>
      <c r="AKC147" s="241"/>
      <c r="AKD147" s="241"/>
      <c r="AKE147" s="241"/>
      <c r="AKF147" s="241"/>
      <c r="AKG147" s="241"/>
      <c r="AKH147" s="241"/>
      <c r="AKI147" s="241"/>
      <c r="AKJ147" s="241"/>
      <c r="AKK147" s="241"/>
      <c r="AKL147" s="241"/>
      <c r="AKM147" s="241"/>
      <c r="AKN147" s="241"/>
      <c r="AKO147" s="241"/>
      <c r="AKP147" s="241"/>
      <c r="AKQ147" s="241"/>
      <c r="AKR147" s="241"/>
      <c r="AKS147" s="241"/>
      <c r="AKT147" s="241"/>
      <c r="AKU147" s="241"/>
      <c r="AKV147" s="241"/>
      <c r="AKW147" s="241"/>
      <c r="AKX147" s="241"/>
      <c r="AKY147" s="241"/>
      <c r="AKZ147" s="241"/>
      <c r="ALA147" s="241"/>
      <c r="ALB147" s="241"/>
      <c r="ALC147" s="241"/>
      <c r="ALD147" s="241"/>
      <c r="ALE147" s="241"/>
      <c r="ALF147" s="241"/>
      <c r="ALG147" s="241"/>
      <c r="ALH147" s="241"/>
      <c r="ALI147" s="241"/>
      <c r="ALJ147" s="241"/>
      <c r="ALK147" s="241"/>
      <c r="ALL147" s="241"/>
      <c r="ALM147" s="241"/>
      <c r="ALN147" s="241"/>
      <c r="ALO147" s="241"/>
      <c r="ALP147" s="241"/>
      <c r="ALQ147" s="241"/>
      <c r="ALR147" s="241"/>
      <c r="ALS147" s="241"/>
      <c r="ALT147" s="241"/>
      <c r="ALU147" s="241"/>
      <c r="ALV147" s="241"/>
      <c r="ALW147" s="241"/>
      <c r="ALX147" s="241"/>
      <c r="ALY147" s="241"/>
      <c r="ALZ147" s="241"/>
      <c r="AMA147" s="241"/>
      <c r="AMB147" s="241"/>
      <c r="AMC147" s="241"/>
      <c r="AMD147" s="241"/>
      <c r="AME147" s="241"/>
      <c r="AMF147" s="241"/>
      <c r="AMG147" s="241"/>
      <c r="AMH147" s="241"/>
      <c r="AMI147" s="241"/>
      <c r="AMJ147" s="241"/>
      <c r="AMK147" s="241"/>
    </row>
    <row r="148" spans="1:1025" s="249" customFormat="1" ht="12.75" hidden="1" customHeight="1" x14ac:dyDescent="0.25">
      <c r="A148" s="241"/>
      <c r="B148" s="242"/>
      <c r="C148" s="250"/>
      <c r="D148" s="244"/>
      <c r="E148" s="245"/>
      <c r="F148" s="245"/>
      <c r="G148" s="245"/>
      <c r="H148" s="245"/>
      <c r="I148" s="247"/>
      <c r="J148" s="247"/>
      <c r="K148" s="252"/>
      <c r="L148" s="253"/>
      <c r="M148" s="253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241"/>
      <c r="AN148" s="241"/>
      <c r="AO148" s="241"/>
      <c r="AP148" s="241"/>
      <c r="AQ148" s="241"/>
      <c r="AR148" s="241"/>
      <c r="AS148" s="241"/>
      <c r="AT148" s="241"/>
      <c r="AU148" s="241"/>
      <c r="AV148" s="241"/>
      <c r="AW148" s="241"/>
      <c r="AX148" s="241"/>
      <c r="AY148" s="241"/>
      <c r="AZ148" s="241"/>
      <c r="BA148" s="241"/>
      <c r="BB148" s="241"/>
      <c r="BC148" s="241"/>
      <c r="BD148" s="241"/>
      <c r="BE148" s="241"/>
      <c r="BF148" s="241"/>
      <c r="BG148" s="241"/>
      <c r="BH148" s="241"/>
      <c r="BI148" s="241"/>
      <c r="BJ148" s="241"/>
      <c r="BK148" s="241"/>
      <c r="BL148" s="241"/>
      <c r="BM148" s="241"/>
      <c r="BN148" s="241"/>
      <c r="BO148" s="241"/>
      <c r="BP148" s="241"/>
      <c r="BQ148" s="241"/>
      <c r="BR148" s="241"/>
      <c r="BS148" s="241"/>
      <c r="BT148" s="241"/>
      <c r="BU148" s="241"/>
      <c r="BV148" s="241"/>
      <c r="BW148" s="241"/>
      <c r="BX148" s="241"/>
      <c r="BY148" s="241"/>
      <c r="BZ148" s="241"/>
      <c r="CA148" s="241"/>
      <c r="CB148" s="241"/>
      <c r="CC148" s="241"/>
      <c r="CD148" s="241"/>
      <c r="CE148" s="241"/>
      <c r="CF148" s="241"/>
      <c r="CG148" s="241"/>
      <c r="CH148" s="241"/>
      <c r="CI148" s="241"/>
      <c r="CJ148" s="241"/>
      <c r="CK148" s="241"/>
      <c r="CL148" s="241"/>
      <c r="CM148" s="241"/>
      <c r="CN148" s="241"/>
      <c r="CO148" s="241"/>
      <c r="CP148" s="241"/>
      <c r="CQ148" s="241"/>
      <c r="CR148" s="241"/>
      <c r="CS148" s="241"/>
      <c r="CT148" s="241"/>
      <c r="CU148" s="241"/>
      <c r="CV148" s="241"/>
      <c r="CW148" s="241"/>
      <c r="CX148" s="241"/>
      <c r="CY148" s="241"/>
      <c r="CZ148" s="241"/>
      <c r="DA148" s="241"/>
      <c r="DB148" s="241"/>
      <c r="DC148" s="241"/>
      <c r="DD148" s="241"/>
      <c r="DE148" s="241"/>
      <c r="DF148" s="241"/>
      <c r="DG148" s="241"/>
      <c r="DH148" s="241"/>
      <c r="DI148" s="241"/>
      <c r="DJ148" s="241"/>
      <c r="DK148" s="241"/>
      <c r="DL148" s="241"/>
      <c r="DM148" s="241"/>
      <c r="DN148" s="241"/>
      <c r="DO148" s="241"/>
      <c r="DP148" s="241"/>
      <c r="DQ148" s="241"/>
      <c r="DR148" s="241"/>
      <c r="DS148" s="241"/>
      <c r="DT148" s="241"/>
      <c r="DU148" s="241"/>
      <c r="DV148" s="241"/>
      <c r="DW148" s="241"/>
      <c r="DX148" s="241"/>
      <c r="DY148" s="241"/>
      <c r="DZ148" s="241"/>
      <c r="EA148" s="241"/>
      <c r="EB148" s="241"/>
      <c r="EC148" s="241"/>
      <c r="ED148" s="241"/>
      <c r="EE148" s="241"/>
      <c r="EF148" s="241"/>
      <c r="EG148" s="241"/>
      <c r="EH148" s="241"/>
      <c r="EI148" s="241"/>
      <c r="EJ148" s="241"/>
      <c r="EK148" s="241"/>
      <c r="EL148" s="241"/>
      <c r="EM148" s="241"/>
      <c r="EN148" s="241"/>
      <c r="EO148" s="241"/>
      <c r="EP148" s="241"/>
      <c r="EQ148" s="241"/>
      <c r="ER148" s="241"/>
      <c r="ES148" s="241"/>
      <c r="ET148" s="241"/>
      <c r="EU148" s="241"/>
      <c r="EV148" s="241"/>
      <c r="EW148" s="241"/>
      <c r="EX148" s="241"/>
      <c r="EY148" s="241"/>
      <c r="EZ148" s="241"/>
      <c r="FA148" s="241"/>
      <c r="FB148" s="241"/>
      <c r="FC148" s="241"/>
      <c r="FD148" s="241"/>
      <c r="FE148" s="241"/>
      <c r="FF148" s="241"/>
      <c r="FG148" s="241"/>
      <c r="FH148" s="241"/>
      <c r="FI148" s="241"/>
      <c r="FJ148" s="241"/>
      <c r="FK148" s="241"/>
      <c r="FL148" s="241"/>
      <c r="FM148" s="241"/>
      <c r="FN148" s="241"/>
      <c r="FO148" s="241"/>
      <c r="FP148" s="241"/>
      <c r="FQ148" s="241"/>
      <c r="FR148" s="241"/>
      <c r="FS148" s="241"/>
      <c r="FT148" s="241"/>
      <c r="FU148" s="241"/>
      <c r="FV148" s="241"/>
      <c r="FW148" s="241"/>
      <c r="FX148" s="241"/>
      <c r="FY148" s="241"/>
      <c r="FZ148" s="241"/>
      <c r="GA148" s="241"/>
      <c r="GB148" s="241"/>
      <c r="GC148" s="241"/>
      <c r="GD148" s="241"/>
      <c r="GE148" s="241"/>
      <c r="GF148" s="241"/>
      <c r="GG148" s="241"/>
      <c r="GH148" s="241"/>
      <c r="GI148" s="241"/>
      <c r="GJ148" s="241"/>
      <c r="GK148" s="241"/>
      <c r="GL148" s="241"/>
      <c r="GM148" s="241"/>
      <c r="GN148" s="241"/>
      <c r="GO148" s="241"/>
      <c r="GP148" s="241"/>
      <c r="GQ148" s="241"/>
      <c r="GR148" s="241"/>
      <c r="GS148" s="241"/>
      <c r="GT148" s="241"/>
      <c r="GU148" s="241"/>
      <c r="GV148" s="241"/>
      <c r="GW148" s="241"/>
      <c r="GX148" s="241"/>
      <c r="GY148" s="241"/>
      <c r="GZ148" s="241"/>
      <c r="HA148" s="241"/>
      <c r="HB148" s="241"/>
      <c r="HC148" s="241"/>
      <c r="HD148" s="241"/>
      <c r="HE148" s="241"/>
      <c r="HF148" s="241"/>
      <c r="HG148" s="241"/>
      <c r="HH148" s="241"/>
      <c r="HI148" s="241"/>
      <c r="HJ148" s="241"/>
      <c r="HK148" s="241"/>
      <c r="HL148" s="241"/>
      <c r="HM148" s="241"/>
      <c r="HN148" s="241"/>
      <c r="HO148" s="241"/>
      <c r="HP148" s="241"/>
      <c r="HQ148" s="241"/>
      <c r="HR148" s="241"/>
      <c r="HS148" s="241"/>
      <c r="HT148" s="241"/>
      <c r="HU148" s="241"/>
      <c r="HV148" s="241"/>
      <c r="HW148" s="241"/>
      <c r="HX148" s="241"/>
      <c r="HY148" s="241"/>
      <c r="HZ148" s="241"/>
      <c r="IA148" s="241"/>
      <c r="IB148" s="241"/>
      <c r="IC148" s="241"/>
      <c r="ID148" s="241"/>
      <c r="IE148" s="241"/>
      <c r="IF148" s="241"/>
      <c r="IG148" s="241"/>
      <c r="IH148" s="241"/>
      <c r="II148" s="241"/>
      <c r="IJ148" s="241"/>
      <c r="IK148" s="241"/>
      <c r="IL148" s="241"/>
      <c r="IM148" s="241"/>
      <c r="IN148" s="241"/>
      <c r="IO148" s="241"/>
      <c r="IP148" s="241"/>
      <c r="IQ148" s="241"/>
      <c r="IR148" s="241"/>
      <c r="IS148" s="241"/>
      <c r="IT148" s="241"/>
      <c r="IU148" s="241"/>
      <c r="IV148" s="241"/>
      <c r="IW148" s="241"/>
      <c r="IX148" s="241"/>
      <c r="IY148" s="241"/>
      <c r="IZ148" s="241"/>
      <c r="JA148" s="241"/>
      <c r="JB148" s="241"/>
      <c r="JC148" s="241"/>
      <c r="JD148" s="241"/>
      <c r="JE148" s="241"/>
      <c r="JF148" s="241"/>
      <c r="JG148" s="241"/>
      <c r="JH148" s="241"/>
      <c r="JI148" s="241"/>
      <c r="JJ148" s="241"/>
      <c r="JK148" s="241"/>
      <c r="JL148" s="241"/>
      <c r="JM148" s="241"/>
      <c r="JN148" s="241"/>
      <c r="JO148" s="241"/>
      <c r="JP148" s="241"/>
      <c r="JQ148" s="241"/>
      <c r="JR148" s="241"/>
      <c r="JS148" s="241"/>
      <c r="JT148" s="241"/>
      <c r="JU148" s="241"/>
      <c r="JV148" s="241"/>
      <c r="JW148" s="241"/>
      <c r="JX148" s="241"/>
      <c r="JY148" s="241"/>
      <c r="JZ148" s="241"/>
      <c r="KA148" s="241"/>
      <c r="KB148" s="241"/>
      <c r="KC148" s="241"/>
      <c r="KD148" s="241"/>
      <c r="KE148" s="241"/>
      <c r="KF148" s="241"/>
      <c r="KG148" s="241"/>
      <c r="KH148" s="241"/>
      <c r="KI148" s="241"/>
      <c r="KJ148" s="241"/>
      <c r="KK148" s="241"/>
      <c r="KL148" s="241"/>
      <c r="KM148" s="241"/>
      <c r="KN148" s="241"/>
      <c r="KO148" s="241"/>
      <c r="KP148" s="241"/>
      <c r="KQ148" s="241"/>
      <c r="KR148" s="241"/>
      <c r="KS148" s="241"/>
      <c r="KT148" s="241"/>
      <c r="KU148" s="241"/>
      <c r="KV148" s="241"/>
      <c r="KW148" s="241"/>
      <c r="KX148" s="241"/>
      <c r="KY148" s="241"/>
      <c r="KZ148" s="241"/>
      <c r="LA148" s="241"/>
      <c r="LB148" s="241"/>
      <c r="LC148" s="241"/>
      <c r="LD148" s="241"/>
      <c r="LE148" s="241"/>
      <c r="LF148" s="241"/>
      <c r="LG148" s="241"/>
      <c r="LH148" s="241"/>
      <c r="LI148" s="241"/>
      <c r="LJ148" s="241"/>
      <c r="LK148" s="241"/>
      <c r="LL148" s="241"/>
      <c r="LM148" s="241"/>
      <c r="LN148" s="241"/>
      <c r="LO148" s="241"/>
      <c r="LP148" s="241"/>
      <c r="LQ148" s="241"/>
      <c r="LR148" s="241"/>
      <c r="LS148" s="241"/>
      <c r="LT148" s="241"/>
      <c r="LU148" s="241"/>
      <c r="LV148" s="241"/>
      <c r="LW148" s="241"/>
      <c r="LX148" s="241"/>
      <c r="LY148" s="241"/>
      <c r="LZ148" s="241"/>
      <c r="MA148" s="241"/>
      <c r="MB148" s="241"/>
      <c r="MC148" s="241"/>
      <c r="MD148" s="241"/>
      <c r="ME148" s="241"/>
      <c r="MF148" s="241"/>
      <c r="MG148" s="241"/>
      <c r="MH148" s="241"/>
      <c r="MI148" s="241"/>
      <c r="MJ148" s="241"/>
      <c r="MK148" s="241"/>
      <c r="ML148" s="241"/>
      <c r="MM148" s="241"/>
      <c r="MN148" s="241"/>
      <c r="MO148" s="241"/>
      <c r="MP148" s="241"/>
      <c r="MQ148" s="241"/>
      <c r="MR148" s="241"/>
      <c r="MS148" s="241"/>
      <c r="MT148" s="241"/>
      <c r="MU148" s="241"/>
      <c r="MV148" s="241"/>
      <c r="MW148" s="241"/>
      <c r="MX148" s="241"/>
      <c r="MY148" s="241"/>
      <c r="MZ148" s="241"/>
      <c r="NA148" s="241"/>
      <c r="NB148" s="241"/>
      <c r="NC148" s="241"/>
      <c r="ND148" s="241"/>
      <c r="NE148" s="241"/>
      <c r="NF148" s="241"/>
      <c r="NG148" s="241"/>
      <c r="NH148" s="241"/>
      <c r="NI148" s="241"/>
      <c r="NJ148" s="241"/>
      <c r="NK148" s="241"/>
      <c r="NL148" s="241"/>
      <c r="NM148" s="241"/>
      <c r="NN148" s="241"/>
      <c r="NO148" s="241"/>
      <c r="NP148" s="241"/>
      <c r="NQ148" s="241"/>
      <c r="NR148" s="241"/>
      <c r="NS148" s="241"/>
      <c r="NT148" s="241"/>
      <c r="NU148" s="241"/>
      <c r="NV148" s="241"/>
      <c r="NW148" s="241"/>
      <c r="NX148" s="241"/>
      <c r="NY148" s="241"/>
      <c r="NZ148" s="241"/>
      <c r="OA148" s="241"/>
      <c r="OB148" s="241"/>
      <c r="OC148" s="241"/>
      <c r="OD148" s="241"/>
      <c r="OE148" s="241"/>
      <c r="OF148" s="241"/>
      <c r="OG148" s="241"/>
      <c r="OH148" s="241"/>
      <c r="OI148" s="241"/>
      <c r="OJ148" s="241"/>
      <c r="OK148" s="241"/>
      <c r="OL148" s="241"/>
      <c r="OM148" s="241"/>
      <c r="ON148" s="241"/>
      <c r="OO148" s="241"/>
      <c r="OP148" s="241"/>
      <c r="OQ148" s="241"/>
      <c r="OR148" s="241"/>
      <c r="OS148" s="241"/>
      <c r="OT148" s="241"/>
      <c r="OU148" s="241"/>
      <c r="OV148" s="241"/>
      <c r="OW148" s="241"/>
      <c r="OX148" s="241"/>
      <c r="OY148" s="241"/>
      <c r="OZ148" s="241"/>
      <c r="PA148" s="241"/>
      <c r="PB148" s="241"/>
      <c r="PC148" s="241"/>
      <c r="PD148" s="241"/>
      <c r="PE148" s="241"/>
      <c r="PF148" s="241"/>
      <c r="PG148" s="241"/>
      <c r="PH148" s="241"/>
      <c r="PI148" s="241"/>
      <c r="PJ148" s="241"/>
      <c r="PK148" s="241"/>
      <c r="PL148" s="241"/>
      <c r="PM148" s="241"/>
      <c r="PN148" s="241"/>
      <c r="PO148" s="241"/>
      <c r="PP148" s="241"/>
      <c r="PQ148" s="241"/>
      <c r="PR148" s="241"/>
      <c r="PS148" s="241"/>
      <c r="PT148" s="241"/>
      <c r="PU148" s="241"/>
      <c r="PV148" s="241"/>
      <c r="PW148" s="241"/>
      <c r="PX148" s="241"/>
      <c r="PY148" s="241"/>
      <c r="PZ148" s="241"/>
      <c r="QA148" s="241"/>
      <c r="QB148" s="241"/>
      <c r="QC148" s="241"/>
      <c r="QD148" s="241"/>
      <c r="QE148" s="241"/>
      <c r="QF148" s="241"/>
      <c r="QG148" s="241"/>
      <c r="QH148" s="241"/>
      <c r="QI148" s="241"/>
      <c r="QJ148" s="241"/>
      <c r="QK148" s="241"/>
      <c r="QL148" s="241"/>
      <c r="QM148" s="241"/>
      <c r="QN148" s="241"/>
      <c r="QO148" s="241"/>
      <c r="QP148" s="241"/>
      <c r="QQ148" s="241"/>
      <c r="QR148" s="241"/>
      <c r="QS148" s="241"/>
      <c r="QT148" s="241"/>
      <c r="QU148" s="241"/>
      <c r="QV148" s="241"/>
      <c r="QW148" s="241"/>
      <c r="QX148" s="241"/>
      <c r="QY148" s="241"/>
      <c r="QZ148" s="241"/>
      <c r="RA148" s="241"/>
      <c r="RB148" s="241"/>
      <c r="RC148" s="241"/>
      <c r="RD148" s="241"/>
      <c r="RE148" s="241"/>
      <c r="RF148" s="241"/>
      <c r="RG148" s="241"/>
      <c r="RH148" s="241"/>
      <c r="RI148" s="241"/>
      <c r="RJ148" s="241"/>
      <c r="RK148" s="241"/>
      <c r="RL148" s="241"/>
      <c r="RM148" s="241"/>
      <c r="RN148" s="241"/>
      <c r="RO148" s="241"/>
      <c r="RP148" s="241"/>
      <c r="RQ148" s="241"/>
      <c r="RR148" s="241"/>
      <c r="RS148" s="241"/>
      <c r="RT148" s="241"/>
      <c r="RU148" s="241"/>
      <c r="RV148" s="241"/>
      <c r="RW148" s="241"/>
      <c r="RX148" s="241"/>
      <c r="RY148" s="241"/>
      <c r="RZ148" s="241"/>
      <c r="SA148" s="241"/>
      <c r="SB148" s="241"/>
      <c r="SC148" s="241"/>
      <c r="SD148" s="241"/>
      <c r="SE148" s="241"/>
      <c r="SF148" s="241"/>
      <c r="SG148" s="241"/>
      <c r="SH148" s="241"/>
      <c r="SI148" s="241"/>
      <c r="SJ148" s="241"/>
      <c r="SK148" s="241"/>
      <c r="SL148" s="241"/>
      <c r="SM148" s="241"/>
      <c r="SN148" s="241"/>
      <c r="SO148" s="241"/>
      <c r="SP148" s="241"/>
      <c r="SQ148" s="241"/>
      <c r="SR148" s="241"/>
      <c r="SS148" s="241"/>
      <c r="ST148" s="241"/>
      <c r="SU148" s="241"/>
      <c r="SV148" s="241"/>
      <c r="SW148" s="241"/>
      <c r="SX148" s="241"/>
      <c r="SY148" s="241"/>
      <c r="SZ148" s="241"/>
      <c r="TA148" s="241"/>
      <c r="TB148" s="241"/>
      <c r="TC148" s="241"/>
      <c r="TD148" s="241"/>
      <c r="TE148" s="241"/>
      <c r="TF148" s="241"/>
      <c r="TG148" s="241"/>
      <c r="TH148" s="241"/>
      <c r="TI148" s="241"/>
      <c r="TJ148" s="241"/>
      <c r="TK148" s="241"/>
      <c r="TL148" s="241"/>
      <c r="TM148" s="241"/>
      <c r="TN148" s="241"/>
      <c r="TO148" s="241"/>
      <c r="TP148" s="241"/>
      <c r="TQ148" s="241"/>
      <c r="TR148" s="241"/>
      <c r="TS148" s="241"/>
      <c r="TT148" s="241"/>
      <c r="TU148" s="241"/>
      <c r="TV148" s="241"/>
      <c r="TW148" s="241"/>
      <c r="TX148" s="241"/>
      <c r="TY148" s="241"/>
      <c r="TZ148" s="241"/>
      <c r="UA148" s="241"/>
      <c r="UB148" s="241"/>
      <c r="UC148" s="241"/>
      <c r="UD148" s="241"/>
      <c r="UE148" s="241"/>
      <c r="UF148" s="241"/>
      <c r="UG148" s="241"/>
      <c r="UH148" s="241"/>
      <c r="UI148" s="241"/>
      <c r="UJ148" s="241"/>
      <c r="UK148" s="241"/>
      <c r="UL148" s="241"/>
      <c r="UM148" s="241"/>
      <c r="UN148" s="241"/>
      <c r="UO148" s="241"/>
      <c r="UP148" s="241"/>
      <c r="UQ148" s="241"/>
      <c r="UR148" s="241"/>
      <c r="US148" s="241"/>
      <c r="UT148" s="241"/>
      <c r="UU148" s="241"/>
      <c r="UV148" s="241"/>
      <c r="UW148" s="241"/>
      <c r="UX148" s="241"/>
      <c r="UY148" s="241"/>
      <c r="UZ148" s="241"/>
      <c r="VA148" s="241"/>
      <c r="VB148" s="241"/>
      <c r="VC148" s="241"/>
      <c r="VD148" s="241"/>
      <c r="VE148" s="241"/>
      <c r="VF148" s="241"/>
      <c r="VG148" s="241"/>
      <c r="VH148" s="241"/>
      <c r="VI148" s="241"/>
      <c r="VJ148" s="241"/>
      <c r="VK148" s="241"/>
      <c r="VL148" s="241"/>
      <c r="VM148" s="241"/>
      <c r="VN148" s="241"/>
      <c r="VO148" s="241"/>
      <c r="VP148" s="241"/>
      <c r="VQ148" s="241"/>
      <c r="VR148" s="241"/>
      <c r="VS148" s="241"/>
      <c r="VT148" s="241"/>
      <c r="VU148" s="241"/>
      <c r="VV148" s="241"/>
      <c r="VW148" s="241"/>
      <c r="VX148" s="241"/>
      <c r="VY148" s="241"/>
      <c r="VZ148" s="241"/>
      <c r="WA148" s="241"/>
      <c r="WB148" s="241"/>
      <c r="WC148" s="241"/>
      <c r="WD148" s="241"/>
      <c r="WE148" s="241"/>
      <c r="WF148" s="241"/>
      <c r="WG148" s="241"/>
      <c r="WH148" s="241"/>
      <c r="WI148" s="241"/>
      <c r="WJ148" s="241"/>
      <c r="WK148" s="241"/>
      <c r="WL148" s="241"/>
      <c r="WM148" s="241"/>
      <c r="WN148" s="241"/>
      <c r="WO148" s="241"/>
      <c r="WP148" s="241"/>
      <c r="WQ148" s="241"/>
      <c r="WR148" s="241"/>
      <c r="WS148" s="241"/>
      <c r="WT148" s="241"/>
      <c r="WU148" s="241"/>
      <c r="WV148" s="241"/>
      <c r="WW148" s="241"/>
      <c r="WX148" s="241"/>
      <c r="WY148" s="241"/>
      <c r="WZ148" s="241"/>
      <c r="XA148" s="241"/>
      <c r="XB148" s="241"/>
      <c r="XC148" s="241"/>
      <c r="XD148" s="241"/>
      <c r="XE148" s="241"/>
      <c r="XF148" s="241"/>
      <c r="XG148" s="241"/>
      <c r="XH148" s="241"/>
      <c r="XI148" s="241"/>
      <c r="XJ148" s="241"/>
      <c r="XK148" s="241"/>
      <c r="XL148" s="241"/>
      <c r="XM148" s="241"/>
      <c r="XN148" s="241"/>
      <c r="XO148" s="241"/>
      <c r="XP148" s="241"/>
      <c r="XQ148" s="241"/>
      <c r="XR148" s="241"/>
      <c r="XS148" s="241"/>
      <c r="XT148" s="241"/>
      <c r="XU148" s="241"/>
      <c r="XV148" s="241"/>
      <c r="XW148" s="241"/>
      <c r="XX148" s="241"/>
      <c r="XY148" s="241"/>
      <c r="XZ148" s="241"/>
      <c r="YA148" s="241"/>
      <c r="YB148" s="241"/>
      <c r="YC148" s="241"/>
      <c r="YD148" s="241"/>
      <c r="YE148" s="241"/>
      <c r="YF148" s="241"/>
      <c r="YG148" s="241"/>
      <c r="YH148" s="241"/>
      <c r="YI148" s="241"/>
      <c r="YJ148" s="241"/>
      <c r="YK148" s="241"/>
      <c r="YL148" s="241"/>
      <c r="YM148" s="241"/>
      <c r="YN148" s="241"/>
      <c r="YO148" s="241"/>
      <c r="YP148" s="241"/>
      <c r="YQ148" s="241"/>
      <c r="YR148" s="241"/>
      <c r="YS148" s="241"/>
      <c r="YT148" s="241"/>
      <c r="YU148" s="241"/>
      <c r="YV148" s="241"/>
      <c r="YW148" s="241"/>
      <c r="YX148" s="241"/>
      <c r="YY148" s="241"/>
      <c r="YZ148" s="241"/>
      <c r="ZA148" s="241"/>
      <c r="ZB148" s="241"/>
      <c r="ZC148" s="241"/>
      <c r="ZD148" s="241"/>
      <c r="ZE148" s="241"/>
      <c r="ZF148" s="241"/>
      <c r="ZG148" s="241"/>
      <c r="ZH148" s="241"/>
      <c r="ZI148" s="241"/>
      <c r="ZJ148" s="241"/>
      <c r="ZK148" s="241"/>
      <c r="ZL148" s="241"/>
      <c r="ZM148" s="241"/>
      <c r="ZN148" s="241"/>
      <c r="ZO148" s="241"/>
      <c r="ZP148" s="241"/>
      <c r="ZQ148" s="241"/>
      <c r="ZR148" s="241"/>
      <c r="ZS148" s="241"/>
      <c r="ZT148" s="241"/>
      <c r="ZU148" s="241"/>
      <c r="ZV148" s="241"/>
      <c r="ZW148" s="241"/>
      <c r="ZX148" s="241"/>
      <c r="ZY148" s="241"/>
      <c r="ZZ148" s="241"/>
      <c r="AAA148" s="241"/>
      <c r="AAB148" s="241"/>
      <c r="AAC148" s="241"/>
      <c r="AAD148" s="241"/>
      <c r="AAE148" s="241"/>
      <c r="AAF148" s="241"/>
      <c r="AAG148" s="241"/>
      <c r="AAH148" s="241"/>
      <c r="AAI148" s="241"/>
      <c r="AAJ148" s="241"/>
      <c r="AAK148" s="241"/>
      <c r="AAL148" s="241"/>
      <c r="AAM148" s="241"/>
      <c r="AAN148" s="241"/>
      <c r="AAO148" s="241"/>
      <c r="AAP148" s="241"/>
      <c r="AAQ148" s="241"/>
      <c r="AAR148" s="241"/>
      <c r="AAS148" s="241"/>
      <c r="AAT148" s="241"/>
      <c r="AAU148" s="241"/>
      <c r="AAV148" s="241"/>
      <c r="AAW148" s="241"/>
      <c r="AAX148" s="241"/>
      <c r="AAY148" s="241"/>
      <c r="AAZ148" s="241"/>
      <c r="ABA148" s="241"/>
      <c r="ABB148" s="241"/>
      <c r="ABC148" s="241"/>
      <c r="ABD148" s="241"/>
      <c r="ABE148" s="241"/>
      <c r="ABF148" s="241"/>
      <c r="ABG148" s="241"/>
      <c r="ABH148" s="241"/>
      <c r="ABI148" s="241"/>
      <c r="ABJ148" s="241"/>
      <c r="ABK148" s="241"/>
      <c r="ABL148" s="241"/>
      <c r="ABM148" s="241"/>
      <c r="ABN148" s="241"/>
      <c r="ABO148" s="241"/>
      <c r="ABP148" s="241"/>
      <c r="ABQ148" s="241"/>
      <c r="ABR148" s="241"/>
      <c r="ABS148" s="241"/>
      <c r="ABT148" s="241"/>
      <c r="ABU148" s="241"/>
      <c r="ABV148" s="241"/>
      <c r="ABW148" s="241"/>
      <c r="ABX148" s="241"/>
      <c r="ABY148" s="241"/>
      <c r="ABZ148" s="241"/>
      <c r="ACA148" s="241"/>
      <c r="ACB148" s="241"/>
      <c r="ACC148" s="241"/>
      <c r="ACD148" s="241"/>
      <c r="ACE148" s="241"/>
      <c r="ACF148" s="241"/>
      <c r="ACG148" s="241"/>
      <c r="ACH148" s="241"/>
      <c r="ACI148" s="241"/>
      <c r="ACJ148" s="241"/>
      <c r="ACK148" s="241"/>
      <c r="ACL148" s="241"/>
      <c r="ACM148" s="241"/>
      <c r="ACN148" s="241"/>
      <c r="ACO148" s="241"/>
      <c r="ACP148" s="241"/>
      <c r="ACQ148" s="241"/>
      <c r="ACR148" s="241"/>
      <c r="ACS148" s="241"/>
      <c r="ACT148" s="241"/>
      <c r="ACU148" s="241"/>
      <c r="ACV148" s="241"/>
      <c r="ACW148" s="241"/>
      <c r="ACX148" s="241"/>
      <c r="ACY148" s="241"/>
      <c r="ACZ148" s="241"/>
      <c r="ADA148" s="241"/>
      <c r="ADB148" s="241"/>
      <c r="ADC148" s="241"/>
      <c r="ADD148" s="241"/>
      <c r="ADE148" s="241"/>
      <c r="ADF148" s="241"/>
      <c r="ADG148" s="241"/>
      <c r="ADH148" s="241"/>
      <c r="ADI148" s="241"/>
      <c r="ADJ148" s="241"/>
      <c r="ADK148" s="241"/>
      <c r="ADL148" s="241"/>
      <c r="ADM148" s="241"/>
      <c r="ADN148" s="241"/>
      <c r="ADO148" s="241"/>
      <c r="ADP148" s="241"/>
      <c r="ADQ148" s="241"/>
      <c r="ADR148" s="241"/>
      <c r="ADS148" s="241"/>
      <c r="ADT148" s="241"/>
      <c r="ADU148" s="241"/>
      <c r="ADV148" s="241"/>
      <c r="ADW148" s="241"/>
      <c r="ADX148" s="241"/>
      <c r="ADY148" s="241"/>
      <c r="ADZ148" s="241"/>
      <c r="AEA148" s="241"/>
      <c r="AEB148" s="241"/>
      <c r="AEC148" s="241"/>
      <c r="AED148" s="241"/>
      <c r="AEE148" s="241"/>
      <c r="AEF148" s="241"/>
      <c r="AEG148" s="241"/>
      <c r="AEH148" s="241"/>
      <c r="AEI148" s="241"/>
      <c r="AEJ148" s="241"/>
      <c r="AEK148" s="241"/>
      <c r="AEL148" s="241"/>
      <c r="AEM148" s="241"/>
      <c r="AEN148" s="241"/>
      <c r="AEO148" s="241"/>
      <c r="AEP148" s="241"/>
      <c r="AEQ148" s="241"/>
      <c r="AER148" s="241"/>
      <c r="AES148" s="241"/>
      <c r="AET148" s="241"/>
      <c r="AEU148" s="241"/>
      <c r="AEV148" s="241"/>
      <c r="AEW148" s="241"/>
      <c r="AEX148" s="241"/>
      <c r="AEY148" s="241"/>
      <c r="AEZ148" s="241"/>
      <c r="AFA148" s="241"/>
      <c r="AFB148" s="241"/>
      <c r="AFC148" s="241"/>
      <c r="AFD148" s="241"/>
      <c r="AFE148" s="241"/>
      <c r="AFF148" s="241"/>
      <c r="AFG148" s="241"/>
      <c r="AFH148" s="241"/>
      <c r="AFI148" s="241"/>
      <c r="AFJ148" s="241"/>
      <c r="AFK148" s="241"/>
      <c r="AFL148" s="241"/>
      <c r="AFM148" s="241"/>
      <c r="AFN148" s="241"/>
      <c r="AFO148" s="241"/>
      <c r="AFP148" s="241"/>
      <c r="AFQ148" s="241"/>
      <c r="AFR148" s="241"/>
      <c r="AFS148" s="241"/>
      <c r="AFT148" s="241"/>
      <c r="AFU148" s="241"/>
      <c r="AFV148" s="241"/>
      <c r="AFW148" s="241"/>
      <c r="AFX148" s="241"/>
      <c r="AFY148" s="241"/>
      <c r="AFZ148" s="241"/>
      <c r="AGA148" s="241"/>
      <c r="AGB148" s="241"/>
      <c r="AGC148" s="241"/>
      <c r="AGD148" s="241"/>
      <c r="AGE148" s="241"/>
      <c r="AGF148" s="241"/>
      <c r="AGG148" s="241"/>
      <c r="AGH148" s="241"/>
      <c r="AGI148" s="241"/>
      <c r="AGJ148" s="241"/>
      <c r="AGK148" s="241"/>
      <c r="AGL148" s="241"/>
      <c r="AGM148" s="241"/>
      <c r="AGN148" s="241"/>
      <c r="AGO148" s="241"/>
      <c r="AGP148" s="241"/>
      <c r="AGQ148" s="241"/>
      <c r="AGR148" s="241"/>
      <c r="AGS148" s="241"/>
      <c r="AGT148" s="241"/>
      <c r="AGU148" s="241"/>
      <c r="AGV148" s="241"/>
      <c r="AGW148" s="241"/>
      <c r="AGX148" s="241"/>
      <c r="AGY148" s="241"/>
      <c r="AGZ148" s="241"/>
      <c r="AHA148" s="241"/>
      <c r="AHB148" s="241"/>
      <c r="AHC148" s="241"/>
      <c r="AHD148" s="241"/>
      <c r="AHE148" s="241"/>
      <c r="AHF148" s="241"/>
      <c r="AHG148" s="241"/>
      <c r="AHH148" s="241"/>
      <c r="AHI148" s="241"/>
      <c r="AHJ148" s="241"/>
      <c r="AHK148" s="241"/>
      <c r="AHL148" s="241"/>
      <c r="AHM148" s="241"/>
      <c r="AHN148" s="241"/>
      <c r="AHO148" s="241"/>
      <c r="AHP148" s="241"/>
      <c r="AHQ148" s="241"/>
      <c r="AHR148" s="241"/>
      <c r="AHS148" s="241"/>
      <c r="AHT148" s="241"/>
      <c r="AHU148" s="241"/>
      <c r="AHV148" s="241"/>
      <c r="AHW148" s="241"/>
      <c r="AHX148" s="241"/>
      <c r="AHY148" s="241"/>
      <c r="AHZ148" s="241"/>
      <c r="AIA148" s="241"/>
      <c r="AIB148" s="241"/>
      <c r="AIC148" s="241"/>
      <c r="AID148" s="241"/>
      <c r="AIE148" s="241"/>
      <c r="AIF148" s="241"/>
      <c r="AIG148" s="241"/>
      <c r="AIH148" s="241"/>
      <c r="AII148" s="241"/>
      <c r="AIJ148" s="241"/>
      <c r="AIK148" s="241"/>
      <c r="AIL148" s="241"/>
      <c r="AIM148" s="241"/>
      <c r="AIN148" s="241"/>
      <c r="AIO148" s="241"/>
      <c r="AIP148" s="241"/>
      <c r="AIQ148" s="241"/>
      <c r="AIR148" s="241"/>
      <c r="AIS148" s="241"/>
      <c r="AIT148" s="241"/>
      <c r="AIU148" s="241"/>
      <c r="AIV148" s="241"/>
      <c r="AIW148" s="241"/>
      <c r="AIX148" s="241"/>
      <c r="AIY148" s="241"/>
      <c r="AIZ148" s="241"/>
      <c r="AJA148" s="241"/>
      <c r="AJB148" s="241"/>
      <c r="AJC148" s="241"/>
      <c r="AJD148" s="241"/>
      <c r="AJE148" s="241"/>
      <c r="AJF148" s="241"/>
      <c r="AJG148" s="241"/>
      <c r="AJH148" s="241"/>
      <c r="AJI148" s="241"/>
      <c r="AJJ148" s="241"/>
      <c r="AJK148" s="241"/>
      <c r="AJL148" s="241"/>
      <c r="AJM148" s="241"/>
      <c r="AJN148" s="241"/>
      <c r="AJO148" s="241"/>
      <c r="AJP148" s="241"/>
      <c r="AJQ148" s="241"/>
      <c r="AJR148" s="241"/>
      <c r="AJS148" s="241"/>
      <c r="AJT148" s="241"/>
      <c r="AJU148" s="241"/>
      <c r="AJV148" s="241"/>
      <c r="AJW148" s="241"/>
      <c r="AJX148" s="241"/>
      <c r="AJY148" s="241"/>
      <c r="AJZ148" s="241"/>
      <c r="AKA148" s="241"/>
      <c r="AKB148" s="241"/>
      <c r="AKC148" s="241"/>
      <c r="AKD148" s="241"/>
      <c r="AKE148" s="241"/>
      <c r="AKF148" s="241"/>
      <c r="AKG148" s="241"/>
      <c r="AKH148" s="241"/>
      <c r="AKI148" s="241"/>
      <c r="AKJ148" s="241"/>
      <c r="AKK148" s="241"/>
      <c r="AKL148" s="241"/>
      <c r="AKM148" s="241"/>
      <c r="AKN148" s="241"/>
      <c r="AKO148" s="241"/>
      <c r="AKP148" s="241"/>
      <c r="AKQ148" s="241"/>
      <c r="AKR148" s="241"/>
      <c r="AKS148" s="241"/>
      <c r="AKT148" s="241"/>
      <c r="AKU148" s="241"/>
      <c r="AKV148" s="241"/>
      <c r="AKW148" s="241"/>
      <c r="AKX148" s="241"/>
      <c r="AKY148" s="241"/>
      <c r="AKZ148" s="241"/>
      <c r="ALA148" s="241"/>
      <c r="ALB148" s="241"/>
      <c r="ALC148" s="241"/>
      <c r="ALD148" s="241"/>
      <c r="ALE148" s="241"/>
      <c r="ALF148" s="241"/>
      <c r="ALG148" s="241"/>
      <c r="ALH148" s="241"/>
      <c r="ALI148" s="241"/>
      <c r="ALJ148" s="241"/>
      <c r="ALK148" s="241"/>
      <c r="ALL148" s="241"/>
      <c r="ALM148" s="241"/>
      <c r="ALN148" s="241"/>
      <c r="ALO148" s="241"/>
      <c r="ALP148" s="241"/>
      <c r="ALQ148" s="241"/>
      <c r="ALR148" s="241"/>
      <c r="ALS148" s="241"/>
      <c r="ALT148" s="241"/>
      <c r="ALU148" s="241"/>
      <c r="ALV148" s="241"/>
      <c r="ALW148" s="241"/>
      <c r="ALX148" s="241"/>
      <c r="ALY148" s="241"/>
      <c r="ALZ148" s="241"/>
      <c r="AMA148" s="241"/>
      <c r="AMB148" s="241"/>
      <c r="AMC148" s="241"/>
      <c r="AMD148" s="241"/>
      <c r="AME148" s="241"/>
      <c r="AMF148" s="241"/>
      <c r="AMG148" s="241"/>
      <c r="AMH148" s="241"/>
      <c r="AMI148" s="241"/>
      <c r="AMJ148" s="241"/>
      <c r="AMK148" s="241"/>
    </row>
    <row r="149" spans="1:1025" s="249" customFormat="1" ht="12.75" hidden="1" customHeight="1" x14ac:dyDescent="0.25">
      <c r="A149" s="241"/>
      <c r="B149" s="242"/>
      <c r="C149" s="250"/>
      <c r="D149" s="244"/>
      <c r="E149" s="245"/>
      <c r="F149" s="245"/>
      <c r="G149" s="245"/>
      <c r="H149" s="245"/>
      <c r="I149" s="247"/>
      <c r="J149" s="247"/>
      <c r="K149" s="252"/>
      <c r="L149" s="253"/>
      <c r="M149" s="253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241"/>
      <c r="AZ149" s="241"/>
      <c r="BA149" s="241"/>
      <c r="BB149" s="241"/>
      <c r="BC149" s="241"/>
      <c r="BD149" s="241"/>
      <c r="BE149" s="241"/>
      <c r="BF149" s="241"/>
      <c r="BG149" s="241"/>
      <c r="BH149" s="241"/>
      <c r="BI149" s="241"/>
      <c r="BJ149" s="241"/>
      <c r="BK149" s="241"/>
      <c r="BL149" s="241"/>
      <c r="BM149" s="241"/>
      <c r="BN149" s="241"/>
      <c r="BO149" s="241"/>
      <c r="BP149" s="241"/>
      <c r="BQ149" s="241"/>
      <c r="BR149" s="241"/>
      <c r="BS149" s="241"/>
      <c r="BT149" s="241"/>
      <c r="BU149" s="241"/>
      <c r="BV149" s="241"/>
      <c r="BW149" s="241"/>
      <c r="BX149" s="241"/>
      <c r="BY149" s="241"/>
      <c r="BZ149" s="241"/>
      <c r="CA149" s="241"/>
      <c r="CB149" s="241"/>
      <c r="CC149" s="241"/>
      <c r="CD149" s="241"/>
      <c r="CE149" s="241"/>
      <c r="CF149" s="241"/>
      <c r="CG149" s="241"/>
      <c r="CH149" s="241"/>
      <c r="CI149" s="241"/>
      <c r="CJ149" s="241"/>
      <c r="CK149" s="241"/>
      <c r="CL149" s="241"/>
      <c r="CM149" s="241"/>
      <c r="CN149" s="241"/>
      <c r="CO149" s="241"/>
      <c r="CP149" s="241"/>
      <c r="CQ149" s="241"/>
      <c r="CR149" s="241"/>
      <c r="CS149" s="241"/>
      <c r="CT149" s="241"/>
      <c r="CU149" s="241"/>
      <c r="CV149" s="241"/>
      <c r="CW149" s="241"/>
      <c r="CX149" s="241"/>
      <c r="CY149" s="241"/>
      <c r="CZ149" s="241"/>
      <c r="DA149" s="241"/>
      <c r="DB149" s="241"/>
      <c r="DC149" s="241"/>
      <c r="DD149" s="241"/>
      <c r="DE149" s="241"/>
      <c r="DF149" s="241"/>
      <c r="DG149" s="241"/>
      <c r="DH149" s="241"/>
      <c r="DI149" s="241"/>
      <c r="DJ149" s="241"/>
      <c r="DK149" s="241"/>
      <c r="DL149" s="241"/>
      <c r="DM149" s="241"/>
      <c r="DN149" s="241"/>
      <c r="DO149" s="241"/>
      <c r="DP149" s="241"/>
      <c r="DQ149" s="241"/>
      <c r="DR149" s="241"/>
      <c r="DS149" s="241"/>
      <c r="DT149" s="241"/>
      <c r="DU149" s="241"/>
      <c r="DV149" s="241"/>
      <c r="DW149" s="241"/>
      <c r="DX149" s="241"/>
      <c r="DY149" s="241"/>
      <c r="DZ149" s="241"/>
      <c r="EA149" s="241"/>
      <c r="EB149" s="241"/>
      <c r="EC149" s="241"/>
      <c r="ED149" s="241"/>
      <c r="EE149" s="241"/>
      <c r="EF149" s="241"/>
      <c r="EG149" s="241"/>
      <c r="EH149" s="241"/>
      <c r="EI149" s="241"/>
      <c r="EJ149" s="241"/>
      <c r="EK149" s="241"/>
      <c r="EL149" s="241"/>
      <c r="EM149" s="241"/>
      <c r="EN149" s="241"/>
      <c r="EO149" s="241"/>
      <c r="EP149" s="241"/>
      <c r="EQ149" s="241"/>
      <c r="ER149" s="241"/>
      <c r="ES149" s="241"/>
      <c r="ET149" s="241"/>
      <c r="EU149" s="241"/>
      <c r="EV149" s="241"/>
      <c r="EW149" s="241"/>
      <c r="EX149" s="241"/>
      <c r="EY149" s="241"/>
      <c r="EZ149" s="241"/>
      <c r="FA149" s="241"/>
      <c r="FB149" s="241"/>
      <c r="FC149" s="241"/>
      <c r="FD149" s="241"/>
      <c r="FE149" s="241"/>
      <c r="FF149" s="241"/>
      <c r="FG149" s="241"/>
      <c r="FH149" s="241"/>
      <c r="FI149" s="241"/>
      <c r="FJ149" s="241"/>
      <c r="FK149" s="241"/>
      <c r="FL149" s="241"/>
      <c r="FM149" s="241"/>
      <c r="FN149" s="241"/>
      <c r="FO149" s="241"/>
      <c r="FP149" s="241"/>
      <c r="FQ149" s="241"/>
      <c r="FR149" s="241"/>
      <c r="FS149" s="241"/>
      <c r="FT149" s="241"/>
      <c r="FU149" s="241"/>
      <c r="FV149" s="241"/>
      <c r="FW149" s="241"/>
      <c r="FX149" s="241"/>
      <c r="FY149" s="241"/>
      <c r="FZ149" s="241"/>
      <c r="GA149" s="241"/>
      <c r="GB149" s="241"/>
      <c r="GC149" s="241"/>
      <c r="GD149" s="241"/>
      <c r="GE149" s="241"/>
      <c r="GF149" s="241"/>
      <c r="GG149" s="241"/>
      <c r="GH149" s="241"/>
      <c r="GI149" s="241"/>
      <c r="GJ149" s="241"/>
      <c r="GK149" s="241"/>
      <c r="GL149" s="241"/>
      <c r="GM149" s="241"/>
      <c r="GN149" s="241"/>
      <c r="GO149" s="241"/>
      <c r="GP149" s="241"/>
      <c r="GQ149" s="241"/>
      <c r="GR149" s="241"/>
      <c r="GS149" s="241"/>
      <c r="GT149" s="241"/>
      <c r="GU149" s="241"/>
      <c r="GV149" s="241"/>
      <c r="GW149" s="241"/>
      <c r="GX149" s="241"/>
      <c r="GY149" s="241"/>
      <c r="GZ149" s="241"/>
      <c r="HA149" s="241"/>
      <c r="HB149" s="241"/>
      <c r="HC149" s="241"/>
      <c r="HD149" s="241"/>
      <c r="HE149" s="241"/>
      <c r="HF149" s="241"/>
      <c r="HG149" s="241"/>
      <c r="HH149" s="241"/>
      <c r="HI149" s="241"/>
      <c r="HJ149" s="241"/>
      <c r="HK149" s="241"/>
      <c r="HL149" s="241"/>
      <c r="HM149" s="241"/>
      <c r="HN149" s="241"/>
      <c r="HO149" s="241"/>
      <c r="HP149" s="241"/>
      <c r="HQ149" s="241"/>
      <c r="HR149" s="241"/>
      <c r="HS149" s="241"/>
      <c r="HT149" s="241"/>
      <c r="HU149" s="241"/>
      <c r="HV149" s="241"/>
      <c r="HW149" s="241"/>
      <c r="HX149" s="241"/>
      <c r="HY149" s="241"/>
      <c r="HZ149" s="241"/>
      <c r="IA149" s="241"/>
      <c r="IB149" s="241"/>
      <c r="IC149" s="241"/>
      <c r="ID149" s="241"/>
      <c r="IE149" s="241"/>
      <c r="IF149" s="241"/>
      <c r="IG149" s="241"/>
      <c r="IH149" s="241"/>
      <c r="II149" s="241"/>
      <c r="IJ149" s="241"/>
      <c r="IK149" s="241"/>
      <c r="IL149" s="241"/>
      <c r="IM149" s="241"/>
      <c r="IN149" s="241"/>
      <c r="IO149" s="241"/>
      <c r="IP149" s="241"/>
      <c r="IQ149" s="241"/>
      <c r="IR149" s="241"/>
      <c r="IS149" s="241"/>
      <c r="IT149" s="241"/>
      <c r="IU149" s="241"/>
      <c r="IV149" s="241"/>
      <c r="IW149" s="241"/>
      <c r="IX149" s="241"/>
      <c r="IY149" s="241"/>
      <c r="IZ149" s="241"/>
      <c r="JA149" s="241"/>
      <c r="JB149" s="241"/>
      <c r="JC149" s="241"/>
      <c r="JD149" s="241"/>
      <c r="JE149" s="241"/>
      <c r="JF149" s="241"/>
      <c r="JG149" s="241"/>
      <c r="JH149" s="241"/>
      <c r="JI149" s="241"/>
      <c r="JJ149" s="241"/>
      <c r="JK149" s="241"/>
      <c r="JL149" s="241"/>
      <c r="JM149" s="241"/>
      <c r="JN149" s="241"/>
      <c r="JO149" s="241"/>
      <c r="JP149" s="241"/>
      <c r="JQ149" s="241"/>
      <c r="JR149" s="241"/>
      <c r="JS149" s="241"/>
      <c r="JT149" s="241"/>
      <c r="JU149" s="241"/>
      <c r="JV149" s="241"/>
      <c r="JW149" s="241"/>
      <c r="JX149" s="241"/>
      <c r="JY149" s="241"/>
      <c r="JZ149" s="241"/>
      <c r="KA149" s="241"/>
      <c r="KB149" s="241"/>
      <c r="KC149" s="241"/>
      <c r="KD149" s="241"/>
      <c r="KE149" s="241"/>
      <c r="KF149" s="241"/>
      <c r="KG149" s="241"/>
      <c r="KH149" s="241"/>
      <c r="KI149" s="241"/>
      <c r="KJ149" s="241"/>
      <c r="KK149" s="241"/>
      <c r="KL149" s="241"/>
      <c r="KM149" s="241"/>
      <c r="KN149" s="241"/>
      <c r="KO149" s="241"/>
      <c r="KP149" s="241"/>
      <c r="KQ149" s="241"/>
      <c r="KR149" s="241"/>
      <c r="KS149" s="241"/>
      <c r="KT149" s="241"/>
      <c r="KU149" s="241"/>
      <c r="KV149" s="241"/>
      <c r="KW149" s="241"/>
      <c r="KX149" s="241"/>
      <c r="KY149" s="241"/>
      <c r="KZ149" s="241"/>
      <c r="LA149" s="241"/>
      <c r="LB149" s="241"/>
      <c r="LC149" s="241"/>
      <c r="LD149" s="241"/>
      <c r="LE149" s="241"/>
      <c r="LF149" s="241"/>
      <c r="LG149" s="241"/>
      <c r="LH149" s="241"/>
      <c r="LI149" s="241"/>
      <c r="LJ149" s="241"/>
      <c r="LK149" s="241"/>
      <c r="LL149" s="241"/>
      <c r="LM149" s="241"/>
      <c r="LN149" s="241"/>
      <c r="LO149" s="241"/>
      <c r="LP149" s="241"/>
      <c r="LQ149" s="241"/>
      <c r="LR149" s="241"/>
      <c r="LS149" s="241"/>
      <c r="LT149" s="241"/>
      <c r="LU149" s="241"/>
      <c r="LV149" s="241"/>
      <c r="LW149" s="241"/>
      <c r="LX149" s="241"/>
      <c r="LY149" s="241"/>
      <c r="LZ149" s="241"/>
      <c r="MA149" s="241"/>
      <c r="MB149" s="241"/>
      <c r="MC149" s="241"/>
      <c r="MD149" s="241"/>
      <c r="ME149" s="241"/>
      <c r="MF149" s="241"/>
      <c r="MG149" s="241"/>
      <c r="MH149" s="241"/>
      <c r="MI149" s="241"/>
      <c r="MJ149" s="241"/>
      <c r="MK149" s="241"/>
      <c r="ML149" s="241"/>
      <c r="MM149" s="241"/>
      <c r="MN149" s="241"/>
      <c r="MO149" s="241"/>
      <c r="MP149" s="241"/>
      <c r="MQ149" s="241"/>
      <c r="MR149" s="241"/>
      <c r="MS149" s="241"/>
      <c r="MT149" s="241"/>
      <c r="MU149" s="241"/>
      <c r="MV149" s="241"/>
      <c r="MW149" s="241"/>
      <c r="MX149" s="241"/>
      <c r="MY149" s="241"/>
      <c r="MZ149" s="241"/>
      <c r="NA149" s="241"/>
      <c r="NB149" s="241"/>
      <c r="NC149" s="241"/>
      <c r="ND149" s="241"/>
      <c r="NE149" s="241"/>
      <c r="NF149" s="241"/>
      <c r="NG149" s="241"/>
      <c r="NH149" s="241"/>
      <c r="NI149" s="241"/>
      <c r="NJ149" s="241"/>
      <c r="NK149" s="241"/>
      <c r="NL149" s="241"/>
      <c r="NM149" s="241"/>
      <c r="NN149" s="241"/>
      <c r="NO149" s="241"/>
      <c r="NP149" s="241"/>
      <c r="NQ149" s="241"/>
      <c r="NR149" s="241"/>
      <c r="NS149" s="241"/>
      <c r="NT149" s="241"/>
      <c r="NU149" s="241"/>
      <c r="NV149" s="241"/>
      <c r="NW149" s="241"/>
      <c r="NX149" s="241"/>
      <c r="NY149" s="241"/>
      <c r="NZ149" s="241"/>
      <c r="OA149" s="241"/>
      <c r="OB149" s="241"/>
      <c r="OC149" s="241"/>
      <c r="OD149" s="241"/>
      <c r="OE149" s="241"/>
      <c r="OF149" s="241"/>
      <c r="OG149" s="241"/>
      <c r="OH149" s="241"/>
      <c r="OI149" s="241"/>
      <c r="OJ149" s="241"/>
      <c r="OK149" s="241"/>
      <c r="OL149" s="241"/>
      <c r="OM149" s="241"/>
      <c r="ON149" s="241"/>
      <c r="OO149" s="241"/>
      <c r="OP149" s="241"/>
      <c r="OQ149" s="241"/>
      <c r="OR149" s="241"/>
      <c r="OS149" s="241"/>
      <c r="OT149" s="241"/>
      <c r="OU149" s="241"/>
      <c r="OV149" s="241"/>
      <c r="OW149" s="241"/>
      <c r="OX149" s="241"/>
      <c r="OY149" s="241"/>
      <c r="OZ149" s="241"/>
      <c r="PA149" s="241"/>
      <c r="PB149" s="241"/>
      <c r="PC149" s="241"/>
      <c r="PD149" s="241"/>
      <c r="PE149" s="241"/>
      <c r="PF149" s="241"/>
      <c r="PG149" s="241"/>
      <c r="PH149" s="241"/>
      <c r="PI149" s="241"/>
      <c r="PJ149" s="241"/>
      <c r="PK149" s="241"/>
      <c r="PL149" s="241"/>
      <c r="PM149" s="241"/>
      <c r="PN149" s="241"/>
      <c r="PO149" s="241"/>
      <c r="PP149" s="241"/>
      <c r="PQ149" s="241"/>
      <c r="PR149" s="241"/>
      <c r="PS149" s="241"/>
      <c r="PT149" s="241"/>
      <c r="PU149" s="241"/>
      <c r="PV149" s="241"/>
      <c r="PW149" s="241"/>
      <c r="PX149" s="241"/>
      <c r="PY149" s="241"/>
      <c r="PZ149" s="241"/>
      <c r="QA149" s="241"/>
      <c r="QB149" s="241"/>
      <c r="QC149" s="241"/>
      <c r="QD149" s="241"/>
      <c r="QE149" s="241"/>
      <c r="QF149" s="241"/>
      <c r="QG149" s="241"/>
      <c r="QH149" s="241"/>
      <c r="QI149" s="241"/>
      <c r="QJ149" s="241"/>
      <c r="QK149" s="241"/>
      <c r="QL149" s="241"/>
      <c r="QM149" s="241"/>
      <c r="QN149" s="241"/>
      <c r="QO149" s="241"/>
      <c r="QP149" s="241"/>
      <c r="QQ149" s="241"/>
      <c r="QR149" s="241"/>
      <c r="QS149" s="241"/>
      <c r="QT149" s="241"/>
      <c r="QU149" s="241"/>
      <c r="QV149" s="241"/>
      <c r="QW149" s="241"/>
      <c r="QX149" s="241"/>
      <c r="QY149" s="241"/>
      <c r="QZ149" s="241"/>
      <c r="RA149" s="241"/>
      <c r="RB149" s="241"/>
      <c r="RC149" s="241"/>
      <c r="RD149" s="241"/>
      <c r="RE149" s="241"/>
      <c r="RF149" s="241"/>
      <c r="RG149" s="241"/>
      <c r="RH149" s="241"/>
      <c r="RI149" s="241"/>
      <c r="RJ149" s="241"/>
      <c r="RK149" s="241"/>
      <c r="RL149" s="241"/>
      <c r="RM149" s="241"/>
      <c r="RN149" s="241"/>
      <c r="RO149" s="241"/>
      <c r="RP149" s="241"/>
      <c r="RQ149" s="241"/>
      <c r="RR149" s="241"/>
      <c r="RS149" s="241"/>
      <c r="RT149" s="241"/>
      <c r="RU149" s="241"/>
      <c r="RV149" s="241"/>
      <c r="RW149" s="241"/>
      <c r="RX149" s="241"/>
      <c r="RY149" s="241"/>
      <c r="RZ149" s="241"/>
      <c r="SA149" s="241"/>
      <c r="SB149" s="241"/>
      <c r="SC149" s="241"/>
      <c r="SD149" s="241"/>
      <c r="SE149" s="241"/>
      <c r="SF149" s="241"/>
      <c r="SG149" s="241"/>
      <c r="SH149" s="241"/>
      <c r="SI149" s="241"/>
      <c r="SJ149" s="241"/>
      <c r="SK149" s="241"/>
      <c r="SL149" s="241"/>
      <c r="SM149" s="241"/>
      <c r="SN149" s="241"/>
      <c r="SO149" s="241"/>
      <c r="SP149" s="241"/>
      <c r="SQ149" s="241"/>
      <c r="SR149" s="241"/>
      <c r="SS149" s="241"/>
      <c r="ST149" s="241"/>
      <c r="SU149" s="241"/>
      <c r="SV149" s="241"/>
      <c r="SW149" s="241"/>
      <c r="SX149" s="241"/>
      <c r="SY149" s="241"/>
      <c r="SZ149" s="241"/>
      <c r="TA149" s="241"/>
      <c r="TB149" s="241"/>
      <c r="TC149" s="241"/>
      <c r="TD149" s="241"/>
      <c r="TE149" s="241"/>
      <c r="TF149" s="241"/>
      <c r="TG149" s="241"/>
      <c r="TH149" s="241"/>
      <c r="TI149" s="241"/>
      <c r="TJ149" s="241"/>
      <c r="TK149" s="241"/>
      <c r="TL149" s="241"/>
      <c r="TM149" s="241"/>
      <c r="TN149" s="241"/>
      <c r="TO149" s="241"/>
      <c r="TP149" s="241"/>
      <c r="TQ149" s="241"/>
      <c r="TR149" s="241"/>
      <c r="TS149" s="241"/>
      <c r="TT149" s="241"/>
      <c r="TU149" s="241"/>
      <c r="TV149" s="241"/>
      <c r="TW149" s="241"/>
      <c r="TX149" s="241"/>
      <c r="TY149" s="241"/>
      <c r="TZ149" s="241"/>
      <c r="UA149" s="241"/>
      <c r="UB149" s="241"/>
      <c r="UC149" s="241"/>
      <c r="UD149" s="241"/>
      <c r="UE149" s="241"/>
      <c r="UF149" s="241"/>
      <c r="UG149" s="241"/>
      <c r="UH149" s="241"/>
      <c r="UI149" s="241"/>
      <c r="UJ149" s="241"/>
      <c r="UK149" s="241"/>
      <c r="UL149" s="241"/>
      <c r="UM149" s="241"/>
      <c r="UN149" s="241"/>
      <c r="UO149" s="241"/>
      <c r="UP149" s="241"/>
      <c r="UQ149" s="241"/>
      <c r="UR149" s="241"/>
      <c r="US149" s="241"/>
      <c r="UT149" s="241"/>
      <c r="UU149" s="241"/>
      <c r="UV149" s="241"/>
      <c r="UW149" s="241"/>
      <c r="UX149" s="241"/>
      <c r="UY149" s="241"/>
      <c r="UZ149" s="241"/>
      <c r="VA149" s="241"/>
      <c r="VB149" s="241"/>
      <c r="VC149" s="241"/>
      <c r="VD149" s="241"/>
      <c r="VE149" s="241"/>
      <c r="VF149" s="241"/>
      <c r="VG149" s="241"/>
      <c r="VH149" s="241"/>
      <c r="VI149" s="241"/>
      <c r="VJ149" s="241"/>
      <c r="VK149" s="241"/>
      <c r="VL149" s="241"/>
      <c r="VM149" s="241"/>
      <c r="VN149" s="241"/>
      <c r="VO149" s="241"/>
      <c r="VP149" s="241"/>
      <c r="VQ149" s="241"/>
      <c r="VR149" s="241"/>
      <c r="VS149" s="241"/>
      <c r="VT149" s="241"/>
      <c r="VU149" s="241"/>
      <c r="VV149" s="241"/>
      <c r="VW149" s="241"/>
      <c r="VX149" s="241"/>
      <c r="VY149" s="241"/>
      <c r="VZ149" s="241"/>
      <c r="WA149" s="241"/>
      <c r="WB149" s="241"/>
      <c r="WC149" s="241"/>
      <c r="WD149" s="241"/>
      <c r="WE149" s="241"/>
      <c r="WF149" s="241"/>
      <c r="WG149" s="241"/>
      <c r="WH149" s="241"/>
      <c r="WI149" s="241"/>
      <c r="WJ149" s="241"/>
      <c r="WK149" s="241"/>
      <c r="WL149" s="241"/>
      <c r="WM149" s="241"/>
      <c r="WN149" s="241"/>
      <c r="WO149" s="241"/>
      <c r="WP149" s="241"/>
      <c r="WQ149" s="241"/>
      <c r="WR149" s="241"/>
      <c r="WS149" s="241"/>
      <c r="WT149" s="241"/>
      <c r="WU149" s="241"/>
      <c r="WV149" s="241"/>
      <c r="WW149" s="241"/>
      <c r="WX149" s="241"/>
      <c r="WY149" s="241"/>
      <c r="WZ149" s="241"/>
      <c r="XA149" s="241"/>
      <c r="XB149" s="241"/>
      <c r="XC149" s="241"/>
      <c r="XD149" s="241"/>
      <c r="XE149" s="241"/>
      <c r="XF149" s="241"/>
      <c r="XG149" s="241"/>
      <c r="XH149" s="241"/>
      <c r="XI149" s="241"/>
      <c r="XJ149" s="241"/>
      <c r="XK149" s="241"/>
      <c r="XL149" s="241"/>
      <c r="XM149" s="241"/>
      <c r="XN149" s="241"/>
      <c r="XO149" s="241"/>
      <c r="XP149" s="241"/>
      <c r="XQ149" s="241"/>
      <c r="XR149" s="241"/>
      <c r="XS149" s="241"/>
      <c r="XT149" s="241"/>
      <c r="XU149" s="241"/>
      <c r="XV149" s="241"/>
      <c r="XW149" s="241"/>
      <c r="XX149" s="241"/>
      <c r="XY149" s="241"/>
      <c r="XZ149" s="241"/>
      <c r="YA149" s="241"/>
      <c r="YB149" s="241"/>
      <c r="YC149" s="241"/>
      <c r="YD149" s="241"/>
      <c r="YE149" s="241"/>
      <c r="YF149" s="241"/>
      <c r="YG149" s="241"/>
      <c r="YH149" s="241"/>
      <c r="YI149" s="241"/>
      <c r="YJ149" s="241"/>
      <c r="YK149" s="241"/>
      <c r="YL149" s="241"/>
      <c r="YM149" s="241"/>
      <c r="YN149" s="241"/>
      <c r="YO149" s="241"/>
      <c r="YP149" s="241"/>
      <c r="YQ149" s="241"/>
      <c r="YR149" s="241"/>
      <c r="YS149" s="241"/>
      <c r="YT149" s="241"/>
      <c r="YU149" s="241"/>
      <c r="YV149" s="241"/>
      <c r="YW149" s="241"/>
      <c r="YX149" s="241"/>
      <c r="YY149" s="241"/>
      <c r="YZ149" s="241"/>
      <c r="ZA149" s="241"/>
      <c r="ZB149" s="241"/>
      <c r="ZC149" s="241"/>
      <c r="ZD149" s="241"/>
      <c r="ZE149" s="241"/>
      <c r="ZF149" s="241"/>
      <c r="ZG149" s="241"/>
      <c r="ZH149" s="241"/>
      <c r="ZI149" s="241"/>
      <c r="ZJ149" s="241"/>
      <c r="ZK149" s="241"/>
      <c r="ZL149" s="241"/>
      <c r="ZM149" s="241"/>
      <c r="ZN149" s="241"/>
      <c r="ZO149" s="241"/>
      <c r="ZP149" s="241"/>
      <c r="ZQ149" s="241"/>
      <c r="ZR149" s="241"/>
      <c r="ZS149" s="241"/>
      <c r="ZT149" s="241"/>
      <c r="ZU149" s="241"/>
      <c r="ZV149" s="241"/>
      <c r="ZW149" s="241"/>
      <c r="ZX149" s="241"/>
      <c r="ZY149" s="241"/>
      <c r="ZZ149" s="241"/>
      <c r="AAA149" s="241"/>
      <c r="AAB149" s="241"/>
      <c r="AAC149" s="241"/>
      <c r="AAD149" s="241"/>
      <c r="AAE149" s="241"/>
      <c r="AAF149" s="241"/>
      <c r="AAG149" s="241"/>
      <c r="AAH149" s="241"/>
      <c r="AAI149" s="241"/>
      <c r="AAJ149" s="241"/>
      <c r="AAK149" s="241"/>
      <c r="AAL149" s="241"/>
      <c r="AAM149" s="241"/>
      <c r="AAN149" s="241"/>
      <c r="AAO149" s="241"/>
      <c r="AAP149" s="241"/>
      <c r="AAQ149" s="241"/>
      <c r="AAR149" s="241"/>
      <c r="AAS149" s="241"/>
      <c r="AAT149" s="241"/>
      <c r="AAU149" s="241"/>
      <c r="AAV149" s="241"/>
      <c r="AAW149" s="241"/>
      <c r="AAX149" s="241"/>
      <c r="AAY149" s="241"/>
      <c r="AAZ149" s="241"/>
      <c r="ABA149" s="241"/>
      <c r="ABB149" s="241"/>
      <c r="ABC149" s="241"/>
      <c r="ABD149" s="241"/>
      <c r="ABE149" s="241"/>
      <c r="ABF149" s="241"/>
      <c r="ABG149" s="241"/>
      <c r="ABH149" s="241"/>
      <c r="ABI149" s="241"/>
      <c r="ABJ149" s="241"/>
      <c r="ABK149" s="241"/>
      <c r="ABL149" s="241"/>
      <c r="ABM149" s="241"/>
      <c r="ABN149" s="241"/>
      <c r="ABO149" s="241"/>
      <c r="ABP149" s="241"/>
      <c r="ABQ149" s="241"/>
      <c r="ABR149" s="241"/>
      <c r="ABS149" s="241"/>
      <c r="ABT149" s="241"/>
      <c r="ABU149" s="241"/>
      <c r="ABV149" s="241"/>
      <c r="ABW149" s="241"/>
      <c r="ABX149" s="241"/>
      <c r="ABY149" s="241"/>
      <c r="ABZ149" s="241"/>
      <c r="ACA149" s="241"/>
      <c r="ACB149" s="241"/>
      <c r="ACC149" s="241"/>
      <c r="ACD149" s="241"/>
      <c r="ACE149" s="241"/>
      <c r="ACF149" s="241"/>
      <c r="ACG149" s="241"/>
      <c r="ACH149" s="241"/>
      <c r="ACI149" s="241"/>
      <c r="ACJ149" s="241"/>
      <c r="ACK149" s="241"/>
      <c r="ACL149" s="241"/>
      <c r="ACM149" s="241"/>
      <c r="ACN149" s="241"/>
      <c r="ACO149" s="241"/>
      <c r="ACP149" s="241"/>
      <c r="ACQ149" s="241"/>
      <c r="ACR149" s="241"/>
      <c r="ACS149" s="241"/>
      <c r="ACT149" s="241"/>
      <c r="ACU149" s="241"/>
      <c r="ACV149" s="241"/>
      <c r="ACW149" s="241"/>
      <c r="ACX149" s="241"/>
      <c r="ACY149" s="241"/>
      <c r="ACZ149" s="241"/>
      <c r="ADA149" s="241"/>
      <c r="ADB149" s="241"/>
      <c r="ADC149" s="241"/>
      <c r="ADD149" s="241"/>
      <c r="ADE149" s="241"/>
      <c r="ADF149" s="241"/>
      <c r="ADG149" s="241"/>
      <c r="ADH149" s="241"/>
      <c r="ADI149" s="241"/>
      <c r="ADJ149" s="241"/>
      <c r="ADK149" s="241"/>
      <c r="ADL149" s="241"/>
      <c r="ADM149" s="241"/>
      <c r="ADN149" s="241"/>
      <c r="ADO149" s="241"/>
      <c r="ADP149" s="241"/>
      <c r="ADQ149" s="241"/>
      <c r="ADR149" s="241"/>
      <c r="ADS149" s="241"/>
      <c r="ADT149" s="241"/>
      <c r="ADU149" s="241"/>
      <c r="ADV149" s="241"/>
      <c r="ADW149" s="241"/>
      <c r="ADX149" s="241"/>
      <c r="ADY149" s="241"/>
      <c r="ADZ149" s="241"/>
      <c r="AEA149" s="241"/>
      <c r="AEB149" s="241"/>
      <c r="AEC149" s="241"/>
      <c r="AED149" s="241"/>
      <c r="AEE149" s="241"/>
      <c r="AEF149" s="241"/>
      <c r="AEG149" s="241"/>
      <c r="AEH149" s="241"/>
      <c r="AEI149" s="241"/>
      <c r="AEJ149" s="241"/>
      <c r="AEK149" s="241"/>
      <c r="AEL149" s="241"/>
      <c r="AEM149" s="241"/>
      <c r="AEN149" s="241"/>
      <c r="AEO149" s="241"/>
      <c r="AEP149" s="241"/>
      <c r="AEQ149" s="241"/>
      <c r="AER149" s="241"/>
      <c r="AES149" s="241"/>
      <c r="AET149" s="241"/>
      <c r="AEU149" s="241"/>
      <c r="AEV149" s="241"/>
      <c r="AEW149" s="241"/>
      <c r="AEX149" s="241"/>
      <c r="AEY149" s="241"/>
      <c r="AEZ149" s="241"/>
      <c r="AFA149" s="241"/>
      <c r="AFB149" s="241"/>
      <c r="AFC149" s="241"/>
      <c r="AFD149" s="241"/>
      <c r="AFE149" s="241"/>
      <c r="AFF149" s="241"/>
      <c r="AFG149" s="241"/>
      <c r="AFH149" s="241"/>
      <c r="AFI149" s="241"/>
      <c r="AFJ149" s="241"/>
      <c r="AFK149" s="241"/>
      <c r="AFL149" s="241"/>
      <c r="AFM149" s="241"/>
      <c r="AFN149" s="241"/>
      <c r="AFO149" s="241"/>
      <c r="AFP149" s="241"/>
      <c r="AFQ149" s="241"/>
      <c r="AFR149" s="241"/>
      <c r="AFS149" s="241"/>
      <c r="AFT149" s="241"/>
      <c r="AFU149" s="241"/>
      <c r="AFV149" s="241"/>
      <c r="AFW149" s="241"/>
      <c r="AFX149" s="241"/>
      <c r="AFY149" s="241"/>
      <c r="AFZ149" s="241"/>
      <c r="AGA149" s="241"/>
      <c r="AGB149" s="241"/>
      <c r="AGC149" s="241"/>
      <c r="AGD149" s="241"/>
      <c r="AGE149" s="241"/>
      <c r="AGF149" s="241"/>
      <c r="AGG149" s="241"/>
      <c r="AGH149" s="241"/>
      <c r="AGI149" s="241"/>
      <c r="AGJ149" s="241"/>
      <c r="AGK149" s="241"/>
      <c r="AGL149" s="241"/>
      <c r="AGM149" s="241"/>
      <c r="AGN149" s="241"/>
      <c r="AGO149" s="241"/>
      <c r="AGP149" s="241"/>
      <c r="AGQ149" s="241"/>
      <c r="AGR149" s="241"/>
      <c r="AGS149" s="241"/>
      <c r="AGT149" s="241"/>
      <c r="AGU149" s="241"/>
      <c r="AGV149" s="241"/>
      <c r="AGW149" s="241"/>
      <c r="AGX149" s="241"/>
      <c r="AGY149" s="241"/>
      <c r="AGZ149" s="241"/>
      <c r="AHA149" s="241"/>
      <c r="AHB149" s="241"/>
      <c r="AHC149" s="241"/>
      <c r="AHD149" s="241"/>
      <c r="AHE149" s="241"/>
      <c r="AHF149" s="241"/>
      <c r="AHG149" s="241"/>
      <c r="AHH149" s="241"/>
      <c r="AHI149" s="241"/>
      <c r="AHJ149" s="241"/>
      <c r="AHK149" s="241"/>
      <c r="AHL149" s="241"/>
      <c r="AHM149" s="241"/>
      <c r="AHN149" s="241"/>
      <c r="AHO149" s="241"/>
      <c r="AHP149" s="241"/>
      <c r="AHQ149" s="241"/>
      <c r="AHR149" s="241"/>
      <c r="AHS149" s="241"/>
      <c r="AHT149" s="241"/>
      <c r="AHU149" s="241"/>
      <c r="AHV149" s="241"/>
      <c r="AHW149" s="241"/>
      <c r="AHX149" s="241"/>
      <c r="AHY149" s="241"/>
      <c r="AHZ149" s="241"/>
      <c r="AIA149" s="241"/>
      <c r="AIB149" s="241"/>
      <c r="AIC149" s="241"/>
      <c r="AID149" s="241"/>
      <c r="AIE149" s="241"/>
      <c r="AIF149" s="241"/>
      <c r="AIG149" s="241"/>
      <c r="AIH149" s="241"/>
      <c r="AII149" s="241"/>
      <c r="AIJ149" s="241"/>
      <c r="AIK149" s="241"/>
      <c r="AIL149" s="241"/>
      <c r="AIM149" s="241"/>
      <c r="AIN149" s="241"/>
      <c r="AIO149" s="241"/>
      <c r="AIP149" s="241"/>
      <c r="AIQ149" s="241"/>
      <c r="AIR149" s="241"/>
      <c r="AIS149" s="241"/>
      <c r="AIT149" s="241"/>
      <c r="AIU149" s="241"/>
      <c r="AIV149" s="241"/>
      <c r="AIW149" s="241"/>
      <c r="AIX149" s="241"/>
      <c r="AIY149" s="241"/>
      <c r="AIZ149" s="241"/>
      <c r="AJA149" s="241"/>
      <c r="AJB149" s="241"/>
      <c r="AJC149" s="241"/>
      <c r="AJD149" s="241"/>
      <c r="AJE149" s="241"/>
      <c r="AJF149" s="241"/>
      <c r="AJG149" s="241"/>
      <c r="AJH149" s="241"/>
      <c r="AJI149" s="241"/>
      <c r="AJJ149" s="241"/>
      <c r="AJK149" s="241"/>
      <c r="AJL149" s="241"/>
      <c r="AJM149" s="241"/>
      <c r="AJN149" s="241"/>
      <c r="AJO149" s="241"/>
      <c r="AJP149" s="241"/>
      <c r="AJQ149" s="241"/>
      <c r="AJR149" s="241"/>
      <c r="AJS149" s="241"/>
      <c r="AJT149" s="241"/>
      <c r="AJU149" s="241"/>
      <c r="AJV149" s="241"/>
      <c r="AJW149" s="241"/>
      <c r="AJX149" s="241"/>
      <c r="AJY149" s="241"/>
      <c r="AJZ149" s="241"/>
      <c r="AKA149" s="241"/>
      <c r="AKB149" s="241"/>
      <c r="AKC149" s="241"/>
      <c r="AKD149" s="241"/>
      <c r="AKE149" s="241"/>
      <c r="AKF149" s="241"/>
      <c r="AKG149" s="241"/>
      <c r="AKH149" s="241"/>
      <c r="AKI149" s="241"/>
      <c r="AKJ149" s="241"/>
      <c r="AKK149" s="241"/>
      <c r="AKL149" s="241"/>
      <c r="AKM149" s="241"/>
      <c r="AKN149" s="241"/>
      <c r="AKO149" s="241"/>
      <c r="AKP149" s="241"/>
      <c r="AKQ149" s="241"/>
      <c r="AKR149" s="241"/>
      <c r="AKS149" s="241"/>
      <c r="AKT149" s="241"/>
      <c r="AKU149" s="241"/>
      <c r="AKV149" s="241"/>
      <c r="AKW149" s="241"/>
      <c r="AKX149" s="241"/>
      <c r="AKY149" s="241"/>
      <c r="AKZ149" s="241"/>
      <c r="ALA149" s="241"/>
      <c r="ALB149" s="241"/>
      <c r="ALC149" s="241"/>
      <c r="ALD149" s="241"/>
      <c r="ALE149" s="241"/>
      <c r="ALF149" s="241"/>
      <c r="ALG149" s="241"/>
      <c r="ALH149" s="241"/>
      <c r="ALI149" s="241"/>
      <c r="ALJ149" s="241"/>
      <c r="ALK149" s="241"/>
      <c r="ALL149" s="241"/>
      <c r="ALM149" s="241"/>
      <c r="ALN149" s="241"/>
      <c r="ALO149" s="241"/>
      <c r="ALP149" s="241"/>
      <c r="ALQ149" s="241"/>
      <c r="ALR149" s="241"/>
      <c r="ALS149" s="241"/>
      <c r="ALT149" s="241"/>
      <c r="ALU149" s="241"/>
      <c r="ALV149" s="241"/>
      <c r="ALW149" s="241"/>
      <c r="ALX149" s="241"/>
      <c r="ALY149" s="241"/>
      <c r="ALZ149" s="241"/>
      <c r="AMA149" s="241"/>
      <c r="AMB149" s="241"/>
      <c r="AMC149" s="241"/>
      <c r="AMD149" s="241"/>
      <c r="AME149" s="241"/>
      <c r="AMF149" s="241"/>
      <c r="AMG149" s="241"/>
      <c r="AMH149" s="241"/>
      <c r="AMI149" s="241"/>
      <c r="AMJ149" s="241"/>
      <c r="AMK149" s="241"/>
    </row>
    <row r="150" spans="1:1025" s="249" customFormat="1" ht="12.75" hidden="1" customHeight="1" x14ac:dyDescent="0.25">
      <c r="A150" s="241"/>
      <c r="B150" s="242"/>
      <c r="C150" s="250"/>
      <c r="D150" s="244"/>
      <c r="E150" s="245"/>
      <c r="F150" s="245"/>
      <c r="G150" s="245"/>
      <c r="H150" s="245"/>
      <c r="I150" s="247"/>
      <c r="J150" s="247"/>
      <c r="K150" s="252"/>
      <c r="L150" s="253"/>
      <c r="M150" s="253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241"/>
      <c r="AZ150" s="241"/>
      <c r="BA150" s="241"/>
      <c r="BB150" s="241"/>
      <c r="BC150" s="241"/>
      <c r="BD150" s="241"/>
      <c r="BE150" s="241"/>
      <c r="BF150" s="241"/>
      <c r="BG150" s="241"/>
      <c r="BH150" s="241"/>
      <c r="BI150" s="241"/>
      <c r="BJ150" s="241"/>
      <c r="BK150" s="241"/>
      <c r="BL150" s="241"/>
      <c r="BM150" s="241"/>
      <c r="BN150" s="241"/>
      <c r="BO150" s="241"/>
      <c r="BP150" s="241"/>
      <c r="BQ150" s="241"/>
      <c r="BR150" s="241"/>
      <c r="BS150" s="241"/>
      <c r="BT150" s="241"/>
      <c r="BU150" s="241"/>
      <c r="BV150" s="241"/>
      <c r="BW150" s="241"/>
      <c r="BX150" s="241"/>
      <c r="BY150" s="241"/>
      <c r="BZ150" s="241"/>
      <c r="CA150" s="241"/>
      <c r="CB150" s="241"/>
      <c r="CC150" s="241"/>
      <c r="CD150" s="241"/>
      <c r="CE150" s="241"/>
      <c r="CF150" s="241"/>
      <c r="CG150" s="241"/>
      <c r="CH150" s="241"/>
      <c r="CI150" s="241"/>
      <c r="CJ150" s="241"/>
      <c r="CK150" s="241"/>
      <c r="CL150" s="241"/>
      <c r="CM150" s="241"/>
      <c r="CN150" s="241"/>
      <c r="CO150" s="241"/>
      <c r="CP150" s="241"/>
      <c r="CQ150" s="241"/>
      <c r="CR150" s="241"/>
      <c r="CS150" s="241"/>
      <c r="CT150" s="241"/>
      <c r="CU150" s="241"/>
      <c r="CV150" s="241"/>
      <c r="CW150" s="241"/>
      <c r="CX150" s="241"/>
      <c r="CY150" s="241"/>
      <c r="CZ150" s="241"/>
      <c r="DA150" s="241"/>
      <c r="DB150" s="241"/>
      <c r="DC150" s="241"/>
      <c r="DD150" s="241"/>
      <c r="DE150" s="241"/>
      <c r="DF150" s="241"/>
      <c r="DG150" s="241"/>
      <c r="DH150" s="241"/>
      <c r="DI150" s="241"/>
      <c r="DJ150" s="241"/>
      <c r="DK150" s="241"/>
      <c r="DL150" s="241"/>
      <c r="DM150" s="241"/>
      <c r="DN150" s="241"/>
      <c r="DO150" s="241"/>
      <c r="DP150" s="241"/>
      <c r="DQ150" s="241"/>
      <c r="DR150" s="241"/>
      <c r="DS150" s="241"/>
      <c r="DT150" s="241"/>
      <c r="DU150" s="241"/>
      <c r="DV150" s="241"/>
      <c r="DW150" s="241"/>
      <c r="DX150" s="241"/>
      <c r="DY150" s="241"/>
      <c r="DZ150" s="241"/>
      <c r="EA150" s="241"/>
      <c r="EB150" s="241"/>
      <c r="EC150" s="241"/>
      <c r="ED150" s="241"/>
      <c r="EE150" s="241"/>
      <c r="EF150" s="241"/>
      <c r="EG150" s="241"/>
      <c r="EH150" s="241"/>
      <c r="EI150" s="241"/>
      <c r="EJ150" s="241"/>
      <c r="EK150" s="241"/>
      <c r="EL150" s="241"/>
      <c r="EM150" s="241"/>
      <c r="EN150" s="241"/>
      <c r="EO150" s="241"/>
      <c r="EP150" s="241"/>
      <c r="EQ150" s="241"/>
      <c r="ER150" s="241"/>
      <c r="ES150" s="241"/>
      <c r="ET150" s="241"/>
      <c r="EU150" s="241"/>
      <c r="EV150" s="241"/>
      <c r="EW150" s="241"/>
      <c r="EX150" s="241"/>
      <c r="EY150" s="241"/>
      <c r="EZ150" s="241"/>
      <c r="FA150" s="241"/>
      <c r="FB150" s="241"/>
      <c r="FC150" s="241"/>
      <c r="FD150" s="241"/>
      <c r="FE150" s="241"/>
      <c r="FF150" s="241"/>
      <c r="FG150" s="241"/>
      <c r="FH150" s="241"/>
      <c r="FI150" s="241"/>
      <c r="FJ150" s="241"/>
      <c r="FK150" s="241"/>
      <c r="FL150" s="241"/>
      <c r="FM150" s="241"/>
      <c r="FN150" s="241"/>
      <c r="FO150" s="241"/>
      <c r="FP150" s="241"/>
      <c r="FQ150" s="241"/>
      <c r="FR150" s="241"/>
      <c r="FS150" s="241"/>
      <c r="FT150" s="241"/>
      <c r="FU150" s="241"/>
      <c r="FV150" s="241"/>
      <c r="FW150" s="241"/>
      <c r="FX150" s="241"/>
      <c r="FY150" s="241"/>
      <c r="FZ150" s="241"/>
      <c r="GA150" s="241"/>
      <c r="GB150" s="241"/>
      <c r="GC150" s="241"/>
      <c r="GD150" s="241"/>
      <c r="GE150" s="241"/>
      <c r="GF150" s="241"/>
      <c r="GG150" s="241"/>
      <c r="GH150" s="241"/>
      <c r="GI150" s="241"/>
      <c r="GJ150" s="241"/>
      <c r="GK150" s="241"/>
      <c r="GL150" s="241"/>
      <c r="GM150" s="241"/>
      <c r="GN150" s="241"/>
      <c r="GO150" s="241"/>
      <c r="GP150" s="241"/>
      <c r="GQ150" s="241"/>
      <c r="GR150" s="241"/>
      <c r="GS150" s="241"/>
      <c r="GT150" s="241"/>
      <c r="GU150" s="241"/>
      <c r="GV150" s="241"/>
      <c r="GW150" s="241"/>
      <c r="GX150" s="241"/>
      <c r="GY150" s="241"/>
      <c r="GZ150" s="241"/>
      <c r="HA150" s="241"/>
      <c r="HB150" s="241"/>
      <c r="HC150" s="241"/>
      <c r="HD150" s="241"/>
      <c r="HE150" s="241"/>
      <c r="HF150" s="241"/>
      <c r="HG150" s="241"/>
      <c r="HH150" s="241"/>
      <c r="HI150" s="241"/>
      <c r="HJ150" s="241"/>
      <c r="HK150" s="241"/>
      <c r="HL150" s="241"/>
      <c r="HM150" s="241"/>
      <c r="HN150" s="241"/>
      <c r="HO150" s="241"/>
      <c r="HP150" s="241"/>
      <c r="HQ150" s="241"/>
      <c r="HR150" s="241"/>
      <c r="HS150" s="241"/>
      <c r="HT150" s="241"/>
      <c r="HU150" s="241"/>
      <c r="HV150" s="241"/>
      <c r="HW150" s="241"/>
      <c r="HX150" s="241"/>
      <c r="HY150" s="241"/>
      <c r="HZ150" s="241"/>
      <c r="IA150" s="241"/>
      <c r="IB150" s="241"/>
      <c r="IC150" s="241"/>
      <c r="ID150" s="241"/>
      <c r="IE150" s="241"/>
      <c r="IF150" s="241"/>
      <c r="IG150" s="241"/>
      <c r="IH150" s="241"/>
      <c r="II150" s="241"/>
      <c r="IJ150" s="241"/>
      <c r="IK150" s="241"/>
      <c r="IL150" s="241"/>
      <c r="IM150" s="241"/>
      <c r="IN150" s="241"/>
      <c r="IO150" s="241"/>
      <c r="IP150" s="241"/>
      <c r="IQ150" s="241"/>
      <c r="IR150" s="241"/>
      <c r="IS150" s="241"/>
      <c r="IT150" s="241"/>
      <c r="IU150" s="241"/>
      <c r="IV150" s="241"/>
      <c r="IW150" s="241"/>
      <c r="IX150" s="241"/>
      <c r="IY150" s="241"/>
      <c r="IZ150" s="241"/>
      <c r="JA150" s="241"/>
      <c r="JB150" s="241"/>
      <c r="JC150" s="241"/>
      <c r="JD150" s="241"/>
      <c r="JE150" s="241"/>
      <c r="JF150" s="241"/>
      <c r="JG150" s="241"/>
      <c r="JH150" s="241"/>
      <c r="JI150" s="241"/>
      <c r="JJ150" s="241"/>
      <c r="JK150" s="241"/>
      <c r="JL150" s="241"/>
      <c r="JM150" s="241"/>
      <c r="JN150" s="241"/>
      <c r="JO150" s="241"/>
      <c r="JP150" s="241"/>
      <c r="JQ150" s="241"/>
      <c r="JR150" s="241"/>
      <c r="JS150" s="241"/>
      <c r="JT150" s="241"/>
      <c r="JU150" s="241"/>
      <c r="JV150" s="241"/>
      <c r="JW150" s="241"/>
      <c r="JX150" s="241"/>
      <c r="JY150" s="241"/>
      <c r="JZ150" s="241"/>
      <c r="KA150" s="241"/>
      <c r="KB150" s="241"/>
      <c r="KC150" s="241"/>
      <c r="KD150" s="241"/>
      <c r="KE150" s="241"/>
      <c r="KF150" s="241"/>
      <c r="KG150" s="241"/>
      <c r="KH150" s="241"/>
      <c r="KI150" s="241"/>
      <c r="KJ150" s="241"/>
      <c r="KK150" s="241"/>
      <c r="KL150" s="241"/>
      <c r="KM150" s="241"/>
      <c r="KN150" s="241"/>
      <c r="KO150" s="241"/>
      <c r="KP150" s="241"/>
      <c r="KQ150" s="241"/>
      <c r="KR150" s="241"/>
      <c r="KS150" s="241"/>
      <c r="KT150" s="241"/>
      <c r="KU150" s="241"/>
      <c r="KV150" s="241"/>
      <c r="KW150" s="241"/>
      <c r="KX150" s="241"/>
      <c r="KY150" s="241"/>
      <c r="KZ150" s="241"/>
      <c r="LA150" s="241"/>
      <c r="LB150" s="241"/>
      <c r="LC150" s="241"/>
      <c r="LD150" s="241"/>
      <c r="LE150" s="241"/>
      <c r="LF150" s="241"/>
      <c r="LG150" s="241"/>
      <c r="LH150" s="241"/>
      <c r="LI150" s="241"/>
      <c r="LJ150" s="241"/>
      <c r="LK150" s="241"/>
      <c r="LL150" s="241"/>
      <c r="LM150" s="241"/>
      <c r="LN150" s="241"/>
      <c r="LO150" s="241"/>
      <c r="LP150" s="241"/>
      <c r="LQ150" s="241"/>
      <c r="LR150" s="241"/>
      <c r="LS150" s="241"/>
      <c r="LT150" s="241"/>
      <c r="LU150" s="241"/>
      <c r="LV150" s="241"/>
      <c r="LW150" s="241"/>
      <c r="LX150" s="241"/>
      <c r="LY150" s="241"/>
      <c r="LZ150" s="241"/>
      <c r="MA150" s="241"/>
      <c r="MB150" s="241"/>
      <c r="MC150" s="241"/>
      <c r="MD150" s="241"/>
      <c r="ME150" s="241"/>
      <c r="MF150" s="241"/>
      <c r="MG150" s="241"/>
      <c r="MH150" s="241"/>
      <c r="MI150" s="241"/>
      <c r="MJ150" s="241"/>
      <c r="MK150" s="241"/>
      <c r="ML150" s="241"/>
      <c r="MM150" s="241"/>
      <c r="MN150" s="241"/>
      <c r="MO150" s="241"/>
      <c r="MP150" s="241"/>
      <c r="MQ150" s="241"/>
      <c r="MR150" s="241"/>
      <c r="MS150" s="241"/>
      <c r="MT150" s="241"/>
      <c r="MU150" s="241"/>
      <c r="MV150" s="241"/>
      <c r="MW150" s="241"/>
      <c r="MX150" s="241"/>
      <c r="MY150" s="241"/>
      <c r="MZ150" s="241"/>
      <c r="NA150" s="241"/>
      <c r="NB150" s="241"/>
      <c r="NC150" s="241"/>
      <c r="ND150" s="241"/>
      <c r="NE150" s="241"/>
      <c r="NF150" s="241"/>
      <c r="NG150" s="241"/>
      <c r="NH150" s="241"/>
      <c r="NI150" s="241"/>
      <c r="NJ150" s="241"/>
      <c r="NK150" s="241"/>
      <c r="NL150" s="241"/>
      <c r="NM150" s="241"/>
      <c r="NN150" s="241"/>
      <c r="NO150" s="241"/>
      <c r="NP150" s="241"/>
      <c r="NQ150" s="241"/>
      <c r="NR150" s="241"/>
      <c r="NS150" s="241"/>
      <c r="NT150" s="241"/>
      <c r="NU150" s="241"/>
      <c r="NV150" s="241"/>
      <c r="NW150" s="241"/>
      <c r="NX150" s="241"/>
      <c r="NY150" s="241"/>
      <c r="NZ150" s="241"/>
      <c r="OA150" s="241"/>
      <c r="OB150" s="241"/>
      <c r="OC150" s="241"/>
      <c r="OD150" s="241"/>
      <c r="OE150" s="241"/>
      <c r="OF150" s="241"/>
      <c r="OG150" s="241"/>
      <c r="OH150" s="241"/>
      <c r="OI150" s="241"/>
      <c r="OJ150" s="241"/>
      <c r="OK150" s="241"/>
      <c r="OL150" s="241"/>
      <c r="OM150" s="241"/>
      <c r="ON150" s="241"/>
      <c r="OO150" s="241"/>
      <c r="OP150" s="241"/>
      <c r="OQ150" s="241"/>
      <c r="OR150" s="241"/>
      <c r="OS150" s="241"/>
      <c r="OT150" s="241"/>
      <c r="OU150" s="241"/>
      <c r="OV150" s="241"/>
      <c r="OW150" s="241"/>
      <c r="OX150" s="241"/>
      <c r="OY150" s="241"/>
      <c r="OZ150" s="241"/>
      <c r="PA150" s="241"/>
      <c r="PB150" s="241"/>
      <c r="PC150" s="241"/>
      <c r="PD150" s="241"/>
      <c r="PE150" s="241"/>
      <c r="PF150" s="241"/>
      <c r="PG150" s="241"/>
      <c r="PH150" s="241"/>
      <c r="PI150" s="241"/>
      <c r="PJ150" s="241"/>
      <c r="PK150" s="241"/>
      <c r="PL150" s="241"/>
      <c r="PM150" s="241"/>
      <c r="PN150" s="241"/>
      <c r="PO150" s="241"/>
      <c r="PP150" s="241"/>
      <c r="PQ150" s="241"/>
      <c r="PR150" s="241"/>
      <c r="PS150" s="241"/>
      <c r="PT150" s="241"/>
      <c r="PU150" s="241"/>
      <c r="PV150" s="241"/>
      <c r="PW150" s="241"/>
      <c r="PX150" s="241"/>
      <c r="PY150" s="241"/>
      <c r="PZ150" s="241"/>
      <c r="QA150" s="241"/>
      <c r="QB150" s="241"/>
      <c r="QC150" s="241"/>
      <c r="QD150" s="241"/>
      <c r="QE150" s="241"/>
      <c r="QF150" s="241"/>
      <c r="QG150" s="241"/>
      <c r="QH150" s="241"/>
      <c r="QI150" s="241"/>
      <c r="QJ150" s="241"/>
      <c r="QK150" s="241"/>
      <c r="QL150" s="241"/>
      <c r="QM150" s="241"/>
      <c r="QN150" s="241"/>
      <c r="QO150" s="241"/>
      <c r="QP150" s="241"/>
      <c r="QQ150" s="241"/>
      <c r="QR150" s="241"/>
      <c r="QS150" s="241"/>
      <c r="QT150" s="241"/>
      <c r="QU150" s="241"/>
      <c r="QV150" s="241"/>
      <c r="QW150" s="241"/>
      <c r="QX150" s="241"/>
      <c r="QY150" s="241"/>
      <c r="QZ150" s="241"/>
      <c r="RA150" s="241"/>
      <c r="RB150" s="241"/>
      <c r="RC150" s="241"/>
      <c r="RD150" s="241"/>
      <c r="RE150" s="241"/>
      <c r="RF150" s="241"/>
      <c r="RG150" s="241"/>
      <c r="RH150" s="241"/>
      <c r="RI150" s="241"/>
      <c r="RJ150" s="241"/>
      <c r="RK150" s="241"/>
      <c r="RL150" s="241"/>
      <c r="RM150" s="241"/>
      <c r="RN150" s="241"/>
      <c r="RO150" s="241"/>
      <c r="RP150" s="241"/>
      <c r="RQ150" s="241"/>
      <c r="RR150" s="241"/>
      <c r="RS150" s="241"/>
      <c r="RT150" s="241"/>
      <c r="RU150" s="241"/>
      <c r="RV150" s="241"/>
      <c r="RW150" s="241"/>
      <c r="RX150" s="241"/>
      <c r="RY150" s="241"/>
      <c r="RZ150" s="241"/>
      <c r="SA150" s="241"/>
      <c r="SB150" s="241"/>
      <c r="SC150" s="241"/>
      <c r="SD150" s="241"/>
      <c r="SE150" s="241"/>
      <c r="SF150" s="241"/>
      <c r="SG150" s="241"/>
      <c r="SH150" s="241"/>
      <c r="SI150" s="241"/>
      <c r="SJ150" s="241"/>
      <c r="SK150" s="241"/>
      <c r="SL150" s="241"/>
      <c r="SM150" s="241"/>
      <c r="SN150" s="241"/>
      <c r="SO150" s="241"/>
      <c r="SP150" s="241"/>
      <c r="SQ150" s="241"/>
      <c r="SR150" s="241"/>
      <c r="SS150" s="241"/>
      <c r="ST150" s="241"/>
      <c r="SU150" s="241"/>
      <c r="SV150" s="241"/>
      <c r="SW150" s="241"/>
      <c r="SX150" s="241"/>
      <c r="SY150" s="241"/>
      <c r="SZ150" s="241"/>
      <c r="TA150" s="241"/>
      <c r="TB150" s="241"/>
      <c r="TC150" s="241"/>
      <c r="TD150" s="241"/>
      <c r="TE150" s="241"/>
      <c r="TF150" s="241"/>
      <c r="TG150" s="241"/>
      <c r="TH150" s="241"/>
      <c r="TI150" s="241"/>
      <c r="TJ150" s="241"/>
      <c r="TK150" s="241"/>
      <c r="TL150" s="241"/>
      <c r="TM150" s="241"/>
      <c r="TN150" s="241"/>
      <c r="TO150" s="241"/>
      <c r="TP150" s="241"/>
      <c r="TQ150" s="241"/>
      <c r="TR150" s="241"/>
      <c r="TS150" s="241"/>
      <c r="TT150" s="241"/>
      <c r="TU150" s="241"/>
      <c r="TV150" s="241"/>
      <c r="TW150" s="241"/>
      <c r="TX150" s="241"/>
      <c r="TY150" s="241"/>
      <c r="TZ150" s="241"/>
      <c r="UA150" s="241"/>
      <c r="UB150" s="241"/>
      <c r="UC150" s="241"/>
      <c r="UD150" s="241"/>
      <c r="UE150" s="241"/>
      <c r="UF150" s="241"/>
      <c r="UG150" s="241"/>
      <c r="UH150" s="241"/>
      <c r="UI150" s="241"/>
      <c r="UJ150" s="241"/>
      <c r="UK150" s="241"/>
      <c r="UL150" s="241"/>
      <c r="UM150" s="241"/>
      <c r="UN150" s="241"/>
      <c r="UO150" s="241"/>
      <c r="UP150" s="241"/>
      <c r="UQ150" s="241"/>
      <c r="UR150" s="241"/>
      <c r="US150" s="241"/>
      <c r="UT150" s="241"/>
      <c r="UU150" s="241"/>
      <c r="UV150" s="241"/>
      <c r="UW150" s="241"/>
      <c r="UX150" s="241"/>
      <c r="UY150" s="241"/>
      <c r="UZ150" s="241"/>
      <c r="VA150" s="241"/>
      <c r="VB150" s="241"/>
      <c r="VC150" s="241"/>
      <c r="VD150" s="241"/>
      <c r="VE150" s="241"/>
      <c r="VF150" s="241"/>
      <c r="VG150" s="241"/>
      <c r="VH150" s="241"/>
      <c r="VI150" s="241"/>
      <c r="VJ150" s="241"/>
      <c r="VK150" s="241"/>
      <c r="VL150" s="241"/>
      <c r="VM150" s="241"/>
      <c r="VN150" s="241"/>
      <c r="VO150" s="241"/>
      <c r="VP150" s="241"/>
      <c r="VQ150" s="241"/>
      <c r="VR150" s="241"/>
      <c r="VS150" s="241"/>
      <c r="VT150" s="241"/>
      <c r="VU150" s="241"/>
      <c r="VV150" s="241"/>
      <c r="VW150" s="241"/>
      <c r="VX150" s="241"/>
      <c r="VY150" s="241"/>
      <c r="VZ150" s="241"/>
      <c r="WA150" s="241"/>
      <c r="WB150" s="241"/>
      <c r="WC150" s="241"/>
      <c r="WD150" s="241"/>
      <c r="WE150" s="241"/>
      <c r="WF150" s="241"/>
      <c r="WG150" s="241"/>
      <c r="WH150" s="241"/>
      <c r="WI150" s="241"/>
      <c r="WJ150" s="241"/>
      <c r="WK150" s="241"/>
      <c r="WL150" s="241"/>
      <c r="WM150" s="241"/>
      <c r="WN150" s="241"/>
      <c r="WO150" s="241"/>
      <c r="WP150" s="241"/>
      <c r="WQ150" s="241"/>
      <c r="WR150" s="241"/>
      <c r="WS150" s="241"/>
      <c r="WT150" s="241"/>
      <c r="WU150" s="241"/>
      <c r="WV150" s="241"/>
      <c r="WW150" s="241"/>
      <c r="WX150" s="241"/>
      <c r="WY150" s="241"/>
      <c r="WZ150" s="241"/>
      <c r="XA150" s="241"/>
      <c r="XB150" s="241"/>
      <c r="XC150" s="241"/>
      <c r="XD150" s="241"/>
      <c r="XE150" s="241"/>
      <c r="XF150" s="241"/>
      <c r="XG150" s="241"/>
      <c r="XH150" s="241"/>
      <c r="XI150" s="241"/>
      <c r="XJ150" s="241"/>
      <c r="XK150" s="241"/>
      <c r="XL150" s="241"/>
      <c r="XM150" s="241"/>
      <c r="XN150" s="241"/>
      <c r="XO150" s="241"/>
      <c r="XP150" s="241"/>
      <c r="XQ150" s="241"/>
      <c r="XR150" s="241"/>
      <c r="XS150" s="241"/>
      <c r="XT150" s="241"/>
      <c r="XU150" s="241"/>
      <c r="XV150" s="241"/>
      <c r="XW150" s="241"/>
      <c r="XX150" s="241"/>
      <c r="XY150" s="241"/>
      <c r="XZ150" s="241"/>
      <c r="YA150" s="241"/>
      <c r="YB150" s="241"/>
      <c r="YC150" s="241"/>
      <c r="YD150" s="241"/>
      <c r="YE150" s="241"/>
      <c r="YF150" s="241"/>
      <c r="YG150" s="241"/>
      <c r="YH150" s="241"/>
      <c r="YI150" s="241"/>
      <c r="YJ150" s="241"/>
      <c r="YK150" s="241"/>
      <c r="YL150" s="241"/>
      <c r="YM150" s="241"/>
      <c r="YN150" s="241"/>
      <c r="YO150" s="241"/>
      <c r="YP150" s="241"/>
      <c r="YQ150" s="241"/>
      <c r="YR150" s="241"/>
      <c r="YS150" s="241"/>
      <c r="YT150" s="241"/>
      <c r="YU150" s="241"/>
      <c r="YV150" s="241"/>
      <c r="YW150" s="241"/>
      <c r="YX150" s="241"/>
      <c r="YY150" s="241"/>
      <c r="YZ150" s="241"/>
      <c r="ZA150" s="241"/>
      <c r="ZB150" s="241"/>
      <c r="ZC150" s="241"/>
      <c r="ZD150" s="241"/>
      <c r="ZE150" s="241"/>
      <c r="ZF150" s="241"/>
      <c r="ZG150" s="241"/>
      <c r="ZH150" s="241"/>
      <c r="ZI150" s="241"/>
      <c r="ZJ150" s="241"/>
      <c r="ZK150" s="241"/>
      <c r="ZL150" s="241"/>
      <c r="ZM150" s="241"/>
      <c r="ZN150" s="241"/>
      <c r="ZO150" s="241"/>
      <c r="ZP150" s="241"/>
      <c r="ZQ150" s="241"/>
      <c r="ZR150" s="241"/>
      <c r="ZS150" s="241"/>
      <c r="ZT150" s="241"/>
      <c r="ZU150" s="241"/>
      <c r="ZV150" s="241"/>
      <c r="ZW150" s="241"/>
      <c r="ZX150" s="241"/>
      <c r="ZY150" s="241"/>
      <c r="ZZ150" s="241"/>
      <c r="AAA150" s="241"/>
      <c r="AAB150" s="241"/>
      <c r="AAC150" s="241"/>
      <c r="AAD150" s="241"/>
      <c r="AAE150" s="241"/>
      <c r="AAF150" s="241"/>
      <c r="AAG150" s="241"/>
      <c r="AAH150" s="241"/>
      <c r="AAI150" s="241"/>
      <c r="AAJ150" s="241"/>
      <c r="AAK150" s="241"/>
      <c r="AAL150" s="241"/>
      <c r="AAM150" s="241"/>
      <c r="AAN150" s="241"/>
      <c r="AAO150" s="241"/>
      <c r="AAP150" s="241"/>
      <c r="AAQ150" s="241"/>
      <c r="AAR150" s="241"/>
      <c r="AAS150" s="241"/>
      <c r="AAT150" s="241"/>
      <c r="AAU150" s="241"/>
      <c r="AAV150" s="241"/>
      <c r="AAW150" s="241"/>
      <c r="AAX150" s="241"/>
      <c r="AAY150" s="241"/>
      <c r="AAZ150" s="241"/>
      <c r="ABA150" s="241"/>
      <c r="ABB150" s="241"/>
      <c r="ABC150" s="241"/>
      <c r="ABD150" s="241"/>
      <c r="ABE150" s="241"/>
      <c r="ABF150" s="241"/>
      <c r="ABG150" s="241"/>
      <c r="ABH150" s="241"/>
      <c r="ABI150" s="241"/>
      <c r="ABJ150" s="241"/>
      <c r="ABK150" s="241"/>
      <c r="ABL150" s="241"/>
      <c r="ABM150" s="241"/>
      <c r="ABN150" s="241"/>
      <c r="ABO150" s="241"/>
      <c r="ABP150" s="241"/>
      <c r="ABQ150" s="241"/>
      <c r="ABR150" s="241"/>
      <c r="ABS150" s="241"/>
      <c r="ABT150" s="241"/>
      <c r="ABU150" s="241"/>
      <c r="ABV150" s="241"/>
      <c r="ABW150" s="241"/>
      <c r="ABX150" s="241"/>
      <c r="ABY150" s="241"/>
      <c r="ABZ150" s="241"/>
      <c r="ACA150" s="241"/>
      <c r="ACB150" s="241"/>
      <c r="ACC150" s="241"/>
      <c r="ACD150" s="241"/>
      <c r="ACE150" s="241"/>
      <c r="ACF150" s="241"/>
      <c r="ACG150" s="241"/>
      <c r="ACH150" s="241"/>
      <c r="ACI150" s="241"/>
      <c r="ACJ150" s="241"/>
      <c r="ACK150" s="241"/>
      <c r="ACL150" s="241"/>
      <c r="ACM150" s="241"/>
      <c r="ACN150" s="241"/>
      <c r="ACO150" s="241"/>
      <c r="ACP150" s="241"/>
      <c r="ACQ150" s="241"/>
      <c r="ACR150" s="241"/>
      <c r="ACS150" s="241"/>
      <c r="ACT150" s="241"/>
      <c r="ACU150" s="241"/>
      <c r="ACV150" s="241"/>
      <c r="ACW150" s="241"/>
      <c r="ACX150" s="241"/>
      <c r="ACY150" s="241"/>
      <c r="ACZ150" s="241"/>
      <c r="ADA150" s="241"/>
      <c r="ADB150" s="241"/>
      <c r="ADC150" s="241"/>
      <c r="ADD150" s="241"/>
      <c r="ADE150" s="241"/>
      <c r="ADF150" s="241"/>
      <c r="ADG150" s="241"/>
      <c r="ADH150" s="241"/>
      <c r="ADI150" s="241"/>
      <c r="ADJ150" s="241"/>
      <c r="ADK150" s="241"/>
      <c r="ADL150" s="241"/>
      <c r="ADM150" s="241"/>
      <c r="ADN150" s="241"/>
      <c r="ADO150" s="241"/>
      <c r="ADP150" s="241"/>
      <c r="ADQ150" s="241"/>
      <c r="ADR150" s="241"/>
      <c r="ADS150" s="241"/>
      <c r="ADT150" s="241"/>
      <c r="ADU150" s="241"/>
      <c r="ADV150" s="241"/>
      <c r="ADW150" s="241"/>
      <c r="ADX150" s="241"/>
      <c r="ADY150" s="241"/>
      <c r="ADZ150" s="241"/>
      <c r="AEA150" s="241"/>
      <c r="AEB150" s="241"/>
      <c r="AEC150" s="241"/>
      <c r="AED150" s="241"/>
      <c r="AEE150" s="241"/>
      <c r="AEF150" s="241"/>
      <c r="AEG150" s="241"/>
      <c r="AEH150" s="241"/>
      <c r="AEI150" s="241"/>
      <c r="AEJ150" s="241"/>
      <c r="AEK150" s="241"/>
      <c r="AEL150" s="241"/>
      <c r="AEM150" s="241"/>
      <c r="AEN150" s="241"/>
      <c r="AEO150" s="241"/>
      <c r="AEP150" s="241"/>
      <c r="AEQ150" s="241"/>
      <c r="AER150" s="241"/>
      <c r="AES150" s="241"/>
      <c r="AET150" s="241"/>
      <c r="AEU150" s="241"/>
      <c r="AEV150" s="241"/>
      <c r="AEW150" s="241"/>
      <c r="AEX150" s="241"/>
      <c r="AEY150" s="241"/>
      <c r="AEZ150" s="241"/>
      <c r="AFA150" s="241"/>
      <c r="AFB150" s="241"/>
      <c r="AFC150" s="241"/>
      <c r="AFD150" s="241"/>
      <c r="AFE150" s="241"/>
      <c r="AFF150" s="241"/>
      <c r="AFG150" s="241"/>
      <c r="AFH150" s="241"/>
      <c r="AFI150" s="241"/>
      <c r="AFJ150" s="241"/>
      <c r="AFK150" s="241"/>
      <c r="AFL150" s="241"/>
      <c r="AFM150" s="241"/>
      <c r="AFN150" s="241"/>
      <c r="AFO150" s="241"/>
      <c r="AFP150" s="241"/>
      <c r="AFQ150" s="241"/>
      <c r="AFR150" s="241"/>
      <c r="AFS150" s="241"/>
      <c r="AFT150" s="241"/>
      <c r="AFU150" s="241"/>
      <c r="AFV150" s="241"/>
      <c r="AFW150" s="241"/>
      <c r="AFX150" s="241"/>
      <c r="AFY150" s="241"/>
      <c r="AFZ150" s="241"/>
      <c r="AGA150" s="241"/>
      <c r="AGB150" s="241"/>
      <c r="AGC150" s="241"/>
      <c r="AGD150" s="241"/>
      <c r="AGE150" s="241"/>
      <c r="AGF150" s="241"/>
      <c r="AGG150" s="241"/>
      <c r="AGH150" s="241"/>
      <c r="AGI150" s="241"/>
      <c r="AGJ150" s="241"/>
      <c r="AGK150" s="241"/>
      <c r="AGL150" s="241"/>
      <c r="AGM150" s="241"/>
      <c r="AGN150" s="241"/>
      <c r="AGO150" s="241"/>
      <c r="AGP150" s="241"/>
      <c r="AGQ150" s="241"/>
      <c r="AGR150" s="241"/>
      <c r="AGS150" s="241"/>
      <c r="AGT150" s="241"/>
      <c r="AGU150" s="241"/>
      <c r="AGV150" s="241"/>
      <c r="AGW150" s="241"/>
      <c r="AGX150" s="241"/>
      <c r="AGY150" s="241"/>
      <c r="AGZ150" s="241"/>
      <c r="AHA150" s="241"/>
      <c r="AHB150" s="241"/>
      <c r="AHC150" s="241"/>
      <c r="AHD150" s="241"/>
      <c r="AHE150" s="241"/>
      <c r="AHF150" s="241"/>
      <c r="AHG150" s="241"/>
      <c r="AHH150" s="241"/>
      <c r="AHI150" s="241"/>
      <c r="AHJ150" s="241"/>
      <c r="AHK150" s="241"/>
      <c r="AHL150" s="241"/>
      <c r="AHM150" s="241"/>
      <c r="AHN150" s="241"/>
      <c r="AHO150" s="241"/>
      <c r="AHP150" s="241"/>
      <c r="AHQ150" s="241"/>
      <c r="AHR150" s="241"/>
      <c r="AHS150" s="241"/>
      <c r="AHT150" s="241"/>
      <c r="AHU150" s="241"/>
      <c r="AHV150" s="241"/>
      <c r="AHW150" s="241"/>
      <c r="AHX150" s="241"/>
      <c r="AHY150" s="241"/>
      <c r="AHZ150" s="241"/>
      <c r="AIA150" s="241"/>
      <c r="AIB150" s="241"/>
      <c r="AIC150" s="241"/>
      <c r="AID150" s="241"/>
      <c r="AIE150" s="241"/>
      <c r="AIF150" s="241"/>
      <c r="AIG150" s="241"/>
      <c r="AIH150" s="241"/>
      <c r="AII150" s="241"/>
      <c r="AIJ150" s="241"/>
      <c r="AIK150" s="241"/>
      <c r="AIL150" s="241"/>
      <c r="AIM150" s="241"/>
      <c r="AIN150" s="241"/>
      <c r="AIO150" s="241"/>
      <c r="AIP150" s="241"/>
      <c r="AIQ150" s="241"/>
      <c r="AIR150" s="241"/>
      <c r="AIS150" s="241"/>
      <c r="AIT150" s="241"/>
      <c r="AIU150" s="241"/>
      <c r="AIV150" s="241"/>
      <c r="AIW150" s="241"/>
      <c r="AIX150" s="241"/>
      <c r="AIY150" s="241"/>
      <c r="AIZ150" s="241"/>
      <c r="AJA150" s="241"/>
      <c r="AJB150" s="241"/>
      <c r="AJC150" s="241"/>
      <c r="AJD150" s="241"/>
      <c r="AJE150" s="241"/>
      <c r="AJF150" s="241"/>
      <c r="AJG150" s="241"/>
      <c r="AJH150" s="241"/>
      <c r="AJI150" s="241"/>
      <c r="AJJ150" s="241"/>
      <c r="AJK150" s="241"/>
      <c r="AJL150" s="241"/>
      <c r="AJM150" s="241"/>
      <c r="AJN150" s="241"/>
      <c r="AJO150" s="241"/>
      <c r="AJP150" s="241"/>
      <c r="AJQ150" s="241"/>
      <c r="AJR150" s="241"/>
      <c r="AJS150" s="241"/>
      <c r="AJT150" s="241"/>
      <c r="AJU150" s="241"/>
      <c r="AJV150" s="241"/>
      <c r="AJW150" s="241"/>
      <c r="AJX150" s="241"/>
      <c r="AJY150" s="241"/>
      <c r="AJZ150" s="241"/>
      <c r="AKA150" s="241"/>
      <c r="AKB150" s="241"/>
      <c r="AKC150" s="241"/>
      <c r="AKD150" s="241"/>
      <c r="AKE150" s="241"/>
      <c r="AKF150" s="241"/>
      <c r="AKG150" s="241"/>
      <c r="AKH150" s="241"/>
      <c r="AKI150" s="241"/>
      <c r="AKJ150" s="241"/>
      <c r="AKK150" s="241"/>
      <c r="AKL150" s="241"/>
      <c r="AKM150" s="241"/>
      <c r="AKN150" s="241"/>
      <c r="AKO150" s="241"/>
      <c r="AKP150" s="241"/>
      <c r="AKQ150" s="241"/>
      <c r="AKR150" s="241"/>
      <c r="AKS150" s="241"/>
      <c r="AKT150" s="241"/>
      <c r="AKU150" s="241"/>
      <c r="AKV150" s="241"/>
      <c r="AKW150" s="241"/>
      <c r="AKX150" s="241"/>
      <c r="AKY150" s="241"/>
      <c r="AKZ150" s="241"/>
      <c r="ALA150" s="241"/>
      <c r="ALB150" s="241"/>
      <c r="ALC150" s="241"/>
      <c r="ALD150" s="241"/>
      <c r="ALE150" s="241"/>
      <c r="ALF150" s="241"/>
      <c r="ALG150" s="241"/>
      <c r="ALH150" s="241"/>
      <c r="ALI150" s="241"/>
      <c r="ALJ150" s="241"/>
      <c r="ALK150" s="241"/>
      <c r="ALL150" s="241"/>
      <c r="ALM150" s="241"/>
      <c r="ALN150" s="241"/>
      <c r="ALO150" s="241"/>
      <c r="ALP150" s="241"/>
      <c r="ALQ150" s="241"/>
      <c r="ALR150" s="241"/>
      <c r="ALS150" s="241"/>
      <c r="ALT150" s="241"/>
      <c r="ALU150" s="241"/>
      <c r="ALV150" s="241"/>
      <c r="ALW150" s="241"/>
      <c r="ALX150" s="241"/>
      <c r="ALY150" s="241"/>
      <c r="ALZ150" s="241"/>
      <c r="AMA150" s="241"/>
      <c r="AMB150" s="241"/>
      <c r="AMC150" s="241"/>
      <c r="AMD150" s="241"/>
      <c r="AME150" s="241"/>
      <c r="AMF150" s="241"/>
      <c r="AMG150" s="241"/>
      <c r="AMH150" s="241"/>
      <c r="AMI150" s="241"/>
      <c r="AMJ150" s="241"/>
      <c r="AMK150" s="241"/>
    </row>
    <row r="151" spans="1:1025" s="249" customFormat="1" ht="12.75" hidden="1" customHeight="1" x14ac:dyDescent="0.25">
      <c r="A151" s="241"/>
      <c r="B151" s="242"/>
      <c r="C151" s="250"/>
      <c r="D151" s="244"/>
      <c r="E151" s="245"/>
      <c r="F151" s="245"/>
      <c r="G151" s="245"/>
      <c r="H151" s="245"/>
      <c r="I151" s="247"/>
      <c r="J151" s="247"/>
      <c r="K151" s="252"/>
      <c r="L151" s="253"/>
      <c r="M151" s="253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  <c r="AB151" s="241"/>
      <c r="AC151" s="241"/>
      <c r="AD151" s="241"/>
      <c r="AE151" s="241"/>
      <c r="AF151" s="241"/>
      <c r="AG151" s="241"/>
      <c r="AH151" s="241"/>
      <c r="AI151" s="241"/>
      <c r="AJ151" s="241"/>
      <c r="AK151" s="241"/>
      <c r="AL151" s="241"/>
      <c r="AM151" s="241"/>
      <c r="AN151" s="241"/>
      <c r="AO151" s="241"/>
      <c r="AP151" s="241"/>
      <c r="AQ151" s="241"/>
      <c r="AR151" s="241"/>
      <c r="AS151" s="241"/>
      <c r="AT151" s="241"/>
      <c r="AU151" s="241"/>
      <c r="AV151" s="241"/>
      <c r="AW151" s="241"/>
      <c r="AX151" s="241"/>
      <c r="AY151" s="241"/>
      <c r="AZ151" s="241"/>
      <c r="BA151" s="241"/>
      <c r="BB151" s="241"/>
      <c r="BC151" s="241"/>
      <c r="BD151" s="241"/>
      <c r="BE151" s="241"/>
      <c r="BF151" s="241"/>
      <c r="BG151" s="241"/>
      <c r="BH151" s="241"/>
      <c r="BI151" s="241"/>
      <c r="BJ151" s="241"/>
      <c r="BK151" s="241"/>
      <c r="BL151" s="241"/>
      <c r="BM151" s="241"/>
      <c r="BN151" s="241"/>
      <c r="BO151" s="241"/>
      <c r="BP151" s="241"/>
      <c r="BQ151" s="241"/>
      <c r="BR151" s="241"/>
      <c r="BS151" s="241"/>
      <c r="BT151" s="241"/>
      <c r="BU151" s="241"/>
      <c r="BV151" s="241"/>
      <c r="BW151" s="241"/>
      <c r="BX151" s="241"/>
      <c r="BY151" s="241"/>
      <c r="BZ151" s="241"/>
      <c r="CA151" s="241"/>
      <c r="CB151" s="241"/>
      <c r="CC151" s="241"/>
      <c r="CD151" s="241"/>
      <c r="CE151" s="241"/>
      <c r="CF151" s="241"/>
      <c r="CG151" s="241"/>
      <c r="CH151" s="241"/>
      <c r="CI151" s="241"/>
      <c r="CJ151" s="241"/>
      <c r="CK151" s="241"/>
      <c r="CL151" s="241"/>
      <c r="CM151" s="241"/>
      <c r="CN151" s="241"/>
      <c r="CO151" s="241"/>
      <c r="CP151" s="241"/>
      <c r="CQ151" s="241"/>
      <c r="CR151" s="241"/>
      <c r="CS151" s="241"/>
      <c r="CT151" s="241"/>
      <c r="CU151" s="241"/>
      <c r="CV151" s="241"/>
      <c r="CW151" s="241"/>
      <c r="CX151" s="241"/>
      <c r="CY151" s="241"/>
      <c r="CZ151" s="241"/>
      <c r="DA151" s="241"/>
      <c r="DB151" s="241"/>
      <c r="DC151" s="241"/>
      <c r="DD151" s="241"/>
      <c r="DE151" s="241"/>
      <c r="DF151" s="241"/>
      <c r="DG151" s="241"/>
      <c r="DH151" s="241"/>
      <c r="DI151" s="241"/>
      <c r="DJ151" s="241"/>
      <c r="DK151" s="241"/>
      <c r="DL151" s="241"/>
      <c r="DM151" s="241"/>
      <c r="DN151" s="241"/>
      <c r="DO151" s="241"/>
      <c r="DP151" s="241"/>
      <c r="DQ151" s="241"/>
      <c r="DR151" s="241"/>
      <c r="DS151" s="241"/>
      <c r="DT151" s="241"/>
      <c r="DU151" s="241"/>
      <c r="DV151" s="241"/>
      <c r="DW151" s="241"/>
      <c r="DX151" s="241"/>
      <c r="DY151" s="241"/>
      <c r="DZ151" s="241"/>
      <c r="EA151" s="241"/>
      <c r="EB151" s="241"/>
      <c r="EC151" s="241"/>
      <c r="ED151" s="241"/>
      <c r="EE151" s="241"/>
      <c r="EF151" s="241"/>
      <c r="EG151" s="241"/>
      <c r="EH151" s="241"/>
      <c r="EI151" s="241"/>
      <c r="EJ151" s="241"/>
      <c r="EK151" s="241"/>
      <c r="EL151" s="241"/>
      <c r="EM151" s="241"/>
      <c r="EN151" s="241"/>
      <c r="EO151" s="241"/>
      <c r="EP151" s="241"/>
      <c r="EQ151" s="241"/>
      <c r="ER151" s="241"/>
      <c r="ES151" s="241"/>
      <c r="ET151" s="241"/>
      <c r="EU151" s="241"/>
      <c r="EV151" s="241"/>
      <c r="EW151" s="241"/>
      <c r="EX151" s="241"/>
      <c r="EY151" s="241"/>
      <c r="EZ151" s="241"/>
      <c r="FA151" s="241"/>
      <c r="FB151" s="241"/>
      <c r="FC151" s="241"/>
      <c r="FD151" s="241"/>
      <c r="FE151" s="241"/>
      <c r="FF151" s="241"/>
      <c r="FG151" s="241"/>
      <c r="FH151" s="241"/>
      <c r="FI151" s="241"/>
      <c r="FJ151" s="241"/>
      <c r="FK151" s="241"/>
      <c r="FL151" s="241"/>
      <c r="FM151" s="241"/>
      <c r="FN151" s="241"/>
      <c r="FO151" s="241"/>
      <c r="FP151" s="241"/>
      <c r="FQ151" s="241"/>
      <c r="FR151" s="241"/>
      <c r="FS151" s="241"/>
      <c r="FT151" s="241"/>
      <c r="FU151" s="241"/>
      <c r="FV151" s="241"/>
      <c r="FW151" s="241"/>
      <c r="FX151" s="241"/>
      <c r="FY151" s="241"/>
      <c r="FZ151" s="241"/>
      <c r="GA151" s="241"/>
      <c r="GB151" s="241"/>
      <c r="GC151" s="241"/>
      <c r="GD151" s="241"/>
      <c r="GE151" s="241"/>
      <c r="GF151" s="241"/>
      <c r="GG151" s="241"/>
      <c r="GH151" s="241"/>
      <c r="GI151" s="241"/>
      <c r="GJ151" s="241"/>
      <c r="GK151" s="241"/>
      <c r="GL151" s="241"/>
      <c r="GM151" s="241"/>
      <c r="GN151" s="241"/>
      <c r="GO151" s="241"/>
      <c r="GP151" s="241"/>
      <c r="GQ151" s="241"/>
      <c r="GR151" s="241"/>
      <c r="GS151" s="241"/>
      <c r="GT151" s="241"/>
      <c r="GU151" s="241"/>
      <c r="GV151" s="241"/>
      <c r="GW151" s="241"/>
      <c r="GX151" s="241"/>
      <c r="GY151" s="241"/>
      <c r="GZ151" s="241"/>
      <c r="HA151" s="241"/>
      <c r="HB151" s="241"/>
      <c r="HC151" s="241"/>
      <c r="HD151" s="241"/>
      <c r="HE151" s="241"/>
      <c r="HF151" s="241"/>
      <c r="HG151" s="241"/>
      <c r="HH151" s="241"/>
      <c r="HI151" s="241"/>
      <c r="HJ151" s="241"/>
      <c r="HK151" s="241"/>
      <c r="HL151" s="241"/>
      <c r="HM151" s="241"/>
      <c r="HN151" s="241"/>
      <c r="HO151" s="241"/>
      <c r="HP151" s="241"/>
      <c r="HQ151" s="241"/>
      <c r="HR151" s="241"/>
      <c r="HS151" s="241"/>
      <c r="HT151" s="241"/>
      <c r="HU151" s="241"/>
      <c r="HV151" s="241"/>
      <c r="HW151" s="241"/>
      <c r="HX151" s="241"/>
      <c r="HY151" s="241"/>
      <c r="HZ151" s="241"/>
      <c r="IA151" s="241"/>
      <c r="IB151" s="241"/>
      <c r="IC151" s="241"/>
      <c r="ID151" s="241"/>
      <c r="IE151" s="241"/>
      <c r="IF151" s="241"/>
      <c r="IG151" s="241"/>
      <c r="IH151" s="241"/>
      <c r="II151" s="241"/>
      <c r="IJ151" s="241"/>
      <c r="IK151" s="241"/>
      <c r="IL151" s="241"/>
      <c r="IM151" s="241"/>
      <c r="IN151" s="241"/>
      <c r="IO151" s="241"/>
      <c r="IP151" s="241"/>
      <c r="IQ151" s="241"/>
      <c r="IR151" s="241"/>
      <c r="IS151" s="241"/>
      <c r="IT151" s="241"/>
      <c r="IU151" s="241"/>
      <c r="IV151" s="241"/>
      <c r="IW151" s="241"/>
      <c r="IX151" s="241"/>
      <c r="IY151" s="241"/>
      <c r="IZ151" s="241"/>
      <c r="JA151" s="241"/>
      <c r="JB151" s="241"/>
      <c r="JC151" s="241"/>
      <c r="JD151" s="241"/>
      <c r="JE151" s="241"/>
      <c r="JF151" s="241"/>
      <c r="JG151" s="241"/>
      <c r="JH151" s="241"/>
      <c r="JI151" s="241"/>
      <c r="JJ151" s="241"/>
      <c r="JK151" s="241"/>
      <c r="JL151" s="241"/>
      <c r="JM151" s="241"/>
      <c r="JN151" s="241"/>
      <c r="JO151" s="241"/>
      <c r="JP151" s="241"/>
      <c r="JQ151" s="241"/>
      <c r="JR151" s="241"/>
      <c r="JS151" s="241"/>
      <c r="JT151" s="241"/>
      <c r="JU151" s="241"/>
      <c r="JV151" s="241"/>
      <c r="JW151" s="241"/>
      <c r="JX151" s="241"/>
      <c r="JY151" s="241"/>
      <c r="JZ151" s="241"/>
      <c r="KA151" s="241"/>
      <c r="KB151" s="241"/>
      <c r="KC151" s="241"/>
      <c r="KD151" s="241"/>
      <c r="KE151" s="241"/>
      <c r="KF151" s="241"/>
      <c r="KG151" s="241"/>
      <c r="KH151" s="241"/>
      <c r="KI151" s="241"/>
      <c r="KJ151" s="241"/>
      <c r="KK151" s="241"/>
      <c r="KL151" s="241"/>
      <c r="KM151" s="241"/>
      <c r="KN151" s="241"/>
      <c r="KO151" s="241"/>
      <c r="KP151" s="241"/>
      <c r="KQ151" s="241"/>
      <c r="KR151" s="241"/>
      <c r="KS151" s="241"/>
      <c r="KT151" s="241"/>
      <c r="KU151" s="241"/>
      <c r="KV151" s="241"/>
      <c r="KW151" s="241"/>
      <c r="KX151" s="241"/>
      <c r="KY151" s="241"/>
      <c r="KZ151" s="241"/>
      <c r="LA151" s="241"/>
      <c r="LB151" s="241"/>
      <c r="LC151" s="241"/>
      <c r="LD151" s="241"/>
      <c r="LE151" s="241"/>
      <c r="LF151" s="241"/>
      <c r="LG151" s="241"/>
      <c r="LH151" s="241"/>
      <c r="LI151" s="241"/>
      <c r="LJ151" s="241"/>
      <c r="LK151" s="241"/>
      <c r="LL151" s="241"/>
      <c r="LM151" s="241"/>
      <c r="LN151" s="241"/>
      <c r="LO151" s="241"/>
      <c r="LP151" s="241"/>
      <c r="LQ151" s="241"/>
      <c r="LR151" s="241"/>
      <c r="LS151" s="241"/>
      <c r="LT151" s="241"/>
      <c r="LU151" s="241"/>
      <c r="LV151" s="241"/>
      <c r="LW151" s="241"/>
      <c r="LX151" s="241"/>
      <c r="LY151" s="241"/>
      <c r="LZ151" s="241"/>
      <c r="MA151" s="241"/>
      <c r="MB151" s="241"/>
      <c r="MC151" s="241"/>
      <c r="MD151" s="241"/>
      <c r="ME151" s="241"/>
      <c r="MF151" s="241"/>
      <c r="MG151" s="241"/>
      <c r="MH151" s="241"/>
      <c r="MI151" s="241"/>
      <c r="MJ151" s="241"/>
      <c r="MK151" s="241"/>
      <c r="ML151" s="241"/>
      <c r="MM151" s="241"/>
      <c r="MN151" s="241"/>
      <c r="MO151" s="241"/>
      <c r="MP151" s="241"/>
      <c r="MQ151" s="241"/>
      <c r="MR151" s="241"/>
      <c r="MS151" s="241"/>
      <c r="MT151" s="241"/>
      <c r="MU151" s="241"/>
      <c r="MV151" s="241"/>
      <c r="MW151" s="241"/>
      <c r="MX151" s="241"/>
      <c r="MY151" s="241"/>
      <c r="MZ151" s="241"/>
      <c r="NA151" s="241"/>
      <c r="NB151" s="241"/>
      <c r="NC151" s="241"/>
      <c r="ND151" s="241"/>
      <c r="NE151" s="241"/>
      <c r="NF151" s="241"/>
      <c r="NG151" s="241"/>
      <c r="NH151" s="241"/>
      <c r="NI151" s="241"/>
      <c r="NJ151" s="241"/>
      <c r="NK151" s="241"/>
      <c r="NL151" s="241"/>
      <c r="NM151" s="241"/>
      <c r="NN151" s="241"/>
      <c r="NO151" s="241"/>
      <c r="NP151" s="241"/>
      <c r="NQ151" s="241"/>
      <c r="NR151" s="241"/>
      <c r="NS151" s="241"/>
      <c r="NT151" s="241"/>
      <c r="NU151" s="241"/>
      <c r="NV151" s="241"/>
      <c r="NW151" s="241"/>
      <c r="NX151" s="241"/>
      <c r="NY151" s="241"/>
      <c r="NZ151" s="241"/>
      <c r="OA151" s="241"/>
      <c r="OB151" s="241"/>
      <c r="OC151" s="241"/>
      <c r="OD151" s="241"/>
      <c r="OE151" s="241"/>
      <c r="OF151" s="241"/>
      <c r="OG151" s="241"/>
      <c r="OH151" s="241"/>
      <c r="OI151" s="241"/>
      <c r="OJ151" s="241"/>
      <c r="OK151" s="241"/>
      <c r="OL151" s="241"/>
      <c r="OM151" s="241"/>
      <c r="ON151" s="241"/>
      <c r="OO151" s="241"/>
      <c r="OP151" s="241"/>
      <c r="OQ151" s="241"/>
      <c r="OR151" s="241"/>
      <c r="OS151" s="241"/>
      <c r="OT151" s="241"/>
      <c r="OU151" s="241"/>
      <c r="OV151" s="241"/>
      <c r="OW151" s="241"/>
      <c r="OX151" s="241"/>
      <c r="OY151" s="241"/>
      <c r="OZ151" s="241"/>
      <c r="PA151" s="241"/>
      <c r="PB151" s="241"/>
      <c r="PC151" s="241"/>
      <c r="PD151" s="241"/>
      <c r="PE151" s="241"/>
      <c r="PF151" s="241"/>
      <c r="PG151" s="241"/>
      <c r="PH151" s="241"/>
      <c r="PI151" s="241"/>
      <c r="PJ151" s="241"/>
      <c r="PK151" s="241"/>
      <c r="PL151" s="241"/>
      <c r="PM151" s="241"/>
      <c r="PN151" s="241"/>
      <c r="PO151" s="241"/>
      <c r="PP151" s="241"/>
      <c r="PQ151" s="241"/>
      <c r="PR151" s="241"/>
      <c r="PS151" s="241"/>
      <c r="PT151" s="241"/>
      <c r="PU151" s="241"/>
      <c r="PV151" s="241"/>
      <c r="PW151" s="241"/>
      <c r="PX151" s="241"/>
      <c r="PY151" s="241"/>
      <c r="PZ151" s="241"/>
      <c r="QA151" s="241"/>
      <c r="QB151" s="241"/>
      <c r="QC151" s="241"/>
      <c r="QD151" s="241"/>
      <c r="QE151" s="241"/>
      <c r="QF151" s="241"/>
      <c r="QG151" s="241"/>
      <c r="QH151" s="241"/>
      <c r="QI151" s="241"/>
      <c r="QJ151" s="241"/>
      <c r="QK151" s="241"/>
      <c r="QL151" s="241"/>
      <c r="QM151" s="241"/>
      <c r="QN151" s="241"/>
      <c r="QO151" s="241"/>
      <c r="QP151" s="241"/>
      <c r="QQ151" s="241"/>
      <c r="QR151" s="241"/>
      <c r="QS151" s="241"/>
      <c r="QT151" s="241"/>
      <c r="QU151" s="241"/>
      <c r="QV151" s="241"/>
      <c r="QW151" s="241"/>
      <c r="QX151" s="241"/>
      <c r="QY151" s="241"/>
      <c r="QZ151" s="241"/>
      <c r="RA151" s="241"/>
      <c r="RB151" s="241"/>
      <c r="RC151" s="241"/>
      <c r="RD151" s="241"/>
      <c r="RE151" s="241"/>
      <c r="RF151" s="241"/>
      <c r="RG151" s="241"/>
      <c r="RH151" s="241"/>
      <c r="RI151" s="241"/>
      <c r="RJ151" s="241"/>
      <c r="RK151" s="241"/>
      <c r="RL151" s="241"/>
      <c r="RM151" s="241"/>
      <c r="RN151" s="241"/>
      <c r="RO151" s="241"/>
      <c r="RP151" s="241"/>
      <c r="RQ151" s="241"/>
      <c r="RR151" s="241"/>
      <c r="RS151" s="241"/>
      <c r="RT151" s="241"/>
      <c r="RU151" s="241"/>
      <c r="RV151" s="241"/>
      <c r="RW151" s="241"/>
      <c r="RX151" s="241"/>
      <c r="RY151" s="241"/>
      <c r="RZ151" s="241"/>
      <c r="SA151" s="241"/>
      <c r="SB151" s="241"/>
      <c r="SC151" s="241"/>
      <c r="SD151" s="241"/>
      <c r="SE151" s="241"/>
      <c r="SF151" s="241"/>
      <c r="SG151" s="241"/>
      <c r="SH151" s="241"/>
      <c r="SI151" s="241"/>
      <c r="SJ151" s="241"/>
      <c r="SK151" s="241"/>
      <c r="SL151" s="241"/>
      <c r="SM151" s="241"/>
      <c r="SN151" s="241"/>
      <c r="SO151" s="241"/>
      <c r="SP151" s="241"/>
      <c r="SQ151" s="241"/>
      <c r="SR151" s="241"/>
      <c r="SS151" s="241"/>
      <c r="ST151" s="241"/>
      <c r="SU151" s="241"/>
      <c r="SV151" s="241"/>
      <c r="SW151" s="241"/>
      <c r="SX151" s="241"/>
      <c r="SY151" s="241"/>
      <c r="SZ151" s="241"/>
      <c r="TA151" s="241"/>
      <c r="TB151" s="241"/>
      <c r="TC151" s="241"/>
      <c r="TD151" s="241"/>
      <c r="TE151" s="241"/>
      <c r="TF151" s="241"/>
      <c r="TG151" s="241"/>
      <c r="TH151" s="241"/>
      <c r="TI151" s="241"/>
      <c r="TJ151" s="241"/>
      <c r="TK151" s="241"/>
      <c r="TL151" s="241"/>
      <c r="TM151" s="241"/>
      <c r="TN151" s="241"/>
      <c r="TO151" s="241"/>
      <c r="TP151" s="241"/>
      <c r="TQ151" s="241"/>
      <c r="TR151" s="241"/>
      <c r="TS151" s="241"/>
      <c r="TT151" s="241"/>
      <c r="TU151" s="241"/>
      <c r="TV151" s="241"/>
      <c r="TW151" s="241"/>
      <c r="TX151" s="241"/>
      <c r="TY151" s="241"/>
      <c r="TZ151" s="241"/>
      <c r="UA151" s="241"/>
      <c r="UB151" s="241"/>
      <c r="UC151" s="241"/>
      <c r="UD151" s="241"/>
      <c r="UE151" s="241"/>
      <c r="UF151" s="241"/>
      <c r="UG151" s="241"/>
      <c r="UH151" s="241"/>
      <c r="UI151" s="241"/>
      <c r="UJ151" s="241"/>
      <c r="UK151" s="241"/>
      <c r="UL151" s="241"/>
      <c r="UM151" s="241"/>
      <c r="UN151" s="241"/>
      <c r="UO151" s="241"/>
      <c r="UP151" s="241"/>
      <c r="UQ151" s="241"/>
      <c r="UR151" s="241"/>
      <c r="US151" s="241"/>
      <c r="UT151" s="241"/>
      <c r="UU151" s="241"/>
      <c r="UV151" s="241"/>
      <c r="UW151" s="241"/>
      <c r="UX151" s="241"/>
      <c r="UY151" s="241"/>
      <c r="UZ151" s="241"/>
      <c r="VA151" s="241"/>
      <c r="VB151" s="241"/>
      <c r="VC151" s="241"/>
      <c r="VD151" s="241"/>
      <c r="VE151" s="241"/>
      <c r="VF151" s="241"/>
      <c r="VG151" s="241"/>
      <c r="VH151" s="241"/>
      <c r="VI151" s="241"/>
      <c r="VJ151" s="241"/>
      <c r="VK151" s="241"/>
      <c r="VL151" s="241"/>
      <c r="VM151" s="241"/>
      <c r="VN151" s="241"/>
      <c r="VO151" s="241"/>
      <c r="VP151" s="241"/>
      <c r="VQ151" s="241"/>
      <c r="VR151" s="241"/>
      <c r="VS151" s="241"/>
      <c r="VT151" s="241"/>
      <c r="VU151" s="241"/>
      <c r="VV151" s="241"/>
      <c r="VW151" s="241"/>
      <c r="VX151" s="241"/>
      <c r="VY151" s="241"/>
      <c r="VZ151" s="241"/>
      <c r="WA151" s="241"/>
      <c r="WB151" s="241"/>
      <c r="WC151" s="241"/>
      <c r="WD151" s="241"/>
      <c r="WE151" s="241"/>
      <c r="WF151" s="241"/>
      <c r="WG151" s="241"/>
      <c r="WH151" s="241"/>
      <c r="WI151" s="241"/>
      <c r="WJ151" s="241"/>
      <c r="WK151" s="241"/>
      <c r="WL151" s="241"/>
      <c r="WM151" s="241"/>
      <c r="WN151" s="241"/>
      <c r="WO151" s="241"/>
      <c r="WP151" s="241"/>
      <c r="WQ151" s="241"/>
      <c r="WR151" s="241"/>
      <c r="WS151" s="241"/>
      <c r="WT151" s="241"/>
      <c r="WU151" s="241"/>
      <c r="WV151" s="241"/>
      <c r="WW151" s="241"/>
      <c r="WX151" s="241"/>
      <c r="WY151" s="241"/>
      <c r="WZ151" s="241"/>
      <c r="XA151" s="241"/>
      <c r="XB151" s="241"/>
      <c r="XC151" s="241"/>
      <c r="XD151" s="241"/>
      <c r="XE151" s="241"/>
      <c r="XF151" s="241"/>
      <c r="XG151" s="241"/>
      <c r="XH151" s="241"/>
      <c r="XI151" s="241"/>
      <c r="XJ151" s="241"/>
      <c r="XK151" s="241"/>
      <c r="XL151" s="241"/>
      <c r="XM151" s="241"/>
      <c r="XN151" s="241"/>
      <c r="XO151" s="241"/>
      <c r="XP151" s="241"/>
      <c r="XQ151" s="241"/>
      <c r="XR151" s="241"/>
      <c r="XS151" s="241"/>
      <c r="XT151" s="241"/>
      <c r="XU151" s="241"/>
      <c r="XV151" s="241"/>
      <c r="XW151" s="241"/>
      <c r="XX151" s="241"/>
      <c r="XY151" s="241"/>
      <c r="XZ151" s="241"/>
      <c r="YA151" s="241"/>
      <c r="YB151" s="241"/>
      <c r="YC151" s="241"/>
      <c r="YD151" s="241"/>
      <c r="YE151" s="241"/>
      <c r="YF151" s="241"/>
      <c r="YG151" s="241"/>
      <c r="YH151" s="241"/>
      <c r="YI151" s="241"/>
      <c r="YJ151" s="241"/>
      <c r="YK151" s="241"/>
      <c r="YL151" s="241"/>
      <c r="YM151" s="241"/>
      <c r="YN151" s="241"/>
      <c r="YO151" s="241"/>
      <c r="YP151" s="241"/>
      <c r="YQ151" s="241"/>
      <c r="YR151" s="241"/>
      <c r="YS151" s="241"/>
      <c r="YT151" s="241"/>
      <c r="YU151" s="241"/>
      <c r="YV151" s="241"/>
      <c r="YW151" s="241"/>
      <c r="YX151" s="241"/>
      <c r="YY151" s="241"/>
      <c r="YZ151" s="241"/>
      <c r="ZA151" s="241"/>
      <c r="ZB151" s="241"/>
      <c r="ZC151" s="241"/>
      <c r="ZD151" s="241"/>
      <c r="ZE151" s="241"/>
      <c r="ZF151" s="241"/>
      <c r="ZG151" s="241"/>
      <c r="ZH151" s="241"/>
      <c r="ZI151" s="241"/>
      <c r="ZJ151" s="241"/>
      <c r="ZK151" s="241"/>
      <c r="ZL151" s="241"/>
      <c r="ZM151" s="241"/>
      <c r="ZN151" s="241"/>
      <c r="ZO151" s="241"/>
      <c r="ZP151" s="241"/>
      <c r="ZQ151" s="241"/>
      <c r="ZR151" s="241"/>
      <c r="ZS151" s="241"/>
      <c r="ZT151" s="241"/>
      <c r="ZU151" s="241"/>
      <c r="ZV151" s="241"/>
      <c r="ZW151" s="241"/>
      <c r="ZX151" s="241"/>
      <c r="ZY151" s="241"/>
      <c r="ZZ151" s="241"/>
      <c r="AAA151" s="241"/>
      <c r="AAB151" s="241"/>
      <c r="AAC151" s="241"/>
      <c r="AAD151" s="241"/>
      <c r="AAE151" s="241"/>
      <c r="AAF151" s="241"/>
      <c r="AAG151" s="241"/>
      <c r="AAH151" s="241"/>
      <c r="AAI151" s="241"/>
      <c r="AAJ151" s="241"/>
      <c r="AAK151" s="241"/>
      <c r="AAL151" s="241"/>
      <c r="AAM151" s="241"/>
      <c r="AAN151" s="241"/>
      <c r="AAO151" s="241"/>
      <c r="AAP151" s="241"/>
      <c r="AAQ151" s="241"/>
      <c r="AAR151" s="241"/>
      <c r="AAS151" s="241"/>
      <c r="AAT151" s="241"/>
      <c r="AAU151" s="241"/>
      <c r="AAV151" s="241"/>
      <c r="AAW151" s="241"/>
      <c r="AAX151" s="241"/>
      <c r="AAY151" s="241"/>
      <c r="AAZ151" s="241"/>
      <c r="ABA151" s="241"/>
      <c r="ABB151" s="241"/>
      <c r="ABC151" s="241"/>
      <c r="ABD151" s="241"/>
      <c r="ABE151" s="241"/>
      <c r="ABF151" s="241"/>
      <c r="ABG151" s="241"/>
      <c r="ABH151" s="241"/>
      <c r="ABI151" s="241"/>
      <c r="ABJ151" s="241"/>
      <c r="ABK151" s="241"/>
      <c r="ABL151" s="241"/>
      <c r="ABM151" s="241"/>
      <c r="ABN151" s="241"/>
      <c r="ABO151" s="241"/>
      <c r="ABP151" s="241"/>
      <c r="ABQ151" s="241"/>
      <c r="ABR151" s="241"/>
      <c r="ABS151" s="241"/>
      <c r="ABT151" s="241"/>
      <c r="ABU151" s="241"/>
      <c r="ABV151" s="241"/>
      <c r="ABW151" s="241"/>
      <c r="ABX151" s="241"/>
      <c r="ABY151" s="241"/>
      <c r="ABZ151" s="241"/>
      <c r="ACA151" s="241"/>
      <c r="ACB151" s="241"/>
      <c r="ACC151" s="241"/>
      <c r="ACD151" s="241"/>
      <c r="ACE151" s="241"/>
      <c r="ACF151" s="241"/>
      <c r="ACG151" s="241"/>
      <c r="ACH151" s="241"/>
      <c r="ACI151" s="241"/>
      <c r="ACJ151" s="241"/>
      <c r="ACK151" s="241"/>
      <c r="ACL151" s="241"/>
      <c r="ACM151" s="241"/>
      <c r="ACN151" s="241"/>
      <c r="ACO151" s="241"/>
      <c r="ACP151" s="241"/>
      <c r="ACQ151" s="241"/>
      <c r="ACR151" s="241"/>
      <c r="ACS151" s="241"/>
      <c r="ACT151" s="241"/>
      <c r="ACU151" s="241"/>
      <c r="ACV151" s="241"/>
      <c r="ACW151" s="241"/>
      <c r="ACX151" s="241"/>
      <c r="ACY151" s="241"/>
      <c r="ACZ151" s="241"/>
      <c r="ADA151" s="241"/>
      <c r="ADB151" s="241"/>
      <c r="ADC151" s="241"/>
      <c r="ADD151" s="241"/>
      <c r="ADE151" s="241"/>
      <c r="ADF151" s="241"/>
      <c r="ADG151" s="241"/>
      <c r="ADH151" s="241"/>
      <c r="ADI151" s="241"/>
      <c r="ADJ151" s="241"/>
      <c r="ADK151" s="241"/>
      <c r="ADL151" s="241"/>
      <c r="ADM151" s="241"/>
      <c r="ADN151" s="241"/>
      <c r="ADO151" s="241"/>
      <c r="ADP151" s="241"/>
      <c r="ADQ151" s="241"/>
      <c r="ADR151" s="241"/>
      <c r="ADS151" s="241"/>
      <c r="ADT151" s="241"/>
      <c r="ADU151" s="241"/>
      <c r="ADV151" s="241"/>
      <c r="ADW151" s="241"/>
      <c r="ADX151" s="241"/>
      <c r="ADY151" s="241"/>
      <c r="ADZ151" s="241"/>
      <c r="AEA151" s="241"/>
      <c r="AEB151" s="241"/>
      <c r="AEC151" s="241"/>
      <c r="AED151" s="241"/>
      <c r="AEE151" s="241"/>
      <c r="AEF151" s="241"/>
      <c r="AEG151" s="241"/>
      <c r="AEH151" s="241"/>
      <c r="AEI151" s="241"/>
      <c r="AEJ151" s="241"/>
      <c r="AEK151" s="241"/>
      <c r="AEL151" s="241"/>
      <c r="AEM151" s="241"/>
      <c r="AEN151" s="241"/>
      <c r="AEO151" s="241"/>
      <c r="AEP151" s="241"/>
      <c r="AEQ151" s="241"/>
      <c r="AER151" s="241"/>
      <c r="AES151" s="241"/>
      <c r="AET151" s="241"/>
      <c r="AEU151" s="241"/>
      <c r="AEV151" s="241"/>
      <c r="AEW151" s="241"/>
      <c r="AEX151" s="241"/>
      <c r="AEY151" s="241"/>
      <c r="AEZ151" s="241"/>
      <c r="AFA151" s="241"/>
      <c r="AFB151" s="241"/>
      <c r="AFC151" s="241"/>
      <c r="AFD151" s="241"/>
      <c r="AFE151" s="241"/>
      <c r="AFF151" s="241"/>
      <c r="AFG151" s="241"/>
      <c r="AFH151" s="241"/>
      <c r="AFI151" s="241"/>
      <c r="AFJ151" s="241"/>
      <c r="AFK151" s="241"/>
      <c r="AFL151" s="241"/>
      <c r="AFM151" s="241"/>
      <c r="AFN151" s="241"/>
      <c r="AFO151" s="241"/>
      <c r="AFP151" s="241"/>
      <c r="AFQ151" s="241"/>
      <c r="AFR151" s="241"/>
      <c r="AFS151" s="241"/>
      <c r="AFT151" s="241"/>
      <c r="AFU151" s="241"/>
      <c r="AFV151" s="241"/>
      <c r="AFW151" s="241"/>
      <c r="AFX151" s="241"/>
      <c r="AFY151" s="241"/>
      <c r="AFZ151" s="241"/>
      <c r="AGA151" s="241"/>
      <c r="AGB151" s="241"/>
      <c r="AGC151" s="241"/>
      <c r="AGD151" s="241"/>
      <c r="AGE151" s="241"/>
      <c r="AGF151" s="241"/>
      <c r="AGG151" s="241"/>
      <c r="AGH151" s="241"/>
      <c r="AGI151" s="241"/>
      <c r="AGJ151" s="241"/>
      <c r="AGK151" s="241"/>
      <c r="AGL151" s="241"/>
      <c r="AGM151" s="241"/>
      <c r="AGN151" s="241"/>
      <c r="AGO151" s="241"/>
      <c r="AGP151" s="241"/>
      <c r="AGQ151" s="241"/>
      <c r="AGR151" s="241"/>
      <c r="AGS151" s="241"/>
      <c r="AGT151" s="241"/>
      <c r="AGU151" s="241"/>
      <c r="AGV151" s="241"/>
      <c r="AGW151" s="241"/>
      <c r="AGX151" s="241"/>
      <c r="AGY151" s="241"/>
      <c r="AGZ151" s="241"/>
      <c r="AHA151" s="241"/>
      <c r="AHB151" s="241"/>
      <c r="AHC151" s="241"/>
      <c r="AHD151" s="241"/>
      <c r="AHE151" s="241"/>
      <c r="AHF151" s="241"/>
      <c r="AHG151" s="241"/>
      <c r="AHH151" s="241"/>
      <c r="AHI151" s="241"/>
      <c r="AHJ151" s="241"/>
      <c r="AHK151" s="241"/>
      <c r="AHL151" s="241"/>
      <c r="AHM151" s="241"/>
      <c r="AHN151" s="241"/>
      <c r="AHO151" s="241"/>
      <c r="AHP151" s="241"/>
      <c r="AHQ151" s="241"/>
      <c r="AHR151" s="241"/>
      <c r="AHS151" s="241"/>
      <c r="AHT151" s="241"/>
      <c r="AHU151" s="241"/>
      <c r="AHV151" s="241"/>
      <c r="AHW151" s="241"/>
      <c r="AHX151" s="241"/>
      <c r="AHY151" s="241"/>
      <c r="AHZ151" s="241"/>
      <c r="AIA151" s="241"/>
      <c r="AIB151" s="241"/>
      <c r="AIC151" s="241"/>
      <c r="AID151" s="241"/>
      <c r="AIE151" s="241"/>
      <c r="AIF151" s="241"/>
      <c r="AIG151" s="241"/>
      <c r="AIH151" s="241"/>
      <c r="AII151" s="241"/>
      <c r="AIJ151" s="241"/>
      <c r="AIK151" s="241"/>
      <c r="AIL151" s="241"/>
      <c r="AIM151" s="241"/>
      <c r="AIN151" s="241"/>
      <c r="AIO151" s="241"/>
      <c r="AIP151" s="241"/>
      <c r="AIQ151" s="241"/>
      <c r="AIR151" s="241"/>
      <c r="AIS151" s="241"/>
      <c r="AIT151" s="241"/>
      <c r="AIU151" s="241"/>
      <c r="AIV151" s="241"/>
      <c r="AIW151" s="241"/>
      <c r="AIX151" s="241"/>
      <c r="AIY151" s="241"/>
      <c r="AIZ151" s="241"/>
      <c r="AJA151" s="241"/>
      <c r="AJB151" s="241"/>
      <c r="AJC151" s="241"/>
      <c r="AJD151" s="241"/>
      <c r="AJE151" s="241"/>
      <c r="AJF151" s="241"/>
      <c r="AJG151" s="241"/>
      <c r="AJH151" s="241"/>
      <c r="AJI151" s="241"/>
      <c r="AJJ151" s="241"/>
      <c r="AJK151" s="241"/>
      <c r="AJL151" s="241"/>
      <c r="AJM151" s="241"/>
      <c r="AJN151" s="241"/>
      <c r="AJO151" s="241"/>
      <c r="AJP151" s="241"/>
      <c r="AJQ151" s="241"/>
      <c r="AJR151" s="241"/>
      <c r="AJS151" s="241"/>
      <c r="AJT151" s="241"/>
      <c r="AJU151" s="241"/>
      <c r="AJV151" s="241"/>
      <c r="AJW151" s="241"/>
      <c r="AJX151" s="241"/>
      <c r="AJY151" s="241"/>
      <c r="AJZ151" s="241"/>
      <c r="AKA151" s="241"/>
      <c r="AKB151" s="241"/>
      <c r="AKC151" s="241"/>
      <c r="AKD151" s="241"/>
      <c r="AKE151" s="241"/>
      <c r="AKF151" s="241"/>
      <c r="AKG151" s="241"/>
      <c r="AKH151" s="241"/>
      <c r="AKI151" s="241"/>
      <c r="AKJ151" s="241"/>
      <c r="AKK151" s="241"/>
      <c r="AKL151" s="241"/>
      <c r="AKM151" s="241"/>
      <c r="AKN151" s="241"/>
      <c r="AKO151" s="241"/>
      <c r="AKP151" s="241"/>
      <c r="AKQ151" s="241"/>
      <c r="AKR151" s="241"/>
      <c r="AKS151" s="241"/>
      <c r="AKT151" s="241"/>
      <c r="AKU151" s="241"/>
      <c r="AKV151" s="241"/>
      <c r="AKW151" s="241"/>
      <c r="AKX151" s="241"/>
      <c r="AKY151" s="241"/>
      <c r="AKZ151" s="241"/>
      <c r="ALA151" s="241"/>
      <c r="ALB151" s="241"/>
      <c r="ALC151" s="241"/>
      <c r="ALD151" s="241"/>
      <c r="ALE151" s="241"/>
      <c r="ALF151" s="241"/>
      <c r="ALG151" s="241"/>
      <c r="ALH151" s="241"/>
      <c r="ALI151" s="241"/>
      <c r="ALJ151" s="241"/>
      <c r="ALK151" s="241"/>
      <c r="ALL151" s="241"/>
      <c r="ALM151" s="241"/>
      <c r="ALN151" s="241"/>
      <c r="ALO151" s="241"/>
      <c r="ALP151" s="241"/>
      <c r="ALQ151" s="241"/>
      <c r="ALR151" s="241"/>
      <c r="ALS151" s="241"/>
      <c r="ALT151" s="241"/>
      <c r="ALU151" s="241"/>
      <c r="ALV151" s="241"/>
      <c r="ALW151" s="241"/>
      <c r="ALX151" s="241"/>
      <c r="ALY151" s="241"/>
      <c r="ALZ151" s="241"/>
      <c r="AMA151" s="241"/>
      <c r="AMB151" s="241"/>
      <c r="AMC151" s="241"/>
      <c r="AMD151" s="241"/>
      <c r="AME151" s="241"/>
      <c r="AMF151" s="241"/>
      <c r="AMG151" s="241"/>
      <c r="AMH151" s="241"/>
      <c r="AMI151" s="241"/>
      <c r="AMJ151" s="241"/>
      <c r="AMK151" s="241"/>
    </row>
    <row r="152" spans="1:1025" s="249" customFormat="1" ht="28.35" customHeight="1" x14ac:dyDescent="0.25">
      <c r="A152" s="241"/>
      <c r="B152" s="242"/>
      <c r="C152" s="250" t="s">
        <v>263</v>
      </c>
      <c r="D152" s="244" t="s">
        <v>27</v>
      </c>
      <c r="E152" s="245" t="s">
        <v>271</v>
      </c>
      <c r="F152" s="245" t="s">
        <v>305</v>
      </c>
      <c r="G152" s="245" t="s">
        <v>262</v>
      </c>
      <c r="H152" s="245"/>
      <c r="I152" s="247">
        <f>I153</f>
        <v>714.58</v>
      </c>
      <c r="J152" s="247">
        <f>J153</f>
        <v>812.43000000000006</v>
      </c>
      <c r="K152" s="247">
        <f>J152-L152</f>
        <v>-55.449999999999932</v>
      </c>
      <c r="L152" s="248">
        <f>L153</f>
        <v>867.88</v>
      </c>
      <c r="M152" s="248">
        <f>M153</f>
        <v>867.88</v>
      </c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  <c r="AA152" s="241"/>
      <c r="AB152" s="241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241"/>
      <c r="AN152" s="241"/>
      <c r="AO152" s="241"/>
      <c r="AP152" s="241"/>
      <c r="AQ152" s="241"/>
      <c r="AR152" s="241"/>
      <c r="AS152" s="241"/>
      <c r="AT152" s="241"/>
      <c r="AU152" s="241"/>
      <c r="AV152" s="241"/>
      <c r="AW152" s="241"/>
      <c r="AX152" s="241"/>
      <c r="AY152" s="241"/>
      <c r="AZ152" s="241"/>
      <c r="BA152" s="241"/>
      <c r="BB152" s="241"/>
      <c r="BC152" s="241"/>
      <c r="BD152" s="241"/>
      <c r="BE152" s="241"/>
      <c r="BF152" s="241"/>
      <c r="BG152" s="241"/>
      <c r="BH152" s="241"/>
      <c r="BI152" s="241"/>
      <c r="BJ152" s="241"/>
      <c r="BK152" s="241"/>
      <c r="BL152" s="241"/>
      <c r="BM152" s="241"/>
      <c r="BN152" s="241"/>
      <c r="BO152" s="241"/>
      <c r="BP152" s="241"/>
      <c r="BQ152" s="241"/>
      <c r="BR152" s="241"/>
      <c r="BS152" s="241"/>
      <c r="BT152" s="241"/>
      <c r="BU152" s="241"/>
      <c r="BV152" s="241"/>
      <c r="BW152" s="241"/>
      <c r="BX152" s="241"/>
      <c r="BY152" s="241"/>
      <c r="BZ152" s="241"/>
      <c r="CA152" s="241"/>
      <c r="CB152" s="241"/>
      <c r="CC152" s="241"/>
      <c r="CD152" s="241"/>
      <c r="CE152" s="241"/>
      <c r="CF152" s="241"/>
      <c r="CG152" s="241"/>
      <c r="CH152" s="241"/>
      <c r="CI152" s="241"/>
      <c r="CJ152" s="241"/>
      <c r="CK152" s="241"/>
      <c r="CL152" s="241"/>
      <c r="CM152" s="241"/>
      <c r="CN152" s="241"/>
      <c r="CO152" s="241"/>
      <c r="CP152" s="241"/>
      <c r="CQ152" s="241"/>
      <c r="CR152" s="241"/>
      <c r="CS152" s="241"/>
      <c r="CT152" s="241"/>
      <c r="CU152" s="241"/>
      <c r="CV152" s="241"/>
      <c r="CW152" s="241"/>
      <c r="CX152" s="241"/>
      <c r="CY152" s="241"/>
      <c r="CZ152" s="241"/>
      <c r="DA152" s="241"/>
      <c r="DB152" s="241"/>
      <c r="DC152" s="241"/>
      <c r="DD152" s="241"/>
      <c r="DE152" s="241"/>
      <c r="DF152" s="241"/>
      <c r="DG152" s="241"/>
      <c r="DH152" s="241"/>
      <c r="DI152" s="241"/>
      <c r="DJ152" s="241"/>
      <c r="DK152" s="241"/>
      <c r="DL152" s="241"/>
      <c r="DM152" s="241"/>
      <c r="DN152" s="241"/>
      <c r="DO152" s="241"/>
      <c r="DP152" s="241"/>
      <c r="DQ152" s="241"/>
      <c r="DR152" s="241"/>
      <c r="DS152" s="241"/>
      <c r="DT152" s="241"/>
      <c r="DU152" s="241"/>
      <c r="DV152" s="241"/>
      <c r="DW152" s="241"/>
      <c r="DX152" s="241"/>
      <c r="DY152" s="241"/>
      <c r="DZ152" s="241"/>
      <c r="EA152" s="241"/>
      <c r="EB152" s="241"/>
      <c r="EC152" s="241"/>
      <c r="ED152" s="241"/>
      <c r="EE152" s="241"/>
      <c r="EF152" s="241"/>
      <c r="EG152" s="241"/>
      <c r="EH152" s="241"/>
      <c r="EI152" s="241"/>
      <c r="EJ152" s="241"/>
      <c r="EK152" s="241"/>
      <c r="EL152" s="241"/>
      <c r="EM152" s="241"/>
      <c r="EN152" s="241"/>
      <c r="EO152" s="241"/>
      <c r="EP152" s="241"/>
      <c r="EQ152" s="241"/>
      <c r="ER152" s="241"/>
      <c r="ES152" s="241"/>
      <c r="ET152" s="241"/>
      <c r="EU152" s="241"/>
      <c r="EV152" s="241"/>
      <c r="EW152" s="241"/>
      <c r="EX152" s="241"/>
      <c r="EY152" s="241"/>
      <c r="EZ152" s="241"/>
      <c r="FA152" s="241"/>
      <c r="FB152" s="241"/>
      <c r="FC152" s="241"/>
      <c r="FD152" s="241"/>
      <c r="FE152" s="241"/>
      <c r="FF152" s="241"/>
      <c r="FG152" s="241"/>
      <c r="FH152" s="241"/>
      <c r="FI152" s="241"/>
      <c r="FJ152" s="241"/>
      <c r="FK152" s="241"/>
      <c r="FL152" s="241"/>
      <c r="FM152" s="241"/>
      <c r="FN152" s="241"/>
      <c r="FO152" s="241"/>
      <c r="FP152" s="241"/>
      <c r="FQ152" s="241"/>
      <c r="FR152" s="241"/>
      <c r="FS152" s="241"/>
      <c r="FT152" s="241"/>
      <c r="FU152" s="241"/>
      <c r="FV152" s="241"/>
      <c r="FW152" s="241"/>
      <c r="FX152" s="241"/>
      <c r="FY152" s="241"/>
      <c r="FZ152" s="241"/>
      <c r="GA152" s="241"/>
      <c r="GB152" s="241"/>
      <c r="GC152" s="241"/>
      <c r="GD152" s="241"/>
      <c r="GE152" s="241"/>
      <c r="GF152" s="241"/>
      <c r="GG152" s="241"/>
      <c r="GH152" s="241"/>
      <c r="GI152" s="241"/>
      <c r="GJ152" s="241"/>
      <c r="GK152" s="241"/>
      <c r="GL152" s="241"/>
      <c r="GM152" s="241"/>
      <c r="GN152" s="241"/>
      <c r="GO152" s="241"/>
      <c r="GP152" s="241"/>
      <c r="GQ152" s="241"/>
      <c r="GR152" s="241"/>
      <c r="GS152" s="241"/>
      <c r="GT152" s="241"/>
      <c r="GU152" s="241"/>
      <c r="GV152" s="241"/>
      <c r="GW152" s="241"/>
      <c r="GX152" s="241"/>
      <c r="GY152" s="241"/>
      <c r="GZ152" s="241"/>
      <c r="HA152" s="241"/>
      <c r="HB152" s="241"/>
      <c r="HC152" s="241"/>
      <c r="HD152" s="241"/>
      <c r="HE152" s="241"/>
      <c r="HF152" s="241"/>
      <c r="HG152" s="241"/>
      <c r="HH152" s="241"/>
      <c r="HI152" s="241"/>
      <c r="HJ152" s="241"/>
      <c r="HK152" s="241"/>
      <c r="HL152" s="241"/>
      <c r="HM152" s="241"/>
      <c r="HN152" s="241"/>
      <c r="HO152" s="241"/>
      <c r="HP152" s="241"/>
      <c r="HQ152" s="241"/>
      <c r="HR152" s="241"/>
      <c r="HS152" s="241"/>
      <c r="HT152" s="241"/>
      <c r="HU152" s="241"/>
      <c r="HV152" s="241"/>
      <c r="HW152" s="241"/>
      <c r="HX152" s="241"/>
      <c r="HY152" s="241"/>
      <c r="HZ152" s="241"/>
      <c r="IA152" s="241"/>
      <c r="IB152" s="241"/>
      <c r="IC152" s="241"/>
      <c r="ID152" s="241"/>
      <c r="IE152" s="241"/>
      <c r="IF152" s="241"/>
      <c r="IG152" s="241"/>
      <c r="IH152" s="241"/>
      <c r="II152" s="241"/>
      <c r="IJ152" s="241"/>
      <c r="IK152" s="241"/>
      <c r="IL152" s="241"/>
      <c r="IM152" s="241"/>
      <c r="IN152" s="241"/>
      <c r="IO152" s="241"/>
      <c r="IP152" s="241"/>
      <c r="IQ152" s="241"/>
      <c r="IR152" s="241"/>
      <c r="IS152" s="241"/>
      <c r="IT152" s="241"/>
      <c r="IU152" s="241"/>
      <c r="IV152" s="241"/>
      <c r="IW152" s="241"/>
      <c r="IX152" s="241"/>
      <c r="IY152" s="241"/>
      <c r="IZ152" s="241"/>
      <c r="JA152" s="241"/>
      <c r="JB152" s="241"/>
      <c r="JC152" s="241"/>
      <c r="JD152" s="241"/>
      <c r="JE152" s="241"/>
      <c r="JF152" s="241"/>
      <c r="JG152" s="241"/>
      <c r="JH152" s="241"/>
      <c r="JI152" s="241"/>
      <c r="JJ152" s="241"/>
      <c r="JK152" s="241"/>
      <c r="JL152" s="241"/>
      <c r="JM152" s="241"/>
      <c r="JN152" s="241"/>
      <c r="JO152" s="241"/>
      <c r="JP152" s="241"/>
      <c r="JQ152" s="241"/>
      <c r="JR152" s="241"/>
      <c r="JS152" s="241"/>
      <c r="JT152" s="241"/>
      <c r="JU152" s="241"/>
      <c r="JV152" s="241"/>
      <c r="JW152" s="241"/>
      <c r="JX152" s="241"/>
      <c r="JY152" s="241"/>
      <c r="JZ152" s="241"/>
      <c r="KA152" s="241"/>
      <c r="KB152" s="241"/>
      <c r="KC152" s="241"/>
      <c r="KD152" s="241"/>
      <c r="KE152" s="241"/>
      <c r="KF152" s="241"/>
      <c r="KG152" s="241"/>
      <c r="KH152" s="241"/>
      <c r="KI152" s="241"/>
      <c r="KJ152" s="241"/>
      <c r="KK152" s="241"/>
      <c r="KL152" s="241"/>
      <c r="KM152" s="241"/>
      <c r="KN152" s="241"/>
      <c r="KO152" s="241"/>
      <c r="KP152" s="241"/>
      <c r="KQ152" s="241"/>
      <c r="KR152" s="241"/>
      <c r="KS152" s="241"/>
      <c r="KT152" s="241"/>
      <c r="KU152" s="241"/>
      <c r="KV152" s="241"/>
      <c r="KW152" s="241"/>
      <c r="KX152" s="241"/>
      <c r="KY152" s="241"/>
      <c r="KZ152" s="241"/>
      <c r="LA152" s="241"/>
      <c r="LB152" s="241"/>
      <c r="LC152" s="241"/>
      <c r="LD152" s="241"/>
      <c r="LE152" s="241"/>
      <c r="LF152" s="241"/>
      <c r="LG152" s="241"/>
      <c r="LH152" s="241"/>
      <c r="LI152" s="241"/>
      <c r="LJ152" s="241"/>
      <c r="LK152" s="241"/>
      <c r="LL152" s="241"/>
      <c r="LM152" s="241"/>
      <c r="LN152" s="241"/>
      <c r="LO152" s="241"/>
      <c r="LP152" s="241"/>
      <c r="LQ152" s="241"/>
      <c r="LR152" s="241"/>
      <c r="LS152" s="241"/>
      <c r="LT152" s="241"/>
      <c r="LU152" s="241"/>
      <c r="LV152" s="241"/>
      <c r="LW152" s="241"/>
      <c r="LX152" s="241"/>
      <c r="LY152" s="241"/>
      <c r="LZ152" s="241"/>
      <c r="MA152" s="241"/>
      <c r="MB152" s="241"/>
      <c r="MC152" s="241"/>
      <c r="MD152" s="241"/>
      <c r="ME152" s="241"/>
      <c r="MF152" s="241"/>
      <c r="MG152" s="241"/>
      <c r="MH152" s="241"/>
      <c r="MI152" s="241"/>
      <c r="MJ152" s="241"/>
      <c r="MK152" s="241"/>
      <c r="ML152" s="241"/>
      <c r="MM152" s="241"/>
      <c r="MN152" s="241"/>
      <c r="MO152" s="241"/>
      <c r="MP152" s="241"/>
      <c r="MQ152" s="241"/>
      <c r="MR152" s="241"/>
      <c r="MS152" s="241"/>
      <c r="MT152" s="241"/>
      <c r="MU152" s="241"/>
      <c r="MV152" s="241"/>
      <c r="MW152" s="241"/>
      <c r="MX152" s="241"/>
      <c r="MY152" s="241"/>
      <c r="MZ152" s="241"/>
      <c r="NA152" s="241"/>
      <c r="NB152" s="241"/>
      <c r="NC152" s="241"/>
      <c r="ND152" s="241"/>
      <c r="NE152" s="241"/>
      <c r="NF152" s="241"/>
      <c r="NG152" s="241"/>
      <c r="NH152" s="241"/>
      <c r="NI152" s="241"/>
      <c r="NJ152" s="241"/>
      <c r="NK152" s="241"/>
      <c r="NL152" s="241"/>
      <c r="NM152" s="241"/>
      <c r="NN152" s="241"/>
      <c r="NO152" s="241"/>
      <c r="NP152" s="241"/>
      <c r="NQ152" s="241"/>
      <c r="NR152" s="241"/>
      <c r="NS152" s="241"/>
      <c r="NT152" s="241"/>
      <c r="NU152" s="241"/>
      <c r="NV152" s="241"/>
      <c r="NW152" s="241"/>
      <c r="NX152" s="241"/>
      <c r="NY152" s="241"/>
      <c r="NZ152" s="241"/>
      <c r="OA152" s="241"/>
      <c r="OB152" s="241"/>
      <c r="OC152" s="241"/>
      <c r="OD152" s="241"/>
      <c r="OE152" s="241"/>
      <c r="OF152" s="241"/>
      <c r="OG152" s="241"/>
      <c r="OH152" s="241"/>
      <c r="OI152" s="241"/>
      <c r="OJ152" s="241"/>
      <c r="OK152" s="241"/>
      <c r="OL152" s="241"/>
      <c r="OM152" s="241"/>
      <c r="ON152" s="241"/>
      <c r="OO152" s="241"/>
      <c r="OP152" s="241"/>
      <c r="OQ152" s="241"/>
      <c r="OR152" s="241"/>
      <c r="OS152" s="241"/>
      <c r="OT152" s="241"/>
      <c r="OU152" s="241"/>
      <c r="OV152" s="241"/>
      <c r="OW152" s="241"/>
      <c r="OX152" s="241"/>
      <c r="OY152" s="241"/>
      <c r="OZ152" s="241"/>
      <c r="PA152" s="241"/>
      <c r="PB152" s="241"/>
      <c r="PC152" s="241"/>
      <c r="PD152" s="241"/>
      <c r="PE152" s="241"/>
      <c r="PF152" s="241"/>
      <c r="PG152" s="241"/>
      <c r="PH152" s="241"/>
      <c r="PI152" s="241"/>
      <c r="PJ152" s="241"/>
      <c r="PK152" s="241"/>
      <c r="PL152" s="241"/>
      <c r="PM152" s="241"/>
      <c r="PN152" s="241"/>
      <c r="PO152" s="241"/>
      <c r="PP152" s="241"/>
      <c r="PQ152" s="241"/>
      <c r="PR152" s="241"/>
      <c r="PS152" s="241"/>
      <c r="PT152" s="241"/>
      <c r="PU152" s="241"/>
      <c r="PV152" s="241"/>
      <c r="PW152" s="241"/>
      <c r="PX152" s="241"/>
      <c r="PY152" s="241"/>
      <c r="PZ152" s="241"/>
      <c r="QA152" s="241"/>
      <c r="QB152" s="241"/>
      <c r="QC152" s="241"/>
      <c r="QD152" s="241"/>
      <c r="QE152" s="241"/>
      <c r="QF152" s="241"/>
      <c r="QG152" s="241"/>
      <c r="QH152" s="241"/>
      <c r="QI152" s="241"/>
      <c r="QJ152" s="241"/>
      <c r="QK152" s="241"/>
      <c r="QL152" s="241"/>
      <c r="QM152" s="241"/>
      <c r="QN152" s="241"/>
      <c r="QO152" s="241"/>
      <c r="QP152" s="241"/>
      <c r="QQ152" s="241"/>
      <c r="QR152" s="241"/>
      <c r="QS152" s="241"/>
      <c r="QT152" s="241"/>
      <c r="QU152" s="241"/>
      <c r="QV152" s="241"/>
      <c r="QW152" s="241"/>
      <c r="QX152" s="241"/>
      <c r="QY152" s="241"/>
      <c r="QZ152" s="241"/>
      <c r="RA152" s="241"/>
      <c r="RB152" s="241"/>
      <c r="RC152" s="241"/>
      <c r="RD152" s="241"/>
      <c r="RE152" s="241"/>
      <c r="RF152" s="241"/>
      <c r="RG152" s="241"/>
      <c r="RH152" s="241"/>
      <c r="RI152" s="241"/>
      <c r="RJ152" s="241"/>
      <c r="RK152" s="241"/>
      <c r="RL152" s="241"/>
      <c r="RM152" s="241"/>
      <c r="RN152" s="241"/>
      <c r="RO152" s="241"/>
      <c r="RP152" s="241"/>
      <c r="RQ152" s="241"/>
      <c r="RR152" s="241"/>
      <c r="RS152" s="241"/>
      <c r="RT152" s="241"/>
      <c r="RU152" s="241"/>
      <c r="RV152" s="241"/>
      <c r="RW152" s="241"/>
      <c r="RX152" s="241"/>
      <c r="RY152" s="241"/>
      <c r="RZ152" s="241"/>
      <c r="SA152" s="241"/>
      <c r="SB152" s="241"/>
      <c r="SC152" s="241"/>
      <c r="SD152" s="241"/>
      <c r="SE152" s="241"/>
      <c r="SF152" s="241"/>
      <c r="SG152" s="241"/>
      <c r="SH152" s="241"/>
      <c r="SI152" s="241"/>
      <c r="SJ152" s="241"/>
      <c r="SK152" s="241"/>
      <c r="SL152" s="241"/>
      <c r="SM152" s="241"/>
      <c r="SN152" s="241"/>
      <c r="SO152" s="241"/>
      <c r="SP152" s="241"/>
      <c r="SQ152" s="241"/>
      <c r="SR152" s="241"/>
      <c r="SS152" s="241"/>
      <c r="ST152" s="241"/>
      <c r="SU152" s="241"/>
      <c r="SV152" s="241"/>
      <c r="SW152" s="241"/>
      <c r="SX152" s="241"/>
      <c r="SY152" s="241"/>
      <c r="SZ152" s="241"/>
      <c r="TA152" s="241"/>
      <c r="TB152" s="241"/>
      <c r="TC152" s="241"/>
      <c r="TD152" s="241"/>
      <c r="TE152" s="241"/>
      <c r="TF152" s="241"/>
      <c r="TG152" s="241"/>
      <c r="TH152" s="241"/>
      <c r="TI152" s="241"/>
      <c r="TJ152" s="241"/>
      <c r="TK152" s="241"/>
      <c r="TL152" s="241"/>
      <c r="TM152" s="241"/>
      <c r="TN152" s="241"/>
      <c r="TO152" s="241"/>
      <c r="TP152" s="241"/>
      <c r="TQ152" s="241"/>
      <c r="TR152" s="241"/>
      <c r="TS152" s="241"/>
      <c r="TT152" s="241"/>
      <c r="TU152" s="241"/>
      <c r="TV152" s="241"/>
      <c r="TW152" s="241"/>
      <c r="TX152" s="241"/>
      <c r="TY152" s="241"/>
      <c r="TZ152" s="241"/>
      <c r="UA152" s="241"/>
      <c r="UB152" s="241"/>
      <c r="UC152" s="241"/>
      <c r="UD152" s="241"/>
      <c r="UE152" s="241"/>
      <c r="UF152" s="241"/>
      <c r="UG152" s="241"/>
      <c r="UH152" s="241"/>
      <c r="UI152" s="241"/>
      <c r="UJ152" s="241"/>
      <c r="UK152" s="241"/>
      <c r="UL152" s="241"/>
      <c r="UM152" s="241"/>
      <c r="UN152" s="241"/>
      <c r="UO152" s="241"/>
      <c r="UP152" s="241"/>
      <c r="UQ152" s="241"/>
      <c r="UR152" s="241"/>
      <c r="US152" s="241"/>
      <c r="UT152" s="241"/>
      <c r="UU152" s="241"/>
      <c r="UV152" s="241"/>
      <c r="UW152" s="241"/>
      <c r="UX152" s="241"/>
      <c r="UY152" s="241"/>
      <c r="UZ152" s="241"/>
      <c r="VA152" s="241"/>
      <c r="VB152" s="241"/>
      <c r="VC152" s="241"/>
      <c r="VD152" s="241"/>
      <c r="VE152" s="241"/>
      <c r="VF152" s="241"/>
      <c r="VG152" s="241"/>
      <c r="VH152" s="241"/>
      <c r="VI152" s="241"/>
      <c r="VJ152" s="241"/>
      <c r="VK152" s="241"/>
      <c r="VL152" s="241"/>
      <c r="VM152" s="241"/>
      <c r="VN152" s="241"/>
      <c r="VO152" s="241"/>
      <c r="VP152" s="241"/>
      <c r="VQ152" s="241"/>
      <c r="VR152" s="241"/>
      <c r="VS152" s="241"/>
      <c r="VT152" s="241"/>
      <c r="VU152" s="241"/>
      <c r="VV152" s="241"/>
      <c r="VW152" s="241"/>
      <c r="VX152" s="241"/>
      <c r="VY152" s="241"/>
      <c r="VZ152" s="241"/>
      <c r="WA152" s="241"/>
      <c r="WB152" s="241"/>
      <c r="WC152" s="241"/>
      <c r="WD152" s="241"/>
      <c r="WE152" s="241"/>
      <c r="WF152" s="241"/>
      <c r="WG152" s="241"/>
      <c r="WH152" s="241"/>
      <c r="WI152" s="241"/>
      <c r="WJ152" s="241"/>
      <c r="WK152" s="241"/>
      <c r="WL152" s="241"/>
      <c r="WM152" s="241"/>
      <c r="WN152" s="241"/>
      <c r="WO152" s="241"/>
      <c r="WP152" s="241"/>
      <c r="WQ152" s="241"/>
      <c r="WR152" s="241"/>
      <c r="WS152" s="241"/>
      <c r="WT152" s="241"/>
      <c r="WU152" s="241"/>
      <c r="WV152" s="241"/>
      <c r="WW152" s="241"/>
      <c r="WX152" s="241"/>
      <c r="WY152" s="241"/>
      <c r="WZ152" s="241"/>
      <c r="XA152" s="241"/>
      <c r="XB152" s="241"/>
      <c r="XC152" s="241"/>
      <c r="XD152" s="241"/>
      <c r="XE152" s="241"/>
      <c r="XF152" s="241"/>
      <c r="XG152" s="241"/>
      <c r="XH152" s="241"/>
      <c r="XI152" s="241"/>
      <c r="XJ152" s="241"/>
      <c r="XK152" s="241"/>
      <c r="XL152" s="241"/>
      <c r="XM152" s="241"/>
      <c r="XN152" s="241"/>
      <c r="XO152" s="241"/>
      <c r="XP152" s="241"/>
      <c r="XQ152" s="241"/>
      <c r="XR152" s="241"/>
      <c r="XS152" s="241"/>
      <c r="XT152" s="241"/>
      <c r="XU152" s="241"/>
      <c r="XV152" s="241"/>
      <c r="XW152" s="241"/>
      <c r="XX152" s="241"/>
      <c r="XY152" s="241"/>
      <c r="XZ152" s="241"/>
      <c r="YA152" s="241"/>
      <c r="YB152" s="241"/>
      <c r="YC152" s="241"/>
      <c r="YD152" s="241"/>
      <c r="YE152" s="241"/>
      <c r="YF152" s="241"/>
      <c r="YG152" s="241"/>
      <c r="YH152" s="241"/>
      <c r="YI152" s="241"/>
      <c r="YJ152" s="241"/>
      <c r="YK152" s="241"/>
      <c r="YL152" s="241"/>
      <c r="YM152" s="241"/>
      <c r="YN152" s="241"/>
      <c r="YO152" s="241"/>
      <c r="YP152" s="241"/>
      <c r="YQ152" s="241"/>
      <c r="YR152" s="241"/>
      <c r="YS152" s="241"/>
      <c r="YT152" s="241"/>
      <c r="YU152" s="241"/>
      <c r="YV152" s="241"/>
      <c r="YW152" s="241"/>
      <c r="YX152" s="241"/>
      <c r="YY152" s="241"/>
      <c r="YZ152" s="241"/>
      <c r="ZA152" s="241"/>
      <c r="ZB152" s="241"/>
      <c r="ZC152" s="241"/>
      <c r="ZD152" s="241"/>
      <c r="ZE152" s="241"/>
      <c r="ZF152" s="241"/>
      <c r="ZG152" s="241"/>
      <c r="ZH152" s="241"/>
      <c r="ZI152" s="241"/>
      <c r="ZJ152" s="241"/>
      <c r="ZK152" s="241"/>
      <c r="ZL152" s="241"/>
      <c r="ZM152" s="241"/>
      <c r="ZN152" s="241"/>
      <c r="ZO152" s="241"/>
      <c r="ZP152" s="241"/>
      <c r="ZQ152" s="241"/>
      <c r="ZR152" s="241"/>
      <c r="ZS152" s="241"/>
      <c r="ZT152" s="241"/>
      <c r="ZU152" s="241"/>
      <c r="ZV152" s="241"/>
      <c r="ZW152" s="241"/>
      <c r="ZX152" s="241"/>
      <c r="ZY152" s="241"/>
      <c r="ZZ152" s="241"/>
      <c r="AAA152" s="241"/>
      <c r="AAB152" s="241"/>
      <c r="AAC152" s="241"/>
      <c r="AAD152" s="241"/>
      <c r="AAE152" s="241"/>
      <c r="AAF152" s="241"/>
      <c r="AAG152" s="241"/>
      <c r="AAH152" s="241"/>
      <c r="AAI152" s="241"/>
      <c r="AAJ152" s="241"/>
      <c r="AAK152" s="241"/>
      <c r="AAL152" s="241"/>
      <c r="AAM152" s="241"/>
      <c r="AAN152" s="241"/>
      <c r="AAO152" s="241"/>
      <c r="AAP152" s="241"/>
      <c r="AAQ152" s="241"/>
      <c r="AAR152" s="241"/>
      <c r="AAS152" s="241"/>
      <c r="AAT152" s="241"/>
      <c r="AAU152" s="241"/>
      <c r="AAV152" s="241"/>
      <c r="AAW152" s="241"/>
      <c r="AAX152" s="241"/>
      <c r="AAY152" s="241"/>
      <c r="AAZ152" s="241"/>
      <c r="ABA152" s="241"/>
      <c r="ABB152" s="241"/>
      <c r="ABC152" s="241"/>
      <c r="ABD152" s="241"/>
      <c r="ABE152" s="241"/>
      <c r="ABF152" s="241"/>
      <c r="ABG152" s="241"/>
      <c r="ABH152" s="241"/>
      <c r="ABI152" s="241"/>
      <c r="ABJ152" s="241"/>
      <c r="ABK152" s="241"/>
      <c r="ABL152" s="241"/>
      <c r="ABM152" s="241"/>
      <c r="ABN152" s="241"/>
      <c r="ABO152" s="241"/>
      <c r="ABP152" s="241"/>
      <c r="ABQ152" s="241"/>
      <c r="ABR152" s="241"/>
      <c r="ABS152" s="241"/>
      <c r="ABT152" s="241"/>
      <c r="ABU152" s="241"/>
      <c r="ABV152" s="241"/>
      <c r="ABW152" s="241"/>
      <c r="ABX152" s="241"/>
      <c r="ABY152" s="241"/>
      <c r="ABZ152" s="241"/>
      <c r="ACA152" s="241"/>
      <c r="ACB152" s="241"/>
      <c r="ACC152" s="241"/>
      <c r="ACD152" s="241"/>
      <c r="ACE152" s="241"/>
      <c r="ACF152" s="241"/>
      <c r="ACG152" s="241"/>
      <c r="ACH152" s="241"/>
      <c r="ACI152" s="241"/>
      <c r="ACJ152" s="241"/>
      <c r="ACK152" s="241"/>
      <c r="ACL152" s="241"/>
      <c r="ACM152" s="241"/>
      <c r="ACN152" s="241"/>
      <c r="ACO152" s="241"/>
      <c r="ACP152" s="241"/>
      <c r="ACQ152" s="241"/>
      <c r="ACR152" s="241"/>
      <c r="ACS152" s="241"/>
      <c r="ACT152" s="241"/>
      <c r="ACU152" s="241"/>
      <c r="ACV152" s="241"/>
      <c r="ACW152" s="241"/>
      <c r="ACX152" s="241"/>
      <c r="ACY152" s="241"/>
      <c r="ACZ152" s="241"/>
      <c r="ADA152" s="241"/>
      <c r="ADB152" s="241"/>
      <c r="ADC152" s="241"/>
      <c r="ADD152" s="241"/>
      <c r="ADE152" s="241"/>
      <c r="ADF152" s="241"/>
      <c r="ADG152" s="241"/>
      <c r="ADH152" s="241"/>
      <c r="ADI152" s="241"/>
      <c r="ADJ152" s="241"/>
      <c r="ADK152" s="241"/>
      <c r="ADL152" s="241"/>
      <c r="ADM152" s="241"/>
      <c r="ADN152" s="241"/>
      <c r="ADO152" s="241"/>
      <c r="ADP152" s="241"/>
      <c r="ADQ152" s="241"/>
      <c r="ADR152" s="241"/>
      <c r="ADS152" s="241"/>
      <c r="ADT152" s="241"/>
      <c r="ADU152" s="241"/>
      <c r="ADV152" s="241"/>
      <c r="ADW152" s="241"/>
      <c r="ADX152" s="241"/>
      <c r="ADY152" s="241"/>
      <c r="ADZ152" s="241"/>
      <c r="AEA152" s="241"/>
      <c r="AEB152" s="241"/>
      <c r="AEC152" s="241"/>
      <c r="AED152" s="241"/>
      <c r="AEE152" s="241"/>
      <c r="AEF152" s="241"/>
      <c r="AEG152" s="241"/>
      <c r="AEH152" s="241"/>
      <c r="AEI152" s="241"/>
      <c r="AEJ152" s="241"/>
      <c r="AEK152" s="241"/>
      <c r="AEL152" s="241"/>
      <c r="AEM152" s="241"/>
      <c r="AEN152" s="241"/>
      <c r="AEO152" s="241"/>
      <c r="AEP152" s="241"/>
      <c r="AEQ152" s="241"/>
      <c r="AER152" s="241"/>
      <c r="AES152" s="241"/>
      <c r="AET152" s="241"/>
      <c r="AEU152" s="241"/>
      <c r="AEV152" s="241"/>
      <c r="AEW152" s="241"/>
      <c r="AEX152" s="241"/>
      <c r="AEY152" s="241"/>
      <c r="AEZ152" s="241"/>
      <c r="AFA152" s="241"/>
      <c r="AFB152" s="241"/>
      <c r="AFC152" s="241"/>
      <c r="AFD152" s="241"/>
      <c r="AFE152" s="241"/>
      <c r="AFF152" s="241"/>
      <c r="AFG152" s="241"/>
      <c r="AFH152" s="241"/>
      <c r="AFI152" s="241"/>
      <c r="AFJ152" s="241"/>
      <c r="AFK152" s="241"/>
      <c r="AFL152" s="241"/>
      <c r="AFM152" s="241"/>
      <c r="AFN152" s="241"/>
      <c r="AFO152" s="241"/>
      <c r="AFP152" s="241"/>
      <c r="AFQ152" s="241"/>
      <c r="AFR152" s="241"/>
      <c r="AFS152" s="241"/>
      <c r="AFT152" s="241"/>
      <c r="AFU152" s="241"/>
      <c r="AFV152" s="241"/>
      <c r="AFW152" s="241"/>
      <c r="AFX152" s="241"/>
      <c r="AFY152" s="241"/>
      <c r="AFZ152" s="241"/>
      <c r="AGA152" s="241"/>
      <c r="AGB152" s="241"/>
      <c r="AGC152" s="241"/>
      <c r="AGD152" s="241"/>
      <c r="AGE152" s="241"/>
      <c r="AGF152" s="241"/>
      <c r="AGG152" s="241"/>
      <c r="AGH152" s="241"/>
      <c r="AGI152" s="241"/>
      <c r="AGJ152" s="241"/>
      <c r="AGK152" s="241"/>
      <c r="AGL152" s="241"/>
      <c r="AGM152" s="241"/>
      <c r="AGN152" s="241"/>
      <c r="AGO152" s="241"/>
      <c r="AGP152" s="241"/>
      <c r="AGQ152" s="241"/>
      <c r="AGR152" s="241"/>
      <c r="AGS152" s="241"/>
      <c r="AGT152" s="241"/>
      <c r="AGU152" s="241"/>
      <c r="AGV152" s="241"/>
      <c r="AGW152" s="241"/>
      <c r="AGX152" s="241"/>
      <c r="AGY152" s="241"/>
      <c r="AGZ152" s="241"/>
      <c r="AHA152" s="241"/>
      <c r="AHB152" s="241"/>
      <c r="AHC152" s="241"/>
      <c r="AHD152" s="241"/>
      <c r="AHE152" s="241"/>
      <c r="AHF152" s="241"/>
      <c r="AHG152" s="241"/>
      <c r="AHH152" s="241"/>
      <c r="AHI152" s="241"/>
      <c r="AHJ152" s="241"/>
      <c r="AHK152" s="241"/>
      <c r="AHL152" s="241"/>
      <c r="AHM152" s="241"/>
      <c r="AHN152" s="241"/>
      <c r="AHO152" s="241"/>
      <c r="AHP152" s="241"/>
      <c r="AHQ152" s="241"/>
      <c r="AHR152" s="241"/>
      <c r="AHS152" s="241"/>
      <c r="AHT152" s="241"/>
      <c r="AHU152" s="241"/>
      <c r="AHV152" s="241"/>
      <c r="AHW152" s="241"/>
      <c r="AHX152" s="241"/>
      <c r="AHY152" s="241"/>
      <c r="AHZ152" s="241"/>
      <c r="AIA152" s="241"/>
      <c r="AIB152" s="241"/>
      <c r="AIC152" s="241"/>
      <c r="AID152" s="241"/>
      <c r="AIE152" s="241"/>
      <c r="AIF152" s="241"/>
      <c r="AIG152" s="241"/>
      <c r="AIH152" s="241"/>
      <c r="AII152" s="241"/>
      <c r="AIJ152" s="241"/>
      <c r="AIK152" s="241"/>
      <c r="AIL152" s="241"/>
      <c r="AIM152" s="241"/>
      <c r="AIN152" s="241"/>
      <c r="AIO152" s="241"/>
      <c r="AIP152" s="241"/>
      <c r="AIQ152" s="241"/>
      <c r="AIR152" s="241"/>
      <c r="AIS152" s="241"/>
      <c r="AIT152" s="241"/>
      <c r="AIU152" s="241"/>
      <c r="AIV152" s="241"/>
      <c r="AIW152" s="241"/>
      <c r="AIX152" s="241"/>
      <c r="AIY152" s="241"/>
      <c r="AIZ152" s="241"/>
      <c r="AJA152" s="241"/>
      <c r="AJB152" s="241"/>
      <c r="AJC152" s="241"/>
      <c r="AJD152" s="241"/>
      <c r="AJE152" s="241"/>
      <c r="AJF152" s="241"/>
      <c r="AJG152" s="241"/>
      <c r="AJH152" s="241"/>
      <c r="AJI152" s="241"/>
      <c r="AJJ152" s="241"/>
      <c r="AJK152" s="241"/>
      <c r="AJL152" s="241"/>
      <c r="AJM152" s="241"/>
      <c r="AJN152" s="241"/>
      <c r="AJO152" s="241"/>
      <c r="AJP152" s="241"/>
      <c r="AJQ152" s="241"/>
      <c r="AJR152" s="241"/>
      <c r="AJS152" s="241"/>
      <c r="AJT152" s="241"/>
      <c r="AJU152" s="241"/>
      <c r="AJV152" s="241"/>
      <c r="AJW152" s="241"/>
      <c r="AJX152" s="241"/>
      <c r="AJY152" s="241"/>
      <c r="AJZ152" s="241"/>
      <c r="AKA152" s="241"/>
      <c r="AKB152" s="241"/>
      <c r="AKC152" s="241"/>
      <c r="AKD152" s="241"/>
      <c r="AKE152" s="241"/>
      <c r="AKF152" s="241"/>
      <c r="AKG152" s="241"/>
      <c r="AKH152" s="241"/>
      <c r="AKI152" s="241"/>
      <c r="AKJ152" s="241"/>
      <c r="AKK152" s="241"/>
      <c r="AKL152" s="241"/>
      <c r="AKM152" s="241"/>
      <c r="AKN152" s="241"/>
      <c r="AKO152" s="241"/>
      <c r="AKP152" s="241"/>
      <c r="AKQ152" s="241"/>
      <c r="AKR152" s="241"/>
      <c r="AKS152" s="241"/>
      <c r="AKT152" s="241"/>
      <c r="AKU152" s="241"/>
      <c r="AKV152" s="241"/>
      <c r="AKW152" s="241"/>
      <c r="AKX152" s="241"/>
      <c r="AKY152" s="241"/>
      <c r="AKZ152" s="241"/>
      <c r="ALA152" s="241"/>
      <c r="ALB152" s="241"/>
      <c r="ALC152" s="241"/>
      <c r="ALD152" s="241"/>
      <c r="ALE152" s="241"/>
      <c r="ALF152" s="241"/>
      <c r="ALG152" s="241"/>
      <c r="ALH152" s="241"/>
      <c r="ALI152" s="241"/>
      <c r="ALJ152" s="241"/>
      <c r="ALK152" s="241"/>
      <c r="ALL152" s="241"/>
      <c r="ALM152" s="241"/>
      <c r="ALN152" s="241"/>
      <c r="ALO152" s="241"/>
      <c r="ALP152" s="241"/>
      <c r="ALQ152" s="241"/>
      <c r="ALR152" s="241"/>
      <c r="ALS152" s="241"/>
      <c r="ALT152" s="241"/>
      <c r="ALU152" s="241"/>
      <c r="ALV152" s="241"/>
      <c r="ALW152" s="241"/>
      <c r="ALX152" s="241"/>
      <c r="ALY152" s="241"/>
      <c r="ALZ152" s="241"/>
      <c r="AMA152" s="241"/>
      <c r="AMB152" s="241"/>
      <c r="AMC152" s="241"/>
      <c r="AMD152" s="241"/>
      <c r="AME152" s="241"/>
      <c r="AMF152" s="241"/>
      <c r="AMG152" s="241"/>
      <c r="AMH152" s="241"/>
      <c r="AMI152" s="241"/>
      <c r="AMJ152" s="241"/>
      <c r="AMK152" s="241"/>
    </row>
    <row r="153" spans="1:1025" ht="42.75" customHeight="1" x14ac:dyDescent="0.25">
      <c r="B153" s="192"/>
      <c r="C153" s="159" t="s">
        <v>332</v>
      </c>
      <c r="D153" s="125" t="s">
        <v>27</v>
      </c>
      <c r="E153" s="156" t="s">
        <v>271</v>
      </c>
      <c r="F153" s="156" t="s">
        <v>305</v>
      </c>
      <c r="G153" s="156" t="s">
        <v>402</v>
      </c>
      <c r="H153" s="156"/>
      <c r="I153" s="140">
        <f>I157+I162</f>
        <v>714.58</v>
      </c>
      <c r="J153" s="140">
        <f>J157</f>
        <v>812.43000000000006</v>
      </c>
      <c r="K153" s="141">
        <v>-497.03</v>
      </c>
      <c r="L153" s="212">
        <f>L154+L157</f>
        <v>867.88</v>
      </c>
      <c r="M153" s="212">
        <f>M154+M157</f>
        <v>867.88</v>
      </c>
    </row>
    <row r="154" spans="1:1025" ht="42.75" customHeight="1" x14ac:dyDescent="0.25">
      <c r="B154" s="192"/>
      <c r="C154" s="163" t="s">
        <v>336</v>
      </c>
      <c r="D154" s="120"/>
      <c r="E154" s="128"/>
      <c r="F154" s="128"/>
      <c r="G154" s="128" t="s">
        <v>320</v>
      </c>
      <c r="H154" s="128" t="s">
        <v>42</v>
      </c>
      <c r="I154" s="140"/>
      <c r="J154" s="140"/>
      <c r="K154" s="141"/>
      <c r="L154" s="212">
        <f>L155+L156</f>
        <v>131.88999999999999</v>
      </c>
      <c r="M154" s="212">
        <f>M155+M156</f>
        <v>131.88999999999999</v>
      </c>
    </row>
    <row r="155" spans="1:1025" ht="42.75" customHeight="1" x14ac:dyDescent="0.25">
      <c r="B155" s="192"/>
      <c r="C155" s="146" t="s">
        <v>236</v>
      </c>
      <c r="D155" s="120" t="s">
        <v>27</v>
      </c>
      <c r="E155" s="128" t="s">
        <v>271</v>
      </c>
      <c r="F155" s="128" t="s">
        <v>305</v>
      </c>
      <c r="G155" s="128" t="s">
        <v>320</v>
      </c>
      <c r="H155" s="128" t="s">
        <v>237</v>
      </c>
      <c r="I155" s="140"/>
      <c r="J155" s="140"/>
      <c r="K155" s="141"/>
      <c r="L155" s="213">
        <v>101.3</v>
      </c>
      <c r="M155" s="213">
        <v>101.3</v>
      </c>
    </row>
    <row r="156" spans="1:1025" ht="20.399999999999999" customHeight="1" x14ac:dyDescent="0.25">
      <c r="B156" s="192"/>
      <c r="C156" s="146" t="s">
        <v>243</v>
      </c>
      <c r="D156" s="120" t="s">
        <v>27</v>
      </c>
      <c r="E156" s="128" t="s">
        <v>271</v>
      </c>
      <c r="F156" s="128" t="s">
        <v>305</v>
      </c>
      <c r="G156" s="128" t="s">
        <v>320</v>
      </c>
      <c r="H156" s="128" t="s">
        <v>244</v>
      </c>
      <c r="I156" s="140"/>
      <c r="J156" s="140"/>
      <c r="K156" s="141"/>
      <c r="L156" s="213">
        <v>30.59</v>
      </c>
      <c r="M156" s="213">
        <v>30.59</v>
      </c>
    </row>
    <row r="157" spans="1:1025" ht="41.4" customHeight="1" x14ac:dyDescent="0.25">
      <c r="B157" s="192"/>
      <c r="C157" s="145" t="s">
        <v>334</v>
      </c>
      <c r="D157" s="125" t="s">
        <v>27</v>
      </c>
      <c r="E157" s="156" t="s">
        <v>271</v>
      </c>
      <c r="F157" s="156" t="s">
        <v>305</v>
      </c>
      <c r="G157" s="128" t="s">
        <v>318</v>
      </c>
      <c r="H157" s="128" t="s">
        <v>42</v>
      </c>
      <c r="I157" s="148">
        <f>I158+I159</f>
        <v>610.49</v>
      </c>
      <c r="J157" s="148">
        <f>J158+J159</f>
        <v>812.43000000000006</v>
      </c>
      <c r="K157" s="148">
        <v>-497.03</v>
      </c>
      <c r="L157" s="213">
        <f>L158+L159</f>
        <v>735.99</v>
      </c>
      <c r="M157" s="213">
        <f>M158+M159</f>
        <v>735.99</v>
      </c>
    </row>
    <row r="158" spans="1:1025" ht="44.4" customHeight="1" x14ac:dyDescent="0.25">
      <c r="B158" s="192"/>
      <c r="C158" s="146" t="s">
        <v>236</v>
      </c>
      <c r="D158" s="120" t="s">
        <v>27</v>
      </c>
      <c r="E158" s="128" t="s">
        <v>271</v>
      </c>
      <c r="F158" s="128" t="s">
        <v>305</v>
      </c>
      <c r="G158" s="128" t="s">
        <v>318</v>
      </c>
      <c r="H158" s="128" t="s">
        <v>237</v>
      </c>
      <c r="I158" s="148">
        <v>468.89</v>
      </c>
      <c r="J158" s="148">
        <f>623.97</f>
        <v>623.97</v>
      </c>
      <c r="K158" s="150">
        <v>-396.03</v>
      </c>
      <c r="L158" s="214">
        <v>565.28</v>
      </c>
      <c r="M158" s="214">
        <v>565.28</v>
      </c>
    </row>
    <row r="159" spans="1:1025" ht="21" customHeight="1" x14ac:dyDescent="0.25">
      <c r="B159" s="192"/>
      <c r="C159" s="146" t="s">
        <v>243</v>
      </c>
      <c r="D159" s="120" t="s">
        <v>27</v>
      </c>
      <c r="E159" s="128" t="s">
        <v>271</v>
      </c>
      <c r="F159" s="128" t="s">
        <v>305</v>
      </c>
      <c r="G159" s="128" t="s">
        <v>318</v>
      </c>
      <c r="H159" s="128" t="s">
        <v>244</v>
      </c>
      <c r="I159" s="148">
        <v>141.6</v>
      </c>
      <c r="J159" s="148">
        <v>188.46</v>
      </c>
      <c r="K159" s="137">
        <v>-101</v>
      </c>
      <c r="L159" s="214">
        <v>170.71</v>
      </c>
      <c r="M159" s="214">
        <v>170.71</v>
      </c>
    </row>
    <row r="160" spans="1:1025" ht="40.200000000000003" hidden="1" customHeight="1" x14ac:dyDescent="0.25">
      <c r="B160" s="192"/>
      <c r="C160" s="146" t="s">
        <v>236</v>
      </c>
      <c r="D160" s="120" t="s">
        <v>27</v>
      </c>
      <c r="E160" s="128" t="s">
        <v>271</v>
      </c>
      <c r="F160" s="128" t="s">
        <v>305</v>
      </c>
      <c r="G160" s="128" t="s">
        <v>335</v>
      </c>
      <c r="H160" s="128" t="s">
        <v>237</v>
      </c>
      <c r="I160" s="148"/>
      <c r="J160" s="148"/>
      <c r="K160" s="137"/>
      <c r="L160" s="214">
        <v>0</v>
      </c>
      <c r="M160" s="214">
        <v>0</v>
      </c>
    </row>
    <row r="161" spans="1:1025" ht="16.5" hidden="1" customHeight="1" x14ac:dyDescent="0.25">
      <c r="B161" s="192"/>
      <c r="C161" s="146" t="s">
        <v>243</v>
      </c>
      <c r="D161" s="120" t="s">
        <v>27</v>
      </c>
      <c r="E161" s="128" t="s">
        <v>271</v>
      </c>
      <c r="F161" s="128" t="s">
        <v>305</v>
      </c>
      <c r="G161" s="128" t="s">
        <v>335</v>
      </c>
      <c r="H161" s="128" t="s">
        <v>244</v>
      </c>
      <c r="I161" s="148"/>
      <c r="J161" s="148"/>
      <c r="K161" s="137"/>
      <c r="L161" s="214">
        <v>0</v>
      </c>
      <c r="M161" s="214">
        <v>0</v>
      </c>
    </row>
    <row r="162" spans="1:1025" ht="52.95" hidden="1" customHeight="1" x14ac:dyDescent="0.25">
      <c r="B162" s="192"/>
      <c r="C162" s="163" t="s">
        <v>336</v>
      </c>
      <c r="D162" s="125" t="s">
        <v>27</v>
      </c>
      <c r="E162" s="156" t="s">
        <v>271</v>
      </c>
      <c r="F162" s="156" t="s">
        <v>305</v>
      </c>
      <c r="G162" s="156" t="s">
        <v>337</v>
      </c>
      <c r="H162" s="156" t="s">
        <v>42</v>
      </c>
      <c r="I162" s="140">
        <f>I163+I164+I165</f>
        <v>104.09</v>
      </c>
      <c r="J162" s="140">
        <f>J163+J164</f>
        <v>0</v>
      </c>
      <c r="K162" s="141">
        <v>-246.7</v>
      </c>
      <c r="L162" s="212">
        <f>L163+L164</f>
        <v>0</v>
      </c>
      <c r="M162" s="212">
        <f>M163+M164</f>
        <v>0</v>
      </c>
    </row>
    <row r="163" spans="1:1025" ht="37.35" hidden="1" customHeight="1" x14ac:dyDescent="0.25">
      <c r="B163" s="192"/>
      <c r="C163" s="146" t="s">
        <v>236</v>
      </c>
      <c r="D163" s="120" t="s">
        <v>27</v>
      </c>
      <c r="E163" s="128" t="s">
        <v>271</v>
      </c>
      <c r="F163" s="128" t="s">
        <v>305</v>
      </c>
      <c r="G163" s="128" t="s">
        <v>337</v>
      </c>
      <c r="H163" s="128" t="s">
        <v>237</v>
      </c>
      <c r="I163" s="148">
        <v>80.09</v>
      </c>
      <c r="J163" s="148">
        <v>0</v>
      </c>
      <c r="K163" s="137">
        <v>-189.5</v>
      </c>
      <c r="L163" s="214">
        <v>0</v>
      </c>
      <c r="M163" s="214">
        <v>0</v>
      </c>
    </row>
    <row r="164" spans="1:1025" ht="18.75" hidden="1" customHeight="1" x14ac:dyDescent="0.25">
      <c r="B164" s="192"/>
      <c r="C164" s="146" t="s">
        <v>243</v>
      </c>
      <c r="D164" s="120" t="s">
        <v>27</v>
      </c>
      <c r="E164" s="128" t="s">
        <v>271</v>
      </c>
      <c r="F164" s="128" t="s">
        <v>305</v>
      </c>
      <c r="G164" s="128" t="s">
        <v>337</v>
      </c>
      <c r="H164" s="128" t="s">
        <v>244</v>
      </c>
      <c r="I164" s="148">
        <v>24</v>
      </c>
      <c r="J164" s="148">
        <v>0</v>
      </c>
      <c r="K164" s="137">
        <v>-57.2</v>
      </c>
      <c r="L164" s="214">
        <v>0</v>
      </c>
      <c r="M164" s="214">
        <v>0</v>
      </c>
    </row>
    <row r="165" spans="1:1025" ht="12.75" hidden="1" customHeight="1" x14ac:dyDescent="0.25">
      <c r="B165" s="192"/>
      <c r="C165" s="155" t="s">
        <v>254</v>
      </c>
      <c r="D165" s="120" t="s">
        <v>27</v>
      </c>
      <c r="E165" s="120" t="s">
        <v>317</v>
      </c>
      <c r="F165" s="120" t="s">
        <v>231</v>
      </c>
      <c r="G165" s="120" t="s">
        <v>337</v>
      </c>
      <c r="H165" s="120" t="s">
        <v>255</v>
      </c>
      <c r="I165" s="148"/>
      <c r="J165" s="148"/>
      <c r="K165" s="137">
        <v>0</v>
      </c>
      <c r="L165" s="214">
        <f>I165+K165</f>
        <v>0</v>
      </c>
      <c r="M165" s="214">
        <f>J165+L165</f>
        <v>0</v>
      </c>
    </row>
    <row r="166" spans="1:1025" ht="48.6" hidden="1" customHeight="1" x14ac:dyDescent="0.25">
      <c r="B166" s="192"/>
      <c r="C166" s="163" t="s">
        <v>336</v>
      </c>
      <c r="D166" s="120"/>
      <c r="E166" s="120"/>
      <c r="F166" s="120"/>
      <c r="G166" s="125" t="s">
        <v>338</v>
      </c>
      <c r="H166" s="125" t="s">
        <v>42</v>
      </c>
      <c r="I166" s="148"/>
      <c r="J166" s="148"/>
      <c r="K166" s="137"/>
      <c r="L166" s="216">
        <f>L167+L168</f>
        <v>0</v>
      </c>
      <c r="M166" s="216">
        <f>M167+M168</f>
        <v>0</v>
      </c>
    </row>
    <row r="167" spans="1:1025" ht="38.1" hidden="1" customHeight="1" x14ac:dyDescent="0.25">
      <c r="B167" s="192"/>
      <c r="C167" s="146" t="s">
        <v>236</v>
      </c>
      <c r="D167" s="120" t="s">
        <v>27</v>
      </c>
      <c r="E167" s="120" t="s">
        <v>271</v>
      </c>
      <c r="F167" s="120" t="s">
        <v>305</v>
      </c>
      <c r="G167" s="128" t="s">
        <v>338</v>
      </c>
      <c r="H167" s="120" t="s">
        <v>237</v>
      </c>
      <c r="I167" s="148"/>
      <c r="J167" s="148"/>
      <c r="K167" s="137"/>
      <c r="L167" s="214">
        <v>0</v>
      </c>
      <c r="M167" s="214">
        <v>0</v>
      </c>
    </row>
    <row r="168" spans="1:1025" ht="16.5" hidden="1" customHeight="1" x14ac:dyDescent="0.25">
      <c r="B168" s="192"/>
      <c r="C168" s="146" t="s">
        <v>243</v>
      </c>
      <c r="D168" s="120" t="s">
        <v>27</v>
      </c>
      <c r="E168" s="120" t="s">
        <v>271</v>
      </c>
      <c r="F168" s="120" t="s">
        <v>305</v>
      </c>
      <c r="G168" s="128" t="s">
        <v>338</v>
      </c>
      <c r="H168" s="120" t="s">
        <v>244</v>
      </c>
      <c r="I168" s="148"/>
      <c r="J168" s="148"/>
      <c r="K168" s="137"/>
      <c r="L168" s="214">
        <v>0</v>
      </c>
      <c r="M168" s="214">
        <v>0</v>
      </c>
    </row>
    <row r="169" spans="1:1025" s="218" customFormat="1" ht="16.5" customHeight="1" x14ac:dyDescent="0.25">
      <c r="A169" s="164"/>
      <c r="B169" s="197"/>
      <c r="C169" s="163" t="s">
        <v>213</v>
      </c>
      <c r="D169" s="125"/>
      <c r="E169" s="125"/>
      <c r="F169" s="125"/>
      <c r="G169" s="156"/>
      <c r="H169" s="125"/>
      <c r="I169" s="140"/>
      <c r="J169" s="140"/>
      <c r="K169" s="175"/>
      <c r="L169" s="216">
        <f>L11+L57+L75+L79+L83+L111+L118+L137+L140</f>
        <v>3239.84</v>
      </c>
      <c r="M169" s="216">
        <f>M11+M57+M75+M79+M83+M111+M118+M137+M140</f>
        <v>3240.2700000000004</v>
      </c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  <c r="BI169" s="164"/>
      <c r="BJ169" s="164"/>
      <c r="BK169" s="164"/>
      <c r="BL169" s="164"/>
      <c r="BM169" s="164"/>
      <c r="BN169" s="164"/>
      <c r="BO169" s="164"/>
      <c r="BP169" s="164"/>
      <c r="BQ169" s="164"/>
      <c r="BR169" s="164"/>
      <c r="BS169" s="164"/>
      <c r="BT169" s="164"/>
      <c r="BU169" s="164"/>
      <c r="BV169" s="164"/>
      <c r="BW169" s="164"/>
      <c r="BX169" s="164"/>
      <c r="BY169" s="164"/>
      <c r="BZ169" s="164"/>
      <c r="CA169" s="164"/>
      <c r="CB169" s="164"/>
      <c r="CC169" s="164"/>
      <c r="CD169" s="164"/>
      <c r="CE169" s="164"/>
      <c r="CF169" s="164"/>
      <c r="CG169" s="164"/>
      <c r="CH169" s="164"/>
      <c r="CI169" s="164"/>
      <c r="CJ169" s="164"/>
      <c r="CK169" s="164"/>
      <c r="CL169" s="164"/>
      <c r="CM169" s="164"/>
      <c r="CN169" s="164"/>
      <c r="CO169" s="164"/>
      <c r="CP169" s="164"/>
      <c r="CQ169" s="164"/>
      <c r="CR169" s="164"/>
      <c r="CS169" s="164"/>
      <c r="CT169" s="164"/>
      <c r="CU169" s="164"/>
      <c r="CV169" s="164"/>
      <c r="CW169" s="164"/>
      <c r="CX169" s="164"/>
      <c r="CY169" s="164"/>
      <c r="CZ169" s="164"/>
      <c r="DA169" s="164"/>
      <c r="DB169" s="164"/>
      <c r="DC169" s="164"/>
      <c r="DD169" s="164"/>
      <c r="DE169" s="164"/>
      <c r="DF169" s="164"/>
      <c r="DG169" s="164"/>
      <c r="DH169" s="164"/>
      <c r="DI169" s="164"/>
      <c r="DJ169" s="164"/>
      <c r="DK169" s="164"/>
      <c r="DL169" s="164"/>
      <c r="DM169" s="164"/>
      <c r="DN169" s="164"/>
      <c r="DO169" s="164"/>
      <c r="DP169" s="164"/>
      <c r="DQ169" s="164"/>
      <c r="DR169" s="164"/>
      <c r="DS169" s="164"/>
      <c r="DT169" s="164"/>
      <c r="DU169" s="164"/>
      <c r="DV169" s="164"/>
      <c r="DW169" s="164"/>
      <c r="DX169" s="164"/>
      <c r="DY169" s="164"/>
      <c r="DZ169" s="164"/>
      <c r="EA169" s="164"/>
      <c r="EB169" s="164"/>
      <c r="EC169" s="164"/>
      <c r="ED169" s="164"/>
      <c r="EE169" s="164"/>
      <c r="EF169" s="164"/>
      <c r="EG169" s="164"/>
      <c r="EH169" s="164"/>
      <c r="EI169" s="164"/>
      <c r="EJ169" s="164"/>
      <c r="EK169" s="164"/>
      <c r="EL169" s="164"/>
      <c r="EM169" s="164"/>
      <c r="EN169" s="164"/>
      <c r="EO169" s="164"/>
      <c r="EP169" s="164"/>
      <c r="EQ169" s="164"/>
      <c r="ER169" s="164"/>
      <c r="ES169" s="164"/>
      <c r="ET169" s="164"/>
      <c r="EU169" s="164"/>
      <c r="EV169" s="164"/>
      <c r="EW169" s="164"/>
      <c r="EX169" s="164"/>
      <c r="EY169" s="164"/>
      <c r="EZ169" s="164"/>
      <c r="FA169" s="164"/>
      <c r="FB169" s="164"/>
      <c r="FC169" s="164"/>
      <c r="FD169" s="164"/>
      <c r="FE169" s="164"/>
      <c r="FF169" s="164"/>
      <c r="FG169" s="164"/>
      <c r="FH169" s="164"/>
      <c r="FI169" s="164"/>
      <c r="FJ169" s="164"/>
      <c r="FK169" s="164"/>
      <c r="FL169" s="164"/>
      <c r="FM169" s="164"/>
      <c r="FN169" s="164"/>
      <c r="FO169" s="164"/>
      <c r="FP169" s="164"/>
      <c r="FQ169" s="164"/>
      <c r="FR169" s="164"/>
      <c r="FS169" s="164"/>
      <c r="FT169" s="164"/>
      <c r="FU169" s="164"/>
      <c r="FV169" s="164"/>
      <c r="FW169" s="164"/>
      <c r="FX169" s="164"/>
      <c r="FY169" s="164"/>
      <c r="FZ169" s="164"/>
      <c r="GA169" s="164"/>
      <c r="GB169" s="164"/>
      <c r="GC169" s="164"/>
      <c r="GD169" s="164"/>
      <c r="GE169" s="164"/>
      <c r="GF169" s="164"/>
      <c r="GG169" s="164"/>
      <c r="GH169" s="164"/>
      <c r="GI169" s="164"/>
      <c r="GJ169" s="164"/>
      <c r="GK169" s="164"/>
      <c r="GL169" s="164"/>
      <c r="GM169" s="164"/>
      <c r="GN169" s="164"/>
      <c r="GO169" s="164"/>
      <c r="GP169" s="164"/>
      <c r="GQ169" s="164"/>
      <c r="GR169" s="164"/>
      <c r="GS169" s="164"/>
      <c r="GT169" s="164"/>
      <c r="GU169" s="164"/>
      <c r="GV169" s="164"/>
      <c r="GW169" s="164"/>
      <c r="GX169" s="164"/>
      <c r="GY169" s="164"/>
      <c r="GZ169" s="164"/>
      <c r="HA169" s="164"/>
      <c r="HB169" s="164"/>
      <c r="HC169" s="164"/>
      <c r="HD169" s="164"/>
      <c r="HE169" s="164"/>
      <c r="HF169" s="164"/>
      <c r="HG169" s="164"/>
      <c r="HH169" s="164"/>
      <c r="HI169" s="164"/>
      <c r="HJ169" s="164"/>
      <c r="HK169" s="164"/>
      <c r="HL169" s="164"/>
      <c r="HM169" s="164"/>
      <c r="HN169" s="164"/>
      <c r="HO169" s="164"/>
      <c r="HP169" s="164"/>
      <c r="HQ169" s="164"/>
      <c r="HR169" s="164"/>
      <c r="HS169" s="164"/>
      <c r="HT169" s="164"/>
      <c r="HU169" s="164"/>
      <c r="HV169" s="164"/>
      <c r="HW169" s="164"/>
      <c r="HX169" s="164"/>
      <c r="HY169" s="164"/>
      <c r="HZ169" s="164"/>
      <c r="IA169" s="164"/>
      <c r="IB169" s="164"/>
      <c r="IC169" s="164"/>
      <c r="ID169" s="164"/>
      <c r="IE169" s="164"/>
      <c r="IF169" s="164"/>
      <c r="IG169" s="164"/>
      <c r="IH169" s="164"/>
      <c r="II169" s="164"/>
      <c r="IJ169" s="164"/>
      <c r="IK169" s="164"/>
      <c r="IL169" s="164"/>
      <c r="IM169" s="164"/>
      <c r="IN169" s="164"/>
      <c r="IO169" s="164"/>
      <c r="IP169" s="164"/>
      <c r="IQ169" s="164"/>
      <c r="IR169" s="164"/>
      <c r="IS169" s="164"/>
      <c r="IT169" s="164"/>
      <c r="IU169" s="164"/>
      <c r="IV169" s="164"/>
      <c r="IW169" s="164"/>
      <c r="IX169" s="164"/>
      <c r="IY169" s="164"/>
      <c r="IZ169" s="164"/>
      <c r="JA169" s="164"/>
      <c r="JB169" s="164"/>
      <c r="JC169" s="164"/>
      <c r="JD169" s="164"/>
      <c r="JE169" s="164"/>
      <c r="JF169" s="164"/>
      <c r="JG169" s="164"/>
      <c r="JH169" s="164"/>
      <c r="JI169" s="164"/>
      <c r="JJ169" s="164"/>
      <c r="JK169" s="164"/>
      <c r="JL169" s="164"/>
      <c r="JM169" s="164"/>
      <c r="JN169" s="164"/>
      <c r="JO169" s="164"/>
      <c r="JP169" s="164"/>
      <c r="JQ169" s="164"/>
      <c r="JR169" s="164"/>
      <c r="JS169" s="164"/>
      <c r="JT169" s="164"/>
      <c r="JU169" s="164"/>
      <c r="JV169" s="164"/>
      <c r="JW169" s="164"/>
      <c r="JX169" s="164"/>
      <c r="JY169" s="164"/>
      <c r="JZ169" s="164"/>
      <c r="KA169" s="164"/>
      <c r="KB169" s="164"/>
      <c r="KC169" s="164"/>
      <c r="KD169" s="164"/>
      <c r="KE169" s="164"/>
      <c r="KF169" s="164"/>
      <c r="KG169" s="164"/>
      <c r="KH169" s="164"/>
      <c r="KI169" s="164"/>
      <c r="KJ169" s="164"/>
      <c r="KK169" s="164"/>
      <c r="KL169" s="164"/>
      <c r="KM169" s="164"/>
      <c r="KN169" s="164"/>
      <c r="KO169" s="164"/>
      <c r="KP169" s="164"/>
      <c r="KQ169" s="164"/>
      <c r="KR169" s="164"/>
      <c r="KS169" s="164"/>
      <c r="KT169" s="164"/>
      <c r="KU169" s="164"/>
      <c r="KV169" s="164"/>
      <c r="KW169" s="164"/>
      <c r="KX169" s="164"/>
      <c r="KY169" s="164"/>
      <c r="KZ169" s="164"/>
      <c r="LA169" s="164"/>
      <c r="LB169" s="164"/>
      <c r="LC169" s="164"/>
      <c r="LD169" s="164"/>
      <c r="LE169" s="164"/>
      <c r="LF169" s="164"/>
      <c r="LG169" s="164"/>
      <c r="LH169" s="164"/>
      <c r="LI169" s="164"/>
      <c r="LJ169" s="164"/>
      <c r="LK169" s="164"/>
      <c r="LL169" s="164"/>
      <c r="LM169" s="164"/>
      <c r="LN169" s="164"/>
      <c r="LO169" s="164"/>
      <c r="LP169" s="164"/>
      <c r="LQ169" s="164"/>
      <c r="LR169" s="164"/>
      <c r="LS169" s="164"/>
      <c r="LT169" s="164"/>
      <c r="LU169" s="164"/>
      <c r="LV169" s="164"/>
      <c r="LW169" s="164"/>
      <c r="LX169" s="164"/>
      <c r="LY169" s="164"/>
      <c r="LZ169" s="164"/>
      <c r="MA169" s="164"/>
      <c r="MB169" s="164"/>
      <c r="MC169" s="164"/>
      <c r="MD169" s="164"/>
      <c r="ME169" s="164"/>
      <c r="MF169" s="164"/>
      <c r="MG169" s="164"/>
      <c r="MH169" s="164"/>
      <c r="MI169" s="164"/>
      <c r="MJ169" s="164"/>
      <c r="MK169" s="164"/>
      <c r="ML169" s="164"/>
      <c r="MM169" s="164"/>
      <c r="MN169" s="164"/>
      <c r="MO169" s="164"/>
      <c r="MP169" s="164"/>
      <c r="MQ169" s="164"/>
      <c r="MR169" s="164"/>
      <c r="MS169" s="164"/>
      <c r="MT169" s="164"/>
      <c r="MU169" s="164"/>
      <c r="MV169" s="164"/>
      <c r="MW169" s="164"/>
      <c r="MX169" s="164"/>
      <c r="MY169" s="164"/>
      <c r="MZ169" s="164"/>
      <c r="NA169" s="164"/>
      <c r="NB169" s="164"/>
      <c r="NC169" s="164"/>
      <c r="ND169" s="164"/>
      <c r="NE169" s="164"/>
      <c r="NF169" s="164"/>
      <c r="NG169" s="164"/>
      <c r="NH169" s="164"/>
      <c r="NI169" s="164"/>
      <c r="NJ169" s="164"/>
      <c r="NK169" s="164"/>
      <c r="NL169" s="164"/>
      <c r="NM169" s="164"/>
      <c r="NN169" s="164"/>
      <c r="NO169" s="164"/>
      <c r="NP169" s="164"/>
      <c r="NQ169" s="164"/>
      <c r="NR169" s="164"/>
      <c r="NS169" s="164"/>
      <c r="NT169" s="164"/>
      <c r="NU169" s="164"/>
      <c r="NV169" s="164"/>
      <c r="NW169" s="164"/>
      <c r="NX169" s="164"/>
      <c r="NY169" s="164"/>
      <c r="NZ169" s="164"/>
      <c r="OA169" s="164"/>
      <c r="OB169" s="164"/>
      <c r="OC169" s="164"/>
      <c r="OD169" s="164"/>
      <c r="OE169" s="164"/>
      <c r="OF169" s="164"/>
      <c r="OG169" s="164"/>
      <c r="OH169" s="164"/>
      <c r="OI169" s="164"/>
      <c r="OJ169" s="164"/>
      <c r="OK169" s="164"/>
      <c r="OL169" s="164"/>
      <c r="OM169" s="164"/>
      <c r="ON169" s="164"/>
      <c r="OO169" s="164"/>
      <c r="OP169" s="164"/>
      <c r="OQ169" s="164"/>
      <c r="OR169" s="164"/>
      <c r="OS169" s="164"/>
      <c r="OT169" s="164"/>
      <c r="OU169" s="164"/>
      <c r="OV169" s="164"/>
      <c r="OW169" s="164"/>
      <c r="OX169" s="164"/>
      <c r="OY169" s="164"/>
      <c r="OZ169" s="164"/>
      <c r="PA169" s="164"/>
      <c r="PB169" s="164"/>
      <c r="PC169" s="164"/>
      <c r="PD169" s="164"/>
      <c r="PE169" s="164"/>
      <c r="PF169" s="164"/>
      <c r="PG169" s="164"/>
      <c r="PH169" s="164"/>
      <c r="PI169" s="164"/>
      <c r="PJ169" s="164"/>
      <c r="PK169" s="164"/>
      <c r="PL169" s="164"/>
      <c r="PM169" s="164"/>
      <c r="PN169" s="164"/>
      <c r="PO169" s="164"/>
      <c r="PP169" s="164"/>
      <c r="PQ169" s="164"/>
      <c r="PR169" s="164"/>
      <c r="PS169" s="164"/>
      <c r="PT169" s="164"/>
      <c r="PU169" s="164"/>
      <c r="PV169" s="164"/>
      <c r="PW169" s="164"/>
      <c r="PX169" s="164"/>
      <c r="PY169" s="164"/>
      <c r="PZ169" s="164"/>
      <c r="QA169" s="164"/>
      <c r="QB169" s="164"/>
      <c r="QC169" s="164"/>
      <c r="QD169" s="164"/>
      <c r="QE169" s="164"/>
      <c r="QF169" s="164"/>
      <c r="QG169" s="164"/>
      <c r="QH169" s="164"/>
      <c r="QI169" s="164"/>
      <c r="QJ169" s="164"/>
      <c r="QK169" s="164"/>
      <c r="QL169" s="164"/>
      <c r="QM169" s="164"/>
      <c r="QN169" s="164"/>
      <c r="QO169" s="164"/>
      <c r="QP169" s="164"/>
      <c r="QQ169" s="164"/>
      <c r="QR169" s="164"/>
      <c r="QS169" s="164"/>
      <c r="QT169" s="164"/>
      <c r="QU169" s="164"/>
      <c r="QV169" s="164"/>
      <c r="QW169" s="164"/>
      <c r="QX169" s="164"/>
      <c r="QY169" s="164"/>
      <c r="QZ169" s="164"/>
      <c r="RA169" s="164"/>
      <c r="RB169" s="164"/>
      <c r="RC169" s="164"/>
      <c r="RD169" s="164"/>
      <c r="RE169" s="164"/>
      <c r="RF169" s="164"/>
      <c r="RG169" s="164"/>
      <c r="RH169" s="164"/>
      <c r="RI169" s="164"/>
      <c r="RJ169" s="164"/>
      <c r="RK169" s="164"/>
      <c r="RL169" s="164"/>
      <c r="RM169" s="164"/>
      <c r="RN169" s="164"/>
      <c r="RO169" s="164"/>
      <c r="RP169" s="164"/>
      <c r="RQ169" s="164"/>
      <c r="RR169" s="164"/>
      <c r="RS169" s="164"/>
      <c r="RT169" s="164"/>
      <c r="RU169" s="164"/>
      <c r="RV169" s="164"/>
      <c r="RW169" s="164"/>
      <c r="RX169" s="164"/>
      <c r="RY169" s="164"/>
      <c r="RZ169" s="164"/>
      <c r="SA169" s="164"/>
      <c r="SB169" s="164"/>
      <c r="SC169" s="164"/>
      <c r="SD169" s="164"/>
      <c r="SE169" s="164"/>
      <c r="SF169" s="164"/>
      <c r="SG169" s="164"/>
      <c r="SH169" s="164"/>
      <c r="SI169" s="164"/>
      <c r="SJ169" s="164"/>
      <c r="SK169" s="164"/>
      <c r="SL169" s="164"/>
      <c r="SM169" s="164"/>
      <c r="SN169" s="164"/>
      <c r="SO169" s="164"/>
      <c r="SP169" s="164"/>
      <c r="SQ169" s="164"/>
      <c r="SR169" s="164"/>
      <c r="SS169" s="164"/>
      <c r="ST169" s="164"/>
      <c r="SU169" s="164"/>
      <c r="SV169" s="164"/>
      <c r="SW169" s="164"/>
      <c r="SX169" s="164"/>
      <c r="SY169" s="164"/>
      <c r="SZ169" s="164"/>
      <c r="TA169" s="164"/>
      <c r="TB169" s="164"/>
      <c r="TC169" s="164"/>
      <c r="TD169" s="164"/>
      <c r="TE169" s="164"/>
      <c r="TF169" s="164"/>
      <c r="TG169" s="164"/>
      <c r="TH169" s="164"/>
      <c r="TI169" s="164"/>
      <c r="TJ169" s="164"/>
      <c r="TK169" s="164"/>
      <c r="TL169" s="164"/>
      <c r="TM169" s="164"/>
      <c r="TN169" s="164"/>
      <c r="TO169" s="164"/>
      <c r="TP169" s="164"/>
      <c r="TQ169" s="164"/>
      <c r="TR169" s="164"/>
      <c r="TS169" s="164"/>
      <c r="TT169" s="164"/>
      <c r="TU169" s="164"/>
      <c r="TV169" s="164"/>
      <c r="TW169" s="164"/>
      <c r="TX169" s="164"/>
      <c r="TY169" s="164"/>
      <c r="TZ169" s="164"/>
      <c r="UA169" s="164"/>
      <c r="UB169" s="164"/>
      <c r="UC169" s="164"/>
      <c r="UD169" s="164"/>
      <c r="UE169" s="164"/>
      <c r="UF169" s="164"/>
      <c r="UG169" s="164"/>
      <c r="UH169" s="164"/>
      <c r="UI169" s="164"/>
      <c r="UJ169" s="164"/>
      <c r="UK169" s="164"/>
      <c r="UL169" s="164"/>
      <c r="UM169" s="164"/>
      <c r="UN169" s="164"/>
      <c r="UO169" s="164"/>
      <c r="UP169" s="164"/>
      <c r="UQ169" s="164"/>
      <c r="UR169" s="164"/>
      <c r="US169" s="164"/>
      <c r="UT169" s="164"/>
      <c r="UU169" s="164"/>
      <c r="UV169" s="164"/>
      <c r="UW169" s="164"/>
      <c r="UX169" s="164"/>
      <c r="UY169" s="164"/>
      <c r="UZ169" s="164"/>
      <c r="VA169" s="164"/>
      <c r="VB169" s="164"/>
      <c r="VC169" s="164"/>
      <c r="VD169" s="164"/>
      <c r="VE169" s="164"/>
      <c r="VF169" s="164"/>
      <c r="VG169" s="164"/>
      <c r="VH169" s="164"/>
      <c r="VI169" s="164"/>
      <c r="VJ169" s="164"/>
      <c r="VK169" s="164"/>
      <c r="VL169" s="164"/>
      <c r="VM169" s="164"/>
      <c r="VN169" s="164"/>
      <c r="VO169" s="164"/>
      <c r="VP169" s="164"/>
      <c r="VQ169" s="164"/>
      <c r="VR169" s="164"/>
      <c r="VS169" s="164"/>
      <c r="VT169" s="164"/>
      <c r="VU169" s="164"/>
      <c r="VV169" s="164"/>
      <c r="VW169" s="164"/>
      <c r="VX169" s="164"/>
      <c r="VY169" s="164"/>
      <c r="VZ169" s="164"/>
      <c r="WA169" s="164"/>
      <c r="WB169" s="164"/>
      <c r="WC169" s="164"/>
      <c r="WD169" s="164"/>
      <c r="WE169" s="164"/>
      <c r="WF169" s="164"/>
      <c r="WG169" s="164"/>
      <c r="WH169" s="164"/>
      <c r="WI169" s="164"/>
      <c r="WJ169" s="164"/>
      <c r="WK169" s="164"/>
      <c r="WL169" s="164"/>
      <c r="WM169" s="164"/>
      <c r="WN169" s="164"/>
      <c r="WO169" s="164"/>
      <c r="WP169" s="164"/>
      <c r="WQ169" s="164"/>
      <c r="WR169" s="164"/>
      <c r="WS169" s="164"/>
      <c r="WT169" s="164"/>
      <c r="WU169" s="164"/>
      <c r="WV169" s="164"/>
      <c r="WW169" s="164"/>
      <c r="WX169" s="164"/>
      <c r="WY169" s="164"/>
      <c r="WZ169" s="164"/>
      <c r="XA169" s="164"/>
      <c r="XB169" s="164"/>
      <c r="XC169" s="164"/>
      <c r="XD169" s="164"/>
      <c r="XE169" s="164"/>
      <c r="XF169" s="164"/>
      <c r="XG169" s="164"/>
      <c r="XH169" s="164"/>
      <c r="XI169" s="164"/>
      <c r="XJ169" s="164"/>
      <c r="XK169" s="164"/>
      <c r="XL169" s="164"/>
      <c r="XM169" s="164"/>
      <c r="XN169" s="164"/>
      <c r="XO169" s="164"/>
      <c r="XP169" s="164"/>
      <c r="XQ169" s="164"/>
      <c r="XR169" s="164"/>
      <c r="XS169" s="164"/>
      <c r="XT169" s="164"/>
      <c r="XU169" s="164"/>
      <c r="XV169" s="164"/>
      <c r="XW169" s="164"/>
      <c r="XX169" s="164"/>
      <c r="XY169" s="164"/>
      <c r="XZ169" s="164"/>
      <c r="YA169" s="164"/>
      <c r="YB169" s="164"/>
      <c r="YC169" s="164"/>
      <c r="YD169" s="164"/>
      <c r="YE169" s="164"/>
      <c r="YF169" s="164"/>
      <c r="YG169" s="164"/>
      <c r="YH169" s="164"/>
      <c r="YI169" s="164"/>
      <c r="YJ169" s="164"/>
      <c r="YK169" s="164"/>
      <c r="YL169" s="164"/>
      <c r="YM169" s="164"/>
      <c r="YN169" s="164"/>
      <c r="YO169" s="164"/>
      <c r="YP169" s="164"/>
      <c r="YQ169" s="164"/>
      <c r="YR169" s="164"/>
      <c r="YS169" s="164"/>
      <c r="YT169" s="164"/>
      <c r="YU169" s="164"/>
      <c r="YV169" s="164"/>
      <c r="YW169" s="164"/>
      <c r="YX169" s="164"/>
      <c r="YY169" s="164"/>
      <c r="YZ169" s="164"/>
      <c r="ZA169" s="164"/>
      <c r="ZB169" s="164"/>
      <c r="ZC169" s="164"/>
      <c r="ZD169" s="164"/>
      <c r="ZE169" s="164"/>
      <c r="ZF169" s="164"/>
      <c r="ZG169" s="164"/>
      <c r="ZH169" s="164"/>
      <c r="ZI169" s="164"/>
      <c r="ZJ169" s="164"/>
      <c r="ZK169" s="164"/>
      <c r="ZL169" s="164"/>
      <c r="ZM169" s="164"/>
      <c r="ZN169" s="164"/>
      <c r="ZO169" s="164"/>
      <c r="ZP169" s="164"/>
      <c r="ZQ169" s="164"/>
      <c r="ZR169" s="164"/>
      <c r="ZS169" s="164"/>
      <c r="ZT169" s="164"/>
      <c r="ZU169" s="164"/>
      <c r="ZV169" s="164"/>
      <c r="ZW169" s="164"/>
      <c r="ZX169" s="164"/>
      <c r="ZY169" s="164"/>
      <c r="ZZ169" s="164"/>
      <c r="AAA169" s="164"/>
      <c r="AAB169" s="164"/>
      <c r="AAC169" s="164"/>
      <c r="AAD169" s="164"/>
      <c r="AAE169" s="164"/>
      <c r="AAF169" s="164"/>
      <c r="AAG169" s="164"/>
      <c r="AAH169" s="164"/>
      <c r="AAI169" s="164"/>
      <c r="AAJ169" s="164"/>
      <c r="AAK169" s="164"/>
      <c r="AAL169" s="164"/>
      <c r="AAM169" s="164"/>
      <c r="AAN169" s="164"/>
      <c r="AAO169" s="164"/>
      <c r="AAP169" s="164"/>
      <c r="AAQ169" s="164"/>
      <c r="AAR169" s="164"/>
      <c r="AAS169" s="164"/>
      <c r="AAT169" s="164"/>
      <c r="AAU169" s="164"/>
      <c r="AAV169" s="164"/>
      <c r="AAW169" s="164"/>
      <c r="AAX169" s="164"/>
      <c r="AAY169" s="164"/>
      <c r="AAZ169" s="164"/>
      <c r="ABA169" s="164"/>
      <c r="ABB169" s="164"/>
      <c r="ABC169" s="164"/>
      <c r="ABD169" s="164"/>
      <c r="ABE169" s="164"/>
      <c r="ABF169" s="164"/>
      <c r="ABG169" s="164"/>
      <c r="ABH169" s="164"/>
      <c r="ABI169" s="164"/>
      <c r="ABJ169" s="164"/>
      <c r="ABK169" s="164"/>
      <c r="ABL169" s="164"/>
      <c r="ABM169" s="164"/>
      <c r="ABN169" s="164"/>
      <c r="ABO169" s="164"/>
      <c r="ABP169" s="164"/>
      <c r="ABQ169" s="164"/>
      <c r="ABR169" s="164"/>
      <c r="ABS169" s="164"/>
      <c r="ABT169" s="164"/>
      <c r="ABU169" s="164"/>
      <c r="ABV169" s="164"/>
      <c r="ABW169" s="164"/>
      <c r="ABX169" s="164"/>
      <c r="ABY169" s="164"/>
      <c r="ABZ169" s="164"/>
      <c r="ACA169" s="164"/>
      <c r="ACB169" s="164"/>
      <c r="ACC169" s="164"/>
      <c r="ACD169" s="164"/>
      <c r="ACE169" s="164"/>
      <c r="ACF169" s="164"/>
      <c r="ACG169" s="164"/>
      <c r="ACH169" s="164"/>
      <c r="ACI169" s="164"/>
      <c r="ACJ169" s="164"/>
      <c r="ACK169" s="164"/>
      <c r="ACL169" s="164"/>
      <c r="ACM169" s="164"/>
      <c r="ACN169" s="164"/>
      <c r="ACO169" s="164"/>
      <c r="ACP169" s="164"/>
      <c r="ACQ169" s="164"/>
      <c r="ACR169" s="164"/>
      <c r="ACS169" s="164"/>
      <c r="ACT169" s="164"/>
      <c r="ACU169" s="164"/>
      <c r="ACV169" s="164"/>
      <c r="ACW169" s="164"/>
      <c r="ACX169" s="164"/>
      <c r="ACY169" s="164"/>
      <c r="ACZ169" s="164"/>
      <c r="ADA169" s="164"/>
      <c r="ADB169" s="164"/>
      <c r="ADC169" s="164"/>
      <c r="ADD169" s="164"/>
      <c r="ADE169" s="164"/>
      <c r="ADF169" s="164"/>
      <c r="ADG169" s="164"/>
      <c r="ADH169" s="164"/>
      <c r="ADI169" s="164"/>
      <c r="ADJ169" s="164"/>
      <c r="ADK169" s="164"/>
      <c r="ADL169" s="164"/>
      <c r="ADM169" s="164"/>
      <c r="ADN169" s="164"/>
      <c r="ADO169" s="164"/>
      <c r="ADP169" s="164"/>
      <c r="ADQ169" s="164"/>
      <c r="ADR169" s="164"/>
      <c r="ADS169" s="164"/>
      <c r="ADT169" s="164"/>
      <c r="ADU169" s="164"/>
      <c r="ADV169" s="164"/>
      <c r="ADW169" s="164"/>
      <c r="ADX169" s="164"/>
      <c r="ADY169" s="164"/>
      <c r="ADZ169" s="164"/>
      <c r="AEA169" s="164"/>
      <c r="AEB169" s="164"/>
      <c r="AEC169" s="164"/>
      <c r="AED169" s="164"/>
      <c r="AEE169" s="164"/>
      <c r="AEF169" s="164"/>
      <c r="AEG169" s="164"/>
      <c r="AEH169" s="164"/>
      <c r="AEI169" s="164"/>
      <c r="AEJ169" s="164"/>
      <c r="AEK169" s="164"/>
      <c r="AEL169" s="164"/>
      <c r="AEM169" s="164"/>
      <c r="AEN169" s="164"/>
      <c r="AEO169" s="164"/>
      <c r="AEP169" s="164"/>
      <c r="AEQ169" s="164"/>
      <c r="AER169" s="164"/>
      <c r="AES169" s="164"/>
      <c r="AET169" s="164"/>
      <c r="AEU169" s="164"/>
      <c r="AEV169" s="164"/>
      <c r="AEW169" s="164"/>
      <c r="AEX169" s="164"/>
      <c r="AEY169" s="164"/>
      <c r="AEZ169" s="164"/>
      <c r="AFA169" s="164"/>
      <c r="AFB169" s="164"/>
      <c r="AFC169" s="164"/>
      <c r="AFD169" s="164"/>
      <c r="AFE169" s="164"/>
      <c r="AFF169" s="164"/>
      <c r="AFG169" s="164"/>
      <c r="AFH169" s="164"/>
      <c r="AFI169" s="164"/>
      <c r="AFJ169" s="164"/>
      <c r="AFK169" s="164"/>
      <c r="AFL169" s="164"/>
      <c r="AFM169" s="164"/>
      <c r="AFN169" s="164"/>
      <c r="AFO169" s="164"/>
      <c r="AFP169" s="164"/>
      <c r="AFQ169" s="164"/>
      <c r="AFR169" s="164"/>
      <c r="AFS169" s="164"/>
      <c r="AFT169" s="164"/>
      <c r="AFU169" s="164"/>
      <c r="AFV169" s="164"/>
      <c r="AFW169" s="164"/>
      <c r="AFX169" s="164"/>
      <c r="AFY169" s="164"/>
      <c r="AFZ169" s="164"/>
      <c r="AGA169" s="164"/>
      <c r="AGB169" s="164"/>
      <c r="AGC169" s="164"/>
      <c r="AGD169" s="164"/>
      <c r="AGE169" s="164"/>
      <c r="AGF169" s="164"/>
      <c r="AGG169" s="164"/>
      <c r="AGH169" s="164"/>
      <c r="AGI169" s="164"/>
      <c r="AGJ169" s="164"/>
      <c r="AGK169" s="164"/>
      <c r="AGL169" s="164"/>
      <c r="AGM169" s="164"/>
      <c r="AGN169" s="164"/>
      <c r="AGO169" s="164"/>
      <c r="AGP169" s="164"/>
      <c r="AGQ169" s="164"/>
      <c r="AGR169" s="164"/>
      <c r="AGS169" s="164"/>
      <c r="AGT169" s="164"/>
      <c r="AGU169" s="164"/>
      <c r="AGV169" s="164"/>
      <c r="AGW169" s="164"/>
      <c r="AGX169" s="164"/>
      <c r="AGY169" s="164"/>
      <c r="AGZ169" s="164"/>
      <c r="AHA169" s="164"/>
      <c r="AHB169" s="164"/>
      <c r="AHC169" s="164"/>
      <c r="AHD169" s="164"/>
      <c r="AHE169" s="164"/>
      <c r="AHF169" s="164"/>
      <c r="AHG169" s="164"/>
      <c r="AHH169" s="164"/>
      <c r="AHI169" s="164"/>
      <c r="AHJ169" s="164"/>
      <c r="AHK169" s="164"/>
      <c r="AHL169" s="164"/>
      <c r="AHM169" s="164"/>
      <c r="AHN169" s="164"/>
      <c r="AHO169" s="164"/>
      <c r="AHP169" s="164"/>
      <c r="AHQ169" s="164"/>
      <c r="AHR169" s="164"/>
      <c r="AHS169" s="164"/>
      <c r="AHT169" s="164"/>
      <c r="AHU169" s="164"/>
      <c r="AHV169" s="164"/>
      <c r="AHW169" s="164"/>
      <c r="AHX169" s="164"/>
      <c r="AHY169" s="164"/>
      <c r="AHZ169" s="164"/>
      <c r="AIA169" s="164"/>
      <c r="AIB169" s="164"/>
      <c r="AIC169" s="164"/>
      <c r="AID169" s="164"/>
      <c r="AIE169" s="164"/>
      <c r="AIF169" s="164"/>
      <c r="AIG169" s="164"/>
      <c r="AIH169" s="164"/>
      <c r="AII169" s="164"/>
      <c r="AIJ169" s="164"/>
      <c r="AIK169" s="164"/>
      <c r="AIL169" s="164"/>
      <c r="AIM169" s="164"/>
      <c r="AIN169" s="164"/>
      <c r="AIO169" s="164"/>
      <c r="AIP169" s="164"/>
      <c r="AIQ169" s="164"/>
      <c r="AIR169" s="164"/>
      <c r="AIS169" s="164"/>
      <c r="AIT169" s="164"/>
      <c r="AIU169" s="164"/>
      <c r="AIV169" s="164"/>
      <c r="AIW169" s="164"/>
      <c r="AIX169" s="164"/>
      <c r="AIY169" s="164"/>
      <c r="AIZ169" s="164"/>
      <c r="AJA169" s="164"/>
      <c r="AJB169" s="164"/>
      <c r="AJC169" s="164"/>
      <c r="AJD169" s="164"/>
      <c r="AJE169" s="164"/>
      <c r="AJF169" s="164"/>
      <c r="AJG169" s="164"/>
      <c r="AJH169" s="164"/>
      <c r="AJI169" s="164"/>
      <c r="AJJ169" s="164"/>
      <c r="AJK169" s="164"/>
      <c r="AJL169" s="164"/>
      <c r="AJM169" s="164"/>
      <c r="AJN169" s="164"/>
      <c r="AJO169" s="164"/>
      <c r="AJP169" s="164"/>
      <c r="AJQ169" s="164"/>
      <c r="AJR169" s="164"/>
      <c r="AJS169" s="164"/>
      <c r="AJT169" s="164"/>
      <c r="AJU169" s="164"/>
      <c r="AJV169" s="164"/>
      <c r="AJW169" s="164"/>
      <c r="AJX169" s="164"/>
      <c r="AJY169" s="164"/>
      <c r="AJZ169" s="164"/>
      <c r="AKA169" s="164"/>
      <c r="AKB169" s="164"/>
      <c r="AKC169" s="164"/>
      <c r="AKD169" s="164"/>
      <c r="AKE169" s="164"/>
      <c r="AKF169" s="164"/>
      <c r="AKG169" s="164"/>
      <c r="AKH169" s="164"/>
      <c r="AKI169" s="164"/>
      <c r="AKJ169" s="164"/>
      <c r="AKK169" s="164"/>
      <c r="AKL169" s="164"/>
      <c r="AKM169" s="164"/>
      <c r="AKN169" s="164"/>
      <c r="AKO169" s="164"/>
      <c r="AKP169" s="164"/>
      <c r="AKQ169" s="164"/>
      <c r="AKR169" s="164"/>
      <c r="AKS169" s="164"/>
      <c r="AKT169" s="164"/>
      <c r="AKU169" s="164"/>
      <c r="AKV169" s="164"/>
      <c r="AKW169" s="164"/>
      <c r="AKX169" s="164"/>
      <c r="AKY169" s="164"/>
      <c r="AKZ169" s="164"/>
      <c r="ALA169" s="164"/>
      <c r="ALB169" s="164"/>
      <c r="ALC169" s="164"/>
      <c r="ALD169" s="164"/>
      <c r="ALE169" s="164"/>
      <c r="ALF169" s="164"/>
      <c r="ALG169" s="164"/>
      <c r="ALH169" s="164"/>
      <c r="ALI169" s="164"/>
      <c r="ALJ169" s="164"/>
      <c r="ALK169" s="164"/>
      <c r="ALL169" s="164"/>
      <c r="ALM169" s="164"/>
      <c r="ALN169" s="164"/>
      <c r="ALO169" s="164"/>
      <c r="ALP169" s="164"/>
      <c r="ALQ169" s="164"/>
      <c r="ALR169" s="164"/>
      <c r="ALS169" s="164"/>
      <c r="ALT169" s="164"/>
      <c r="ALU169" s="164"/>
      <c r="ALV169" s="164"/>
      <c r="ALW169" s="164"/>
      <c r="ALX169" s="164"/>
      <c r="ALY169" s="164"/>
      <c r="ALZ169" s="164"/>
      <c r="AMA169" s="164"/>
      <c r="AMB169" s="164"/>
      <c r="AMC169" s="164"/>
      <c r="AMD169" s="164"/>
      <c r="AME169" s="164"/>
      <c r="AMF169" s="164"/>
      <c r="AMG169" s="164"/>
      <c r="AMH169" s="164"/>
      <c r="AMI169" s="164"/>
      <c r="AMJ169" s="164"/>
      <c r="AMK169" s="164"/>
    </row>
    <row r="170" spans="1:1025" ht="12.75" customHeight="1" x14ac:dyDescent="0.25">
      <c r="B170" s="191"/>
      <c r="C170" s="163" t="s">
        <v>339</v>
      </c>
      <c r="D170" s="125"/>
      <c r="E170" s="156"/>
      <c r="F170" s="156"/>
      <c r="G170" s="163"/>
      <c r="H170" s="156"/>
      <c r="I170" s="140"/>
      <c r="J170" s="140">
        <v>65</v>
      </c>
      <c r="K170" s="137"/>
      <c r="L170" s="175">
        <v>83.07</v>
      </c>
      <c r="M170" s="175">
        <v>170.54</v>
      </c>
    </row>
    <row r="171" spans="1:1025" ht="15.75" customHeight="1" x14ac:dyDescent="0.25">
      <c r="B171" s="191"/>
      <c r="C171" s="363" t="s">
        <v>186</v>
      </c>
      <c r="D171" s="363"/>
      <c r="E171" s="363"/>
      <c r="F171" s="363"/>
      <c r="G171" s="363"/>
      <c r="H171" s="363"/>
      <c r="I171" s="195" t="e">
        <f>I19+I33+I53+I67+I87+I125+I153+I83+I111+I45</f>
        <v>#REF!</v>
      </c>
      <c r="J171" s="196" t="e">
        <f>J17+#REF!+J52+J57+J116+J129+J164</f>
        <v>#REF!</v>
      </c>
      <c r="K171" s="195">
        <v>-1060.1400000000001</v>
      </c>
      <c r="L171" s="195">
        <f>L169+L170</f>
        <v>3322.9100000000003</v>
      </c>
      <c r="M171" s="195">
        <f>M169+M170</f>
        <v>3410.8100000000004</v>
      </c>
    </row>
  </sheetData>
  <mergeCells count="4">
    <mergeCell ref="H6:I6"/>
    <mergeCell ref="C171:H171"/>
    <mergeCell ref="B4:M4"/>
    <mergeCell ref="H2:M3"/>
  </mergeCells>
  <pageMargins left="0.70866141732283472" right="0.70866141732283472" top="0.74803149606299213" bottom="0.74803149606299213" header="0.51181102362204722" footer="0.51181102362204722"/>
  <pageSetup paperSize="9" scale="70" firstPageNumber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3"/>
  <sheetViews>
    <sheetView zoomScaleNormal="100" zoomScalePageLayoutView="60" workbookViewId="0">
      <selection activeCell="G3" sqref="G3"/>
    </sheetView>
  </sheetViews>
  <sheetFormatPr defaultRowHeight="13.2" x14ac:dyDescent="0.25"/>
  <cols>
    <col min="1" max="2" width="8.88671875" style="1"/>
    <col min="3" max="3" width="50.33203125" style="1" customWidth="1"/>
    <col min="4" max="6" width="8.88671875" style="1"/>
    <col min="7" max="7" width="13.6640625" style="1" customWidth="1"/>
    <col min="8" max="8" width="8.88671875" style="1"/>
    <col min="9" max="11" width="0" style="1" hidden="1" customWidth="1"/>
    <col min="12" max="12" width="18.109375" style="210" customWidth="1"/>
    <col min="13" max="1025" width="8.88671875" style="1"/>
  </cols>
  <sheetData>
    <row r="1" spans="2:16" x14ac:dyDescent="0.25">
      <c r="L1" s="209"/>
    </row>
    <row r="2" spans="2:16" ht="39" customHeight="1" x14ac:dyDescent="0.25">
      <c r="B2" s="129"/>
      <c r="C2" s="130"/>
      <c r="D2" s="131"/>
      <c r="E2" s="131"/>
      <c r="F2" s="131"/>
      <c r="G2" s="131"/>
      <c r="H2" s="361" t="s">
        <v>444</v>
      </c>
      <c r="I2" s="361"/>
      <c r="J2" s="361"/>
      <c r="K2" s="361"/>
      <c r="L2" s="361"/>
    </row>
    <row r="3" spans="2:16" ht="63.6" customHeight="1" x14ac:dyDescent="0.25">
      <c r="B3" s="129"/>
      <c r="C3" s="130"/>
      <c r="D3" s="131"/>
      <c r="E3" s="131"/>
      <c r="F3" s="131"/>
      <c r="G3" s="131"/>
      <c r="H3" s="361"/>
      <c r="I3" s="361"/>
      <c r="J3" s="361"/>
      <c r="K3" s="361"/>
      <c r="L3" s="361"/>
    </row>
    <row r="4" spans="2:16" ht="47.25" customHeight="1" x14ac:dyDescent="0.25">
      <c r="B4" s="359" t="s">
        <v>414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279"/>
      <c r="N4" s="279"/>
      <c r="O4" s="279"/>
      <c r="P4" s="279"/>
    </row>
    <row r="5" spans="2:16" hidden="1" x14ac:dyDescent="0.25">
      <c r="B5" s="227"/>
    </row>
    <row r="6" spans="2:16" ht="15.6" hidden="1" x14ac:dyDescent="0.3">
      <c r="B6" s="132"/>
      <c r="C6" s="132"/>
      <c r="D6" s="132"/>
      <c r="E6" s="132"/>
      <c r="F6" s="132"/>
      <c r="G6" s="133"/>
      <c r="H6" s="362" t="s">
        <v>0</v>
      </c>
      <c r="I6" s="362"/>
    </row>
    <row r="7" spans="2:16" ht="15.6" x14ac:dyDescent="0.3">
      <c r="B7" s="132"/>
      <c r="C7" s="132"/>
      <c r="D7" s="132"/>
      <c r="E7" s="132"/>
      <c r="F7" s="132"/>
      <c r="G7" s="133"/>
      <c r="H7" s="229"/>
      <c r="I7" s="229"/>
      <c r="L7" s="209" t="s">
        <v>214</v>
      </c>
    </row>
    <row r="8" spans="2:16" s="135" customFormat="1" ht="96.6" x14ac:dyDescent="0.25">
      <c r="B8" s="228" t="s">
        <v>215</v>
      </c>
      <c r="C8" s="228" t="s">
        <v>216</v>
      </c>
      <c r="D8" s="136" t="s">
        <v>217</v>
      </c>
      <c r="E8" s="136" t="s">
        <v>218</v>
      </c>
      <c r="F8" s="136" t="s">
        <v>219</v>
      </c>
      <c r="G8" s="136" t="s">
        <v>220</v>
      </c>
      <c r="H8" s="136" t="s">
        <v>221</v>
      </c>
      <c r="I8" s="228" t="s">
        <v>222</v>
      </c>
      <c r="J8" s="228" t="s">
        <v>223</v>
      </c>
      <c r="K8" s="86" t="s">
        <v>224</v>
      </c>
      <c r="L8" s="90" t="s">
        <v>415</v>
      </c>
    </row>
    <row r="9" spans="2:16" ht="13.8" x14ac:dyDescent="0.25">
      <c r="B9" s="75">
        <v>1</v>
      </c>
      <c r="C9" s="75">
        <v>2</v>
      </c>
      <c r="D9" s="92" t="s">
        <v>225</v>
      </c>
      <c r="E9" s="92" t="s">
        <v>226</v>
      </c>
      <c r="F9" s="92" t="s">
        <v>227</v>
      </c>
      <c r="G9" s="92" t="s">
        <v>225</v>
      </c>
      <c r="H9" s="92" t="s">
        <v>226</v>
      </c>
      <c r="I9" s="75">
        <v>9</v>
      </c>
      <c r="J9" s="137">
        <v>5</v>
      </c>
      <c r="K9" s="137">
        <v>6</v>
      </c>
      <c r="L9" s="211">
        <v>7</v>
      </c>
    </row>
    <row r="10" spans="2:16" ht="21" customHeight="1" x14ac:dyDescent="0.25">
      <c r="B10" s="228"/>
      <c r="C10" s="228" t="s">
        <v>229</v>
      </c>
      <c r="D10" s="136" t="s">
        <v>27</v>
      </c>
      <c r="E10" s="92"/>
      <c r="F10" s="92"/>
      <c r="G10" s="92"/>
      <c r="H10" s="92"/>
      <c r="I10" s="75"/>
      <c r="J10" s="138"/>
      <c r="K10" s="138"/>
      <c r="L10" s="211"/>
    </row>
    <row r="11" spans="2:16" ht="19.350000000000001" customHeight="1" x14ac:dyDescent="0.25">
      <c r="B11" s="75" t="s">
        <v>228</v>
      </c>
      <c r="C11" s="139" t="s">
        <v>230</v>
      </c>
      <c r="D11" s="125" t="s">
        <v>27</v>
      </c>
      <c r="E11" s="125" t="s">
        <v>231</v>
      </c>
      <c r="F11" s="125" t="s">
        <v>329</v>
      </c>
      <c r="G11" s="125"/>
      <c r="H11" s="125"/>
      <c r="I11" s="140" t="e">
        <f>I17+#REF!+I56</f>
        <v>#REF!</v>
      </c>
      <c r="J11" s="141" t="e">
        <f>J17+#REF!+J56</f>
        <v>#REF!</v>
      </c>
      <c r="K11" s="142">
        <v>-20</v>
      </c>
      <c r="L11" s="212">
        <f>L17+L32+L56+L52</f>
        <v>1858.1759999999999</v>
      </c>
    </row>
    <row r="12" spans="2:16" ht="13.8" hidden="1" x14ac:dyDescent="0.25">
      <c r="B12" s="75"/>
      <c r="C12" s="143"/>
      <c r="D12" s="120"/>
      <c r="E12" s="128"/>
      <c r="F12" s="128"/>
      <c r="G12" s="144"/>
      <c r="H12" s="144"/>
      <c r="I12" s="140"/>
      <c r="J12" s="140"/>
      <c r="K12" s="137"/>
      <c r="L12" s="211"/>
    </row>
    <row r="13" spans="2:16" ht="12.75" hidden="1" customHeight="1" x14ac:dyDescent="0.25">
      <c r="B13" s="75"/>
      <c r="C13" s="145" t="s">
        <v>232</v>
      </c>
      <c r="D13" s="120" t="s">
        <v>27</v>
      </c>
      <c r="E13" s="128" t="s">
        <v>231</v>
      </c>
      <c r="F13" s="128" t="s">
        <v>233</v>
      </c>
      <c r="G13" s="144" t="s">
        <v>234</v>
      </c>
      <c r="H13" s="144"/>
      <c r="I13" s="140">
        <f>I14</f>
        <v>0</v>
      </c>
      <c r="J13" s="140">
        <f>J14</f>
        <v>370.96</v>
      </c>
      <c r="K13" s="137"/>
      <c r="L13" s="211"/>
    </row>
    <row r="14" spans="2:16" ht="13.8" hidden="1" x14ac:dyDescent="0.25">
      <c r="B14" s="75"/>
      <c r="C14" s="50" t="s">
        <v>235</v>
      </c>
      <c r="D14" s="120" t="s">
        <v>27</v>
      </c>
      <c r="E14" s="128" t="s">
        <v>231</v>
      </c>
      <c r="F14" s="128" t="s">
        <v>233</v>
      </c>
      <c r="G14" s="144" t="s">
        <v>234</v>
      </c>
      <c r="H14" s="144"/>
      <c r="I14" s="140">
        <f>I15</f>
        <v>0</v>
      </c>
      <c r="J14" s="140">
        <f>J15</f>
        <v>370.96</v>
      </c>
      <c r="K14" s="137"/>
      <c r="L14" s="211"/>
    </row>
    <row r="15" spans="2:16" ht="12.75" hidden="1" customHeight="1" x14ac:dyDescent="0.25">
      <c r="B15" s="75"/>
      <c r="C15" s="146" t="s">
        <v>236</v>
      </c>
      <c r="D15" s="120" t="s">
        <v>27</v>
      </c>
      <c r="E15" s="128" t="s">
        <v>231</v>
      </c>
      <c r="F15" s="128" t="s">
        <v>233</v>
      </c>
      <c r="G15" s="144" t="s">
        <v>234</v>
      </c>
      <c r="H15" s="144" t="s">
        <v>237</v>
      </c>
      <c r="I15" s="140">
        <v>0</v>
      </c>
      <c r="J15" s="140">
        <v>370.96</v>
      </c>
      <c r="K15" s="137"/>
      <c r="L15" s="211"/>
    </row>
    <row r="16" spans="2:16" ht="12.75" hidden="1" customHeight="1" x14ac:dyDescent="0.25">
      <c r="B16" s="75"/>
      <c r="C16" s="145"/>
      <c r="D16" s="120"/>
      <c r="E16" s="128"/>
      <c r="F16" s="128"/>
      <c r="G16" s="144"/>
      <c r="H16" s="144"/>
      <c r="I16" s="140"/>
      <c r="J16" s="140"/>
      <c r="K16" s="137"/>
      <c r="L16" s="211"/>
    </row>
    <row r="17" spans="2:13" ht="27" customHeight="1" x14ac:dyDescent="0.25">
      <c r="B17" s="75"/>
      <c r="C17" s="147" t="s">
        <v>238</v>
      </c>
      <c r="D17" s="120" t="s">
        <v>27</v>
      </c>
      <c r="E17" s="128" t="s">
        <v>231</v>
      </c>
      <c r="F17" s="128" t="s">
        <v>233</v>
      </c>
      <c r="G17" s="144"/>
      <c r="H17" s="144"/>
      <c r="I17" s="148">
        <f t="shared" ref="I17:L19" si="0">I18</f>
        <v>383.14</v>
      </c>
      <c r="J17" s="148">
        <f t="shared" si="0"/>
        <v>396.9</v>
      </c>
      <c r="K17" s="148">
        <f t="shared" si="0"/>
        <v>0</v>
      </c>
      <c r="L17" s="213">
        <f t="shared" si="0"/>
        <v>505.17599999999999</v>
      </c>
    </row>
    <row r="18" spans="2:13" ht="13.35" customHeight="1" x14ac:dyDescent="0.25">
      <c r="B18" s="75"/>
      <c r="C18" s="145" t="s">
        <v>239</v>
      </c>
      <c r="D18" s="120" t="s">
        <v>27</v>
      </c>
      <c r="E18" s="128" t="s">
        <v>231</v>
      </c>
      <c r="F18" s="128" t="s">
        <v>233</v>
      </c>
      <c r="G18" s="144" t="s">
        <v>240</v>
      </c>
      <c r="H18" s="144" t="s">
        <v>42</v>
      </c>
      <c r="I18" s="148">
        <f t="shared" si="0"/>
        <v>383.14</v>
      </c>
      <c r="J18" s="148">
        <f t="shared" si="0"/>
        <v>396.9</v>
      </c>
      <c r="K18" s="148">
        <f t="shared" si="0"/>
        <v>0</v>
      </c>
      <c r="L18" s="213">
        <f t="shared" si="0"/>
        <v>505.17599999999999</v>
      </c>
    </row>
    <row r="19" spans="2:13" ht="26.85" customHeight="1" x14ac:dyDescent="0.25">
      <c r="B19" s="75"/>
      <c r="C19" s="145" t="s">
        <v>232</v>
      </c>
      <c r="D19" s="120" t="s">
        <v>27</v>
      </c>
      <c r="E19" s="128" t="s">
        <v>231</v>
      </c>
      <c r="F19" s="128" t="s">
        <v>233</v>
      </c>
      <c r="G19" s="144" t="s">
        <v>241</v>
      </c>
      <c r="H19" s="144" t="s">
        <v>42</v>
      </c>
      <c r="I19" s="148">
        <f t="shared" si="0"/>
        <v>383.14</v>
      </c>
      <c r="J19" s="148">
        <f t="shared" si="0"/>
        <v>396.9</v>
      </c>
      <c r="K19" s="148">
        <f t="shared" si="0"/>
        <v>0</v>
      </c>
      <c r="L19" s="213">
        <f t="shared" si="0"/>
        <v>505.17599999999999</v>
      </c>
    </row>
    <row r="20" spans="2:13" ht="16.5" customHeight="1" x14ac:dyDescent="0.25">
      <c r="B20" s="75"/>
      <c r="C20" s="50" t="s">
        <v>235</v>
      </c>
      <c r="D20" s="120" t="s">
        <v>27</v>
      </c>
      <c r="E20" s="128" t="s">
        <v>231</v>
      </c>
      <c r="F20" s="128" t="s">
        <v>233</v>
      </c>
      <c r="G20" s="128" t="s">
        <v>242</v>
      </c>
      <c r="H20" s="144" t="s">
        <v>42</v>
      </c>
      <c r="I20" s="148">
        <f>I21+I22</f>
        <v>383.14</v>
      </c>
      <c r="J20" s="148">
        <f>J21+J22</f>
        <v>396.9</v>
      </c>
      <c r="K20" s="148">
        <f>K21+K22</f>
        <v>0</v>
      </c>
      <c r="L20" s="213">
        <f>L21+L22</f>
        <v>505.17599999999999</v>
      </c>
    </row>
    <row r="21" spans="2:13" ht="42.6" customHeight="1" x14ac:dyDescent="0.25">
      <c r="B21" s="75"/>
      <c r="C21" s="146" t="s">
        <v>236</v>
      </c>
      <c r="D21" s="120" t="s">
        <v>27</v>
      </c>
      <c r="E21" s="128" t="s">
        <v>231</v>
      </c>
      <c r="F21" s="128" t="s">
        <v>233</v>
      </c>
      <c r="G21" s="144" t="s">
        <v>242</v>
      </c>
      <c r="H21" s="144" t="s">
        <v>237</v>
      </c>
      <c r="I21" s="148">
        <v>294.45</v>
      </c>
      <c r="J21" s="148">
        <v>304.83999999999997</v>
      </c>
      <c r="K21" s="137">
        <v>0</v>
      </c>
      <c r="L21" s="214">
        <v>388</v>
      </c>
      <c r="M21" s="151"/>
    </row>
    <row r="22" spans="2:13" ht="18.75" customHeight="1" x14ac:dyDescent="0.25">
      <c r="B22" s="75"/>
      <c r="C22" s="146" t="s">
        <v>243</v>
      </c>
      <c r="D22" s="120" t="s">
        <v>27</v>
      </c>
      <c r="E22" s="128" t="s">
        <v>231</v>
      </c>
      <c r="F22" s="128" t="s">
        <v>233</v>
      </c>
      <c r="G22" s="144" t="s">
        <v>242</v>
      </c>
      <c r="H22" s="144" t="s">
        <v>244</v>
      </c>
      <c r="I22" s="148">
        <f>88.56+0.13</f>
        <v>88.69</v>
      </c>
      <c r="J22" s="148">
        <v>92.06</v>
      </c>
      <c r="K22" s="137">
        <v>0</v>
      </c>
      <c r="L22" s="214">
        <v>117.176</v>
      </c>
    </row>
    <row r="23" spans="2:13" ht="12.75" hidden="1" customHeight="1" x14ac:dyDescent="0.25">
      <c r="B23" s="75"/>
      <c r="C23" s="152" t="s">
        <v>245</v>
      </c>
      <c r="D23" s="120" t="s">
        <v>27</v>
      </c>
      <c r="E23" s="128" t="s">
        <v>231</v>
      </c>
      <c r="F23" s="128" t="s">
        <v>246</v>
      </c>
      <c r="G23" s="144" t="s">
        <v>247</v>
      </c>
      <c r="H23" s="144"/>
      <c r="I23" s="148"/>
      <c r="J23" s="140"/>
      <c r="K23" s="137"/>
      <c r="L23" s="211"/>
    </row>
    <row r="24" spans="2:13" ht="12.75" hidden="1" customHeight="1" x14ac:dyDescent="0.25">
      <c r="B24" s="75"/>
      <c r="C24" s="153" t="s">
        <v>248</v>
      </c>
      <c r="D24" s="120" t="s">
        <v>27</v>
      </c>
      <c r="E24" s="128" t="s">
        <v>231</v>
      </c>
      <c r="F24" s="128" t="s">
        <v>246</v>
      </c>
      <c r="G24" s="144" t="s">
        <v>249</v>
      </c>
      <c r="H24" s="144"/>
      <c r="I24" s="140">
        <f>I25+I26+I27+I28+I30</f>
        <v>0</v>
      </c>
      <c r="J24" s="140">
        <f>J25+J27+J28+J29+J30</f>
        <v>966.14</v>
      </c>
      <c r="K24" s="137"/>
      <c r="L24" s="211"/>
    </row>
    <row r="25" spans="2:13" ht="12.75" hidden="1" customHeight="1" x14ac:dyDescent="0.25">
      <c r="B25" s="75"/>
      <c r="C25" s="154" t="s">
        <v>236</v>
      </c>
      <c r="D25" s="120" t="s">
        <v>27</v>
      </c>
      <c r="E25" s="128" t="s">
        <v>231</v>
      </c>
      <c r="F25" s="128" t="s">
        <v>246</v>
      </c>
      <c r="G25" s="144" t="s">
        <v>249</v>
      </c>
      <c r="H25" s="144" t="s">
        <v>237</v>
      </c>
      <c r="I25" s="140">
        <v>0</v>
      </c>
      <c r="J25" s="140">
        <v>698.49</v>
      </c>
      <c r="K25" s="137"/>
      <c r="L25" s="211"/>
    </row>
    <row r="26" spans="2:13" ht="12.75" hidden="1" customHeight="1" x14ac:dyDescent="0.25">
      <c r="B26" s="75"/>
      <c r="C26" s="155" t="s">
        <v>250</v>
      </c>
      <c r="D26" s="120" t="s">
        <v>27</v>
      </c>
      <c r="E26" s="128" t="s">
        <v>231</v>
      </c>
      <c r="F26" s="128" t="s">
        <v>246</v>
      </c>
      <c r="G26" s="144" t="s">
        <v>249</v>
      </c>
      <c r="H26" s="144" t="s">
        <v>251</v>
      </c>
      <c r="I26" s="140"/>
      <c r="J26" s="140">
        <v>0</v>
      </c>
      <c r="K26" s="137"/>
      <c r="L26" s="211"/>
    </row>
    <row r="27" spans="2:13" ht="12.75" hidden="1" customHeight="1" x14ac:dyDescent="0.25">
      <c r="B27" s="75"/>
      <c r="C27" s="155" t="s">
        <v>252</v>
      </c>
      <c r="D27" s="120" t="s">
        <v>27</v>
      </c>
      <c r="E27" s="128" t="s">
        <v>231</v>
      </c>
      <c r="F27" s="128" t="s">
        <v>246</v>
      </c>
      <c r="G27" s="144" t="s">
        <v>249</v>
      </c>
      <c r="H27" s="144" t="s">
        <v>253</v>
      </c>
      <c r="I27" s="140">
        <v>0</v>
      </c>
      <c r="J27" s="140">
        <v>60</v>
      </c>
      <c r="K27" s="137"/>
      <c r="L27" s="211"/>
    </row>
    <row r="28" spans="2:13" ht="12.75" hidden="1" customHeight="1" x14ac:dyDescent="0.25">
      <c r="B28" s="75"/>
      <c r="C28" s="155" t="s">
        <v>254</v>
      </c>
      <c r="D28" s="120" t="s">
        <v>27</v>
      </c>
      <c r="E28" s="128" t="s">
        <v>231</v>
      </c>
      <c r="F28" s="128" t="s">
        <v>246</v>
      </c>
      <c r="G28" s="144" t="s">
        <v>249</v>
      </c>
      <c r="H28" s="144" t="s">
        <v>255</v>
      </c>
      <c r="I28" s="140">
        <v>0</v>
      </c>
      <c r="J28" s="140">
        <v>152.65</v>
      </c>
      <c r="K28" s="137"/>
      <c r="L28" s="211"/>
    </row>
    <row r="29" spans="2:13" ht="12.75" hidden="1" customHeight="1" x14ac:dyDescent="0.25">
      <c r="B29" s="75"/>
      <c r="C29" s="155" t="s">
        <v>256</v>
      </c>
      <c r="D29" s="120" t="s">
        <v>27</v>
      </c>
      <c r="E29" s="128" t="s">
        <v>231</v>
      </c>
      <c r="F29" s="128" t="s">
        <v>246</v>
      </c>
      <c r="G29" s="144" t="s">
        <v>257</v>
      </c>
      <c r="H29" s="144" t="s">
        <v>258</v>
      </c>
      <c r="I29" s="140"/>
      <c r="J29" s="140"/>
      <c r="K29" s="137"/>
      <c r="L29" s="211"/>
    </row>
    <row r="30" spans="2:13" ht="12.75" hidden="1" customHeight="1" x14ac:dyDescent="0.25">
      <c r="B30" s="75"/>
      <c r="C30" s="155" t="s">
        <v>259</v>
      </c>
      <c r="D30" s="120" t="s">
        <v>27</v>
      </c>
      <c r="E30" s="128" t="s">
        <v>231</v>
      </c>
      <c r="F30" s="128" t="s">
        <v>246</v>
      </c>
      <c r="G30" s="144" t="s">
        <v>257</v>
      </c>
      <c r="H30" s="144" t="s">
        <v>260</v>
      </c>
      <c r="I30" s="140">
        <v>0</v>
      </c>
      <c r="J30" s="140">
        <v>55</v>
      </c>
      <c r="K30" s="137"/>
      <c r="L30" s="211"/>
    </row>
    <row r="31" spans="2:13" ht="12.75" hidden="1" customHeight="1" x14ac:dyDescent="0.25">
      <c r="B31" s="75"/>
      <c r="C31" s="139" t="s">
        <v>261</v>
      </c>
      <c r="D31" s="120"/>
      <c r="E31" s="128"/>
      <c r="F31" s="128"/>
      <c r="G31" s="144" t="s">
        <v>262</v>
      </c>
      <c r="H31" s="144"/>
      <c r="I31" s="140"/>
      <c r="J31" s="140"/>
      <c r="K31" s="137"/>
      <c r="L31" s="211"/>
    </row>
    <row r="32" spans="2:13" ht="30" customHeight="1" x14ac:dyDescent="0.25">
      <c r="B32" s="75" t="s">
        <v>351</v>
      </c>
      <c r="C32" s="139" t="s">
        <v>263</v>
      </c>
      <c r="D32" s="125" t="s">
        <v>27</v>
      </c>
      <c r="E32" s="156" t="s">
        <v>231</v>
      </c>
      <c r="F32" s="156" t="s">
        <v>246</v>
      </c>
      <c r="G32" s="157" t="s">
        <v>262</v>
      </c>
      <c r="H32" s="157"/>
      <c r="I32" s="140" t="e">
        <f>I33</f>
        <v>#REF!</v>
      </c>
      <c r="J32" s="140">
        <f>J33</f>
        <v>1053.24</v>
      </c>
      <c r="K32" s="140">
        <f>K33</f>
        <v>20</v>
      </c>
      <c r="L32" s="212">
        <f>L33</f>
        <v>1352</v>
      </c>
    </row>
    <row r="33" spans="2:12" ht="42.75" customHeight="1" x14ac:dyDescent="0.25">
      <c r="B33" s="75"/>
      <c r="C33" s="153" t="s">
        <v>264</v>
      </c>
      <c r="D33" s="120" t="s">
        <v>27</v>
      </c>
      <c r="E33" s="128" t="s">
        <v>231</v>
      </c>
      <c r="F33" s="128" t="s">
        <v>246</v>
      </c>
      <c r="G33" s="128" t="s">
        <v>265</v>
      </c>
      <c r="H33" s="144" t="s">
        <v>42</v>
      </c>
      <c r="I33" s="148" t="e">
        <f>I35+I36+I38+I41+I43+#REF!+I42</f>
        <v>#REF!</v>
      </c>
      <c r="J33" s="140">
        <f>J35+J36+J43+J41</f>
        <v>1053.24</v>
      </c>
      <c r="K33" s="140">
        <f>K35+K36+K43</f>
        <v>20</v>
      </c>
      <c r="L33" s="212">
        <f>L34</f>
        <v>1352</v>
      </c>
    </row>
    <row r="34" spans="2:12" ht="54.45" customHeight="1" x14ac:dyDescent="0.25">
      <c r="B34" s="75"/>
      <c r="C34" s="155" t="s">
        <v>119</v>
      </c>
      <c r="D34" s="120" t="s">
        <v>27</v>
      </c>
      <c r="E34" s="128" t="s">
        <v>231</v>
      </c>
      <c r="F34" s="128" t="s">
        <v>246</v>
      </c>
      <c r="G34" s="144" t="s">
        <v>266</v>
      </c>
      <c r="H34" s="144" t="s">
        <v>42</v>
      </c>
      <c r="I34" s="148"/>
      <c r="J34" s="140"/>
      <c r="K34" s="140">
        <v>20</v>
      </c>
      <c r="L34" s="212">
        <f>L35+L36+L39+L40+L41+L43</f>
        <v>1352</v>
      </c>
    </row>
    <row r="35" spans="2:12" ht="27.6" customHeight="1" x14ac:dyDescent="0.25">
      <c r="B35" s="75"/>
      <c r="C35" s="154" t="s">
        <v>267</v>
      </c>
      <c r="D35" s="120" t="s">
        <v>27</v>
      </c>
      <c r="E35" s="128" t="s">
        <v>231</v>
      </c>
      <c r="F35" s="128" t="s">
        <v>246</v>
      </c>
      <c r="G35" s="144" t="s">
        <v>266</v>
      </c>
      <c r="H35" s="144" t="s">
        <v>237</v>
      </c>
      <c r="I35" s="148">
        <f>666.71+28.15</f>
        <v>694.86</v>
      </c>
      <c r="J35" s="140">
        <v>701.99</v>
      </c>
      <c r="K35" s="137">
        <v>0</v>
      </c>
      <c r="L35" s="214">
        <v>750.4</v>
      </c>
    </row>
    <row r="36" spans="2:12" ht="33" customHeight="1" x14ac:dyDescent="0.25">
      <c r="B36" s="75"/>
      <c r="C36" s="146" t="s">
        <v>243</v>
      </c>
      <c r="D36" s="120" t="s">
        <v>27</v>
      </c>
      <c r="E36" s="128" t="s">
        <v>231</v>
      </c>
      <c r="F36" s="128" t="s">
        <v>246</v>
      </c>
      <c r="G36" s="144" t="s">
        <v>266</v>
      </c>
      <c r="H36" s="144" t="s">
        <v>244</v>
      </c>
      <c r="I36" s="148">
        <v>201.35</v>
      </c>
      <c r="J36" s="140">
        <v>212</v>
      </c>
      <c r="K36" s="137">
        <v>0</v>
      </c>
      <c r="L36" s="214">
        <v>226.6</v>
      </c>
    </row>
    <row r="37" spans="2:12" ht="12.75" hidden="1" customHeight="1" x14ac:dyDescent="0.25">
      <c r="B37" s="75"/>
      <c r="C37" s="155" t="s">
        <v>250</v>
      </c>
      <c r="D37" s="120" t="s">
        <v>27</v>
      </c>
      <c r="E37" s="128" t="s">
        <v>231</v>
      </c>
      <c r="F37" s="128" t="s">
        <v>246</v>
      </c>
      <c r="G37" s="144" t="s">
        <v>268</v>
      </c>
      <c r="H37" s="144" t="s">
        <v>251</v>
      </c>
      <c r="I37" s="148"/>
      <c r="J37" s="140"/>
      <c r="K37" s="137"/>
      <c r="L37" s="214">
        <f>I37+K37</f>
        <v>0</v>
      </c>
    </row>
    <row r="38" spans="2:12" ht="12.75" hidden="1" customHeight="1" x14ac:dyDescent="0.25">
      <c r="B38" s="75"/>
      <c r="C38" s="155" t="s">
        <v>252</v>
      </c>
      <c r="D38" s="120" t="s">
        <v>27</v>
      </c>
      <c r="E38" s="128" t="s">
        <v>231</v>
      </c>
      <c r="F38" s="128" t="s">
        <v>246</v>
      </c>
      <c r="G38" s="144" t="s">
        <v>268</v>
      </c>
      <c r="H38" s="144" t="s">
        <v>253</v>
      </c>
      <c r="I38" s="148">
        <v>84.6</v>
      </c>
      <c r="J38" s="140"/>
      <c r="K38" s="137"/>
      <c r="L38" s="214">
        <v>0</v>
      </c>
    </row>
    <row r="39" spans="2:12" ht="28.35" customHeight="1" x14ac:dyDescent="0.25">
      <c r="B39" s="75"/>
      <c r="C39" s="154" t="s">
        <v>267</v>
      </c>
      <c r="D39" s="120" t="s">
        <v>27</v>
      </c>
      <c r="E39" s="128" t="s">
        <v>231</v>
      </c>
      <c r="F39" s="128" t="s">
        <v>246</v>
      </c>
      <c r="G39" s="144" t="s">
        <v>269</v>
      </c>
      <c r="H39" s="144" t="s">
        <v>237</v>
      </c>
      <c r="I39" s="148"/>
      <c r="J39" s="140"/>
      <c r="K39" s="137"/>
      <c r="L39" s="214">
        <v>288</v>
      </c>
    </row>
    <row r="40" spans="2:12" ht="20.25" customHeight="1" x14ac:dyDescent="0.25">
      <c r="B40" s="75"/>
      <c r="C40" s="146" t="s">
        <v>243</v>
      </c>
      <c r="D40" s="120" t="s">
        <v>27</v>
      </c>
      <c r="E40" s="128" t="s">
        <v>231</v>
      </c>
      <c r="F40" s="128" t="s">
        <v>246</v>
      </c>
      <c r="G40" s="144" t="s">
        <v>269</v>
      </c>
      <c r="H40" s="144" t="s">
        <v>244</v>
      </c>
      <c r="I40" s="148"/>
      <c r="J40" s="140"/>
      <c r="K40" s="137"/>
      <c r="L40" s="214">
        <v>87</v>
      </c>
    </row>
    <row r="41" spans="2:12" ht="12.75" hidden="1" customHeight="1" x14ac:dyDescent="0.25">
      <c r="B41" s="75"/>
      <c r="C41" s="155" t="s">
        <v>254</v>
      </c>
      <c r="D41" s="120" t="s">
        <v>27</v>
      </c>
      <c r="E41" s="128" t="s">
        <v>231</v>
      </c>
      <c r="F41" s="128" t="s">
        <v>246</v>
      </c>
      <c r="G41" s="144" t="s">
        <v>268</v>
      </c>
      <c r="H41" s="144" t="s">
        <v>255</v>
      </c>
      <c r="I41" s="148">
        <v>40.5</v>
      </c>
      <c r="J41" s="140">
        <v>84.6</v>
      </c>
      <c r="K41" s="137"/>
      <c r="L41" s="214">
        <v>0</v>
      </c>
    </row>
    <row r="42" spans="2:12" ht="12.75" hidden="1" customHeight="1" x14ac:dyDescent="0.25">
      <c r="B42" s="75"/>
      <c r="C42" s="155" t="s">
        <v>259</v>
      </c>
      <c r="D42" s="120" t="s">
        <v>27</v>
      </c>
      <c r="E42" s="128" t="s">
        <v>231</v>
      </c>
      <c r="F42" s="128" t="s">
        <v>246</v>
      </c>
      <c r="G42" s="144" t="s">
        <v>268</v>
      </c>
      <c r="H42" s="144" t="s">
        <v>258</v>
      </c>
      <c r="I42" s="148">
        <v>67</v>
      </c>
      <c r="J42" s="140">
        <v>0</v>
      </c>
      <c r="K42" s="137">
        <v>0</v>
      </c>
      <c r="L42" s="214">
        <f>J42+K42</f>
        <v>0</v>
      </c>
    </row>
    <row r="43" spans="2:12" ht="27.6" hidden="1" x14ac:dyDescent="0.25">
      <c r="B43" s="75"/>
      <c r="C43" s="155" t="s">
        <v>256</v>
      </c>
      <c r="D43" s="120"/>
      <c r="E43" s="128"/>
      <c r="F43" s="128"/>
      <c r="G43" s="144" t="s">
        <v>268</v>
      </c>
      <c r="H43" s="144" t="s">
        <v>260</v>
      </c>
      <c r="I43" s="148">
        <v>6</v>
      </c>
      <c r="J43" s="140">
        <v>54.65</v>
      </c>
      <c r="K43" s="150">
        <v>20</v>
      </c>
      <c r="L43" s="214">
        <v>0</v>
      </c>
    </row>
    <row r="44" spans="2:12" ht="12.75" hidden="1" customHeight="1" x14ac:dyDescent="0.25">
      <c r="B44" s="75"/>
      <c r="C44" s="50" t="s">
        <v>270</v>
      </c>
      <c r="D44" s="120" t="s">
        <v>27</v>
      </c>
      <c r="E44" s="128" t="s">
        <v>231</v>
      </c>
      <c r="F44" s="128" t="s">
        <v>271</v>
      </c>
      <c r="G44" s="128" t="s">
        <v>272</v>
      </c>
      <c r="H44" s="128"/>
      <c r="I44" s="140">
        <f>I45</f>
        <v>0</v>
      </c>
      <c r="J44" s="158">
        <f>J45</f>
        <v>0</v>
      </c>
      <c r="K44" s="137"/>
      <c r="L44" s="214">
        <f>I44+K44</f>
        <v>0</v>
      </c>
    </row>
    <row r="45" spans="2:12" ht="12.75" hidden="1" customHeight="1" x14ac:dyDescent="0.25">
      <c r="B45" s="75"/>
      <c r="C45" s="159" t="s">
        <v>123</v>
      </c>
      <c r="D45" s="120" t="s">
        <v>27</v>
      </c>
      <c r="E45" s="128" t="s">
        <v>231</v>
      </c>
      <c r="F45" s="128" t="s">
        <v>271</v>
      </c>
      <c r="G45" s="128" t="s">
        <v>240</v>
      </c>
      <c r="H45" s="128"/>
      <c r="I45" s="148">
        <f>I46</f>
        <v>0</v>
      </c>
      <c r="J45" s="160"/>
      <c r="K45" s="137"/>
      <c r="L45" s="211"/>
    </row>
    <row r="46" spans="2:12" ht="12.75" hidden="1" customHeight="1" x14ac:dyDescent="0.25">
      <c r="B46" s="75"/>
      <c r="C46" s="161" t="s">
        <v>273</v>
      </c>
      <c r="D46" s="120" t="s">
        <v>27</v>
      </c>
      <c r="E46" s="128" t="s">
        <v>231</v>
      </c>
      <c r="F46" s="128" t="s">
        <v>271</v>
      </c>
      <c r="G46" s="128" t="s">
        <v>240</v>
      </c>
      <c r="H46" s="128" t="s">
        <v>42</v>
      </c>
      <c r="I46" s="148">
        <f>I48</f>
        <v>0</v>
      </c>
      <c r="J46" s="160"/>
      <c r="K46" s="137"/>
      <c r="L46" s="214"/>
    </row>
    <row r="47" spans="2:12" ht="12.75" hidden="1" customHeight="1" x14ac:dyDescent="0.25">
      <c r="B47" s="75"/>
      <c r="C47" s="162" t="s">
        <v>274</v>
      </c>
      <c r="D47" s="120"/>
      <c r="E47" s="128"/>
      <c r="F47" s="128"/>
      <c r="G47" s="128" t="s">
        <v>275</v>
      </c>
      <c r="H47" s="128"/>
      <c r="I47" s="148"/>
      <c r="J47" s="160"/>
      <c r="K47" s="137"/>
      <c r="L47" s="214"/>
    </row>
    <row r="48" spans="2:12" ht="12.75" hidden="1" customHeight="1" x14ac:dyDescent="0.25">
      <c r="B48" s="75"/>
      <c r="C48" s="155" t="s">
        <v>254</v>
      </c>
      <c r="D48" s="120" t="s">
        <v>27</v>
      </c>
      <c r="E48" s="128" t="s">
        <v>231</v>
      </c>
      <c r="F48" s="128" t="s">
        <v>271</v>
      </c>
      <c r="G48" s="128" t="s">
        <v>275</v>
      </c>
      <c r="H48" s="128" t="s">
        <v>276</v>
      </c>
      <c r="I48" s="148">
        <v>0</v>
      </c>
      <c r="J48" s="160"/>
      <c r="K48" s="137"/>
      <c r="L48" s="214"/>
    </row>
    <row r="49" spans="1:1025" ht="12.75" hidden="1" customHeight="1" x14ac:dyDescent="0.25">
      <c r="B49" s="75"/>
      <c r="C49" s="163"/>
      <c r="D49" s="125"/>
      <c r="E49" s="156"/>
      <c r="F49" s="156"/>
      <c r="G49" s="157"/>
      <c r="H49" s="157"/>
      <c r="I49" s="140"/>
      <c r="J49" s="140"/>
      <c r="K49" s="137"/>
      <c r="L49" s="214">
        <f>I49+K49</f>
        <v>0</v>
      </c>
    </row>
    <row r="50" spans="1:1025" ht="12.75" hidden="1" customHeight="1" x14ac:dyDescent="0.25">
      <c r="B50" s="75"/>
      <c r="C50" s="161"/>
      <c r="D50" s="120"/>
      <c r="E50" s="128"/>
      <c r="F50" s="128"/>
      <c r="G50" s="144"/>
      <c r="H50" s="144"/>
      <c r="I50" s="148"/>
      <c r="J50" s="140"/>
      <c r="K50" s="137"/>
      <c r="L50" s="214">
        <f>I50+K50</f>
        <v>0</v>
      </c>
    </row>
    <row r="51" spans="1:1025" ht="12.75" hidden="1" customHeight="1" x14ac:dyDescent="0.25">
      <c r="B51" s="75"/>
      <c r="C51" s="155"/>
      <c r="D51" s="120"/>
      <c r="E51" s="128"/>
      <c r="F51" s="128"/>
      <c r="G51" s="128"/>
      <c r="H51" s="128"/>
      <c r="I51" s="148"/>
      <c r="J51" s="140"/>
      <c r="K51" s="137"/>
      <c r="L51" s="214">
        <f>I51+K51</f>
        <v>0</v>
      </c>
    </row>
    <row r="52" spans="1:1025" s="218" customFormat="1" ht="12.75" hidden="1" customHeight="1" x14ac:dyDescent="0.25">
      <c r="A52" s="164"/>
      <c r="B52" s="308" t="s">
        <v>352</v>
      </c>
      <c r="C52" s="139" t="s">
        <v>387</v>
      </c>
      <c r="D52" s="125" t="s">
        <v>27</v>
      </c>
      <c r="E52" s="156" t="s">
        <v>231</v>
      </c>
      <c r="F52" s="156" t="s">
        <v>310</v>
      </c>
      <c r="G52" s="156"/>
      <c r="H52" s="156"/>
      <c r="I52" s="140"/>
      <c r="J52" s="140"/>
      <c r="K52" s="175"/>
      <c r="L52" s="216">
        <f>L53</f>
        <v>0</v>
      </c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  <c r="IO52" s="164"/>
      <c r="IP52" s="164"/>
      <c r="IQ52" s="164"/>
      <c r="IR52" s="164"/>
      <c r="IS52" s="164"/>
      <c r="IT52" s="164"/>
      <c r="IU52" s="164"/>
      <c r="IV52" s="164"/>
      <c r="IW52" s="164"/>
      <c r="IX52" s="164"/>
      <c r="IY52" s="164"/>
      <c r="IZ52" s="164"/>
      <c r="JA52" s="164"/>
      <c r="JB52" s="164"/>
      <c r="JC52" s="164"/>
      <c r="JD52" s="164"/>
      <c r="JE52" s="164"/>
      <c r="JF52" s="164"/>
      <c r="JG52" s="164"/>
      <c r="JH52" s="164"/>
      <c r="JI52" s="164"/>
      <c r="JJ52" s="164"/>
      <c r="JK52" s="164"/>
      <c r="JL52" s="164"/>
      <c r="JM52" s="164"/>
      <c r="JN52" s="164"/>
      <c r="JO52" s="164"/>
      <c r="JP52" s="164"/>
      <c r="JQ52" s="164"/>
      <c r="JR52" s="164"/>
      <c r="JS52" s="164"/>
      <c r="JT52" s="164"/>
      <c r="JU52" s="164"/>
      <c r="JV52" s="164"/>
      <c r="JW52" s="164"/>
      <c r="JX52" s="164"/>
      <c r="JY52" s="164"/>
      <c r="JZ52" s="164"/>
      <c r="KA52" s="164"/>
      <c r="KB52" s="164"/>
      <c r="KC52" s="164"/>
      <c r="KD52" s="164"/>
      <c r="KE52" s="164"/>
      <c r="KF52" s="164"/>
      <c r="KG52" s="164"/>
      <c r="KH52" s="164"/>
      <c r="KI52" s="164"/>
      <c r="KJ52" s="164"/>
      <c r="KK52" s="164"/>
      <c r="KL52" s="164"/>
      <c r="KM52" s="164"/>
      <c r="KN52" s="164"/>
      <c r="KO52" s="164"/>
      <c r="KP52" s="164"/>
      <c r="KQ52" s="164"/>
      <c r="KR52" s="164"/>
      <c r="KS52" s="164"/>
      <c r="KT52" s="164"/>
      <c r="KU52" s="164"/>
      <c r="KV52" s="164"/>
      <c r="KW52" s="164"/>
      <c r="KX52" s="164"/>
      <c r="KY52" s="164"/>
      <c r="KZ52" s="164"/>
      <c r="LA52" s="164"/>
      <c r="LB52" s="164"/>
      <c r="LC52" s="164"/>
      <c r="LD52" s="164"/>
      <c r="LE52" s="164"/>
      <c r="LF52" s="164"/>
      <c r="LG52" s="164"/>
      <c r="LH52" s="164"/>
      <c r="LI52" s="164"/>
      <c r="LJ52" s="164"/>
      <c r="LK52" s="164"/>
      <c r="LL52" s="164"/>
      <c r="LM52" s="164"/>
      <c r="LN52" s="164"/>
      <c r="LO52" s="164"/>
      <c r="LP52" s="164"/>
      <c r="LQ52" s="164"/>
      <c r="LR52" s="164"/>
      <c r="LS52" s="164"/>
      <c r="LT52" s="164"/>
      <c r="LU52" s="164"/>
      <c r="LV52" s="164"/>
      <c r="LW52" s="164"/>
      <c r="LX52" s="164"/>
      <c r="LY52" s="164"/>
      <c r="LZ52" s="164"/>
      <c r="MA52" s="164"/>
      <c r="MB52" s="164"/>
      <c r="MC52" s="164"/>
      <c r="MD52" s="164"/>
      <c r="ME52" s="164"/>
      <c r="MF52" s="164"/>
      <c r="MG52" s="164"/>
      <c r="MH52" s="164"/>
      <c r="MI52" s="164"/>
      <c r="MJ52" s="164"/>
      <c r="MK52" s="164"/>
      <c r="ML52" s="164"/>
      <c r="MM52" s="164"/>
      <c r="MN52" s="164"/>
      <c r="MO52" s="164"/>
      <c r="MP52" s="164"/>
      <c r="MQ52" s="164"/>
      <c r="MR52" s="164"/>
      <c r="MS52" s="164"/>
      <c r="MT52" s="164"/>
      <c r="MU52" s="164"/>
      <c r="MV52" s="164"/>
      <c r="MW52" s="164"/>
      <c r="MX52" s="164"/>
      <c r="MY52" s="164"/>
      <c r="MZ52" s="164"/>
      <c r="NA52" s="164"/>
      <c r="NB52" s="164"/>
      <c r="NC52" s="164"/>
      <c r="ND52" s="164"/>
      <c r="NE52" s="164"/>
      <c r="NF52" s="164"/>
      <c r="NG52" s="164"/>
      <c r="NH52" s="164"/>
      <c r="NI52" s="164"/>
      <c r="NJ52" s="164"/>
      <c r="NK52" s="164"/>
      <c r="NL52" s="164"/>
      <c r="NM52" s="164"/>
      <c r="NN52" s="164"/>
      <c r="NO52" s="164"/>
      <c r="NP52" s="164"/>
      <c r="NQ52" s="164"/>
      <c r="NR52" s="164"/>
      <c r="NS52" s="164"/>
      <c r="NT52" s="164"/>
      <c r="NU52" s="164"/>
      <c r="NV52" s="164"/>
      <c r="NW52" s="164"/>
      <c r="NX52" s="164"/>
      <c r="NY52" s="164"/>
      <c r="NZ52" s="164"/>
      <c r="OA52" s="164"/>
      <c r="OB52" s="164"/>
      <c r="OC52" s="164"/>
      <c r="OD52" s="164"/>
      <c r="OE52" s="164"/>
      <c r="OF52" s="164"/>
      <c r="OG52" s="164"/>
      <c r="OH52" s="164"/>
      <c r="OI52" s="164"/>
      <c r="OJ52" s="164"/>
      <c r="OK52" s="164"/>
      <c r="OL52" s="164"/>
      <c r="OM52" s="164"/>
      <c r="ON52" s="164"/>
      <c r="OO52" s="164"/>
      <c r="OP52" s="164"/>
      <c r="OQ52" s="164"/>
      <c r="OR52" s="164"/>
      <c r="OS52" s="164"/>
      <c r="OT52" s="164"/>
      <c r="OU52" s="164"/>
      <c r="OV52" s="164"/>
      <c r="OW52" s="164"/>
      <c r="OX52" s="164"/>
      <c r="OY52" s="164"/>
      <c r="OZ52" s="164"/>
      <c r="PA52" s="164"/>
      <c r="PB52" s="164"/>
      <c r="PC52" s="164"/>
      <c r="PD52" s="164"/>
      <c r="PE52" s="164"/>
      <c r="PF52" s="164"/>
      <c r="PG52" s="164"/>
      <c r="PH52" s="164"/>
      <c r="PI52" s="164"/>
      <c r="PJ52" s="164"/>
      <c r="PK52" s="164"/>
      <c r="PL52" s="164"/>
      <c r="PM52" s="164"/>
      <c r="PN52" s="164"/>
      <c r="PO52" s="164"/>
      <c r="PP52" s="164"/>
      <c r="PQ52" s="164"/>
      <c r="PR52" s="164"/>
      <c r="PS52" s="164"/>
      <c r="PT52" s="164"/>
      <c r="PU52" s="164"/>
      <c r="PV52" s="164"/>
      <c r="PW52" s="164"/>
      <c r="PX52" s="164"/>
      <c r="PY52" s="164"/>
      <c r="PZ52" s="164"/>
      <c r="QA52" s="164"/>
      <c r="QB52" s="164"/>
      <c r="QC52" s="164"/>
      <c r="QD52" s="164"/>
      <c r="QE52" s="164"/>
      <c r="QF52" s="164"/>
      <c r="QG52" s="164"/>
      <c r="QH52" s="164"/>
      <c r="QI52" s="164"/>
      <c r="QJ52" s="164"/>
      <c r="QK52" s="164"/>
      <c r="QL52" s="164"/>
      <c r="QM52" s="164"/>
      <c r="QN52" s="164"/>
      <c r="QO52" s="164"/>
      <c r="QP52" s="164"/>
      <c r="QQ52" s="164"/>
      <c r="QR52" s="164"/>
      <c r="QS52" s="164"/>
      <c r="QT52" s="164"/>
      <c r="QU52" s="164"/>
      <c r="QV52" s="164"/>
      <c r="QW52" s="164"/>
      <c r="QX52" s="164"/>
      <c r="QY52" s="164"/>
      <c r="QZ52" s="164"/>
      <c r="RA52" s="164"/>
      <c r="RB52" s="164"/>
      <c r="RC52" s="164"/>
      <c r="RD52" s="164"/>
      <c r="RE52" s="164"/>
      <c r="RF52" s="164"/>
      <c r="RG52" s="164"/>
      <c r="RH52" s="164"/>
      <c r="RI52" s="164"/>
      <c r="RJ52" s="164"/>
      <c r="RK52" s="164"/>
      <c r="RL52" s="164"/>
      <c r="RM52" s="164"/>
      <c r="RN52" s="164"/>
      <c r="RO52" s="164"/>
      <c r="RP52" s="164"/>
      <c r="RQ52" s="164"/>
      <c r="RR52" s="164"/>
      <c r="RS52" s="164"/>
      <c r="RT52" s="164"/>
      <c r="RU52" s="164"/>
      <c r="RV52" s="164"/>
      <c r="RW52" s="164"/>
      <c r="RX52" s="164"/>
      <c r="RY52" s="164"/>
      <c r="RZ52" s="164"/>
      <c r="SA52" s="164"/>
      <c r="SB52" s="164"/>
      <c r="SC52" s="164"/>
      <c r="SD52" s="164"/>
      <c r="SE52" s="164"/>
      <c r="SF52" s="164"/>
      <c r="SG52" s="164"/>
      <c r="SH52" s="164"/>
      <c r="SI52" s="164"/>
      <c r="SJ52" s="164"/>
      <c r="SK52" s="164"/>
      <c r="SL52" s="164"/>
      <c r="SM52" s="164"/>
      <c r="SN52" s="164"/>
      <c r="SO52" s="164"/>
      <c r="SP52" s="164"/>
      <c r="SQ52" s="164"/>
      <c r="SR52" s="164"/>
      <c r="SS52" s="164"/>
      <c r="ST52" s="164"/>
      <c r="SU52" s="164"/>
      <c r="SV52" s="164"/>
      <c r="SW52" s="164"/>
      <c r="SX52" s="164"/>
      <c r="SY52" s="164"/>
      <c r="SZ52" s="164"/>
      <c r="TA52" s="164"/>
      <c r="TB52" s="164"/>
      <c r="TC52" s="164"/>
      <c r="TD52" s="164"/>
      <c r="TE52" s="164"/>
      <c r="TF52" s="164"/>
      <c r="TG52" s="164"/>
      <c r="TH52" s="164"/>
      <c r="TI52" s="164"/>
      <c r="TJ52" s="164"/>
      <c r="TK52" s="164"/>
      <c r="TL52" s="164"/>
      <c r="TM52" s="164"/>
      <c r="TN52" s="164"/>
      <c r="TO52" s="164"/>
      <c r="TP52" s="164"/>
      <c r="TQ52" s="164"/>
      <c r="TR52" s="164"/>
      <c r="TS52" s="164"/>
      <c r="TT52" s="164"/>
      <c r="TU52" s="164"/>
      <c r="TV52" s="164"/>
      <c r="TW52" s="164"/>
      <c r="TX52" s="164"/>
      <c r="TY52" s="164"/>
      <c r="TZ52" s="164"/>
      <c r="UA52" s="164"/>
      <c r="UB52" s="164"/>
      <c r="UC52" s="164"/>
      <c r="UD52" s="164"/>
      <c r="UE52" s="164"/>
      <c r="UF52" s="164"/>
      <c r="UG52" s="164"/>
      <c r="UH52" s="164"/>
      <c r="UI52" s="164"/>
      <c r="UJ52" s="164"/>
      <c r="UK52" s="164"/>
      <c r="UL52" s="164"/>
      <c r="UM52" s="164"/>
      <c r="UN52" s="164"/>
      <c r="UO52" s="164"/>
      <c r="UP52" s="164"/>
      <c r="UQ52" s="164"/>
      <c r="UR52" s="164"/>
      <c r="US52" s="164"/>
      <c r="UT52" s="164"/>
      <c r="UU52" s="164"/>
      <c r="UV52" s="164"/>
      <c r="UW52" s="164"/>
      <c r="UX52" s="164"/>
      <c r="UY52" s="164"/>
      <c r="UZ52" s="164"/>
      <c r="VA52" s="164"/>
      <c r="VB52" s="164"/>
      <c r="VC52" s="164"/>
      <c r="VD52" s="164"/>
      <c r="VE52" s="164"/>
      <c r="VF52" s="164"/>
      <c r="VG52" s="164"/>
      <c r="VH52" s="164"/>
      <c r="VI52" s="164"/>
      <c r="VJ52" s="164"/>
      <c r="VK52" s="164"/>
      <c r="VL52" s="164"/>
      <c r="VM52" s="164"/>
      <c r="VN52" s="164"/>
      <c r="VO52" s="164"/>
      <c r="VP52" s="164"/>
      <c r="VQ52" s="164"/>
      <c r="VR52" s="164"/>
      <c r="VS52" s="164"/>
      <c r="VT52" s="164"/>
      <c r="VU52" s="164"/>
      <c r="VV52" s="164"/>
      <c r="VW52" s="164"/>
      <c r="VX52" s="164"/>
      <c r="VY52" s="164"/>
      <c r="VZ52" s="164"/>
      <c r="WA52" s="164"/>
      <c r="WB52" s="164"/>
      <c r="WC52" s="164"/>
      <c r="WD52" s="164"/>
      <c r="WE52" s="164"/>
      <c r="WF52" s="164"/>
      <c r="WG52" s="164"/>
      <c r="WH52" s="164"/>
      <c r="WI52" s="164"/>
      <c r="WJ52" s="164"/>
      <c r="WK52" s="164"/>
      <c r="WL52" s="164"/>
      <c r="WM52" s="164"/>
      <c r="WN52" s="164"/>
      <c r="WO52" s="164"/>
      <c r="WP52" s="164"/>
      <c r="WQ52" s="164"/>
      <c r="WR52" s="164"/>
      <c r="WS52" s="164"/>
      <c r="WT52" s="164"/>
      <c r="WU52" s="164"/>
      <c r="WV52" s="164"/>
      <c r="WW52" s="164"/>
      <c r="WX52" s="164"/>
      <c r="WY52" s="164"/>
      <c r="WZ52" s="164"/>
      <c r="XA52" s="164"/>
      <c r="XB52" s="164"/>
      <c r="XC52" s="164"/>
      <c r="XD52" s="164"/>
      <c r="XE52" s="164"/>
      <c r="XF52" s="164"/>
      <c r="XG52" s="164"/>
      <c r="XH52" s="164"/>
      <c r="XI52" s="164"/>
      <c r="XJ52" s="164"/>
      <c r="XK52" s="164"/>
      <c r="XL52" s="164"/>
      <c r="XM52" s="164"/>
      <c r="XN52" s="164"/>
      <c r="XO52" s="164"/>
      <c r="XP52" s="164"/>
      <c r="XQ52" s="164"/>
      <c r="XR52" s="164"/>
      <c r="XS52" s="164"/>
      <c r="XT52" s="164"/>
      <c r="XU52" s="164"/>
      <c r="XV52" s="164"/>
      <c r="XW52" s="164"/>
      <c r="XX52" s="164"/>
      <c r="XY52" s="164"/>
      <c r="XZ52" s="164"/>
      <c r="YA52" s="164"/>
      <c r="YB52" s="164"/>
      <c r="YC52" s="164"/>
      <c r="YD52" s="164"/>
      <c r="YE52" s="164"/>
      <c r="YF52" s="164"/>
      <c r="YG52" s="164"/>
      <c r="YH52" s="164"/>
      <c r="YI52" s="164"/>
      <c r="YJ52" s="164"/>
      <c r="YK52" s="164"/>
      <c r="YL52" s="164"/>
      <c r="YM52" s="164"/>
      <c r="YN52" s="164"/>
      <c r="YO52" s="164"/>
      <c r="YP52" s="164"/>
      <c r="YQ52" s="164"/>
      <c r="YR52" s="164"/>
      <c r="YS52" s="164"/>
      <c r="YT52" s="164"/>
      <c r="YU52" s="164"/>
      <c r="YV52" s="164"/>
      <c r="YW52" s="164"/>
      <c r="YX52" s="164"/>
      <c r="YY52" s="164"/>
      <c r="YZ52" s="164"/>
      <c r="ZA52" s="164"/>
      <c r="ZB52" s="164"/>
      <c r="ZC52" s="164"/>
      <c r="ZD52" s="164"/>
      <c r="ZE52" s="164"/>
      <c r="ZF52" s="164"/>
      <c r="ZG52" s="164"/>
      <c r="ZH52" s="164"/>
      <c r="ZI52" s="164"/>
      <c r="ZJ52" s="164"/>
      <c r="ZK52" s="164"/>
      <c r="ZL52" s="164"/>
      <c r="ZM52" s="164"/>
      <c r="ZN52" s="164"/>
      <c r="ZO52" s="164"/>
      <c r="ZP52" s="164"/>
      <c r="ZQ52" s="164"/>
      <c r="ZR52" s="164"/>
      <c r="ZS52" s="164"/>
      <c r="ZT52" s="164"/>
      <c r="ZU52" s="164"/>
      <c r="ZV52" s="164"/>
      <c r="ZW52" s="164"/>
      <c r="ZX52" s="164"/>
      <c r="ZY52" s="164"/>
      <c r="ZZ52" s="164"/>
      <c r="AAA52" s="164"/>
      <c r="AAB52" s="164"/>
      <c r="AAC52" s="164"/>
      <c r="AAD52" s="164"/>
      <c r="AAE52" s="164"/>
      <c r="AAF52" s="164"/>
      <c r="AAG52" s="164"/>
      <c r="AAH52" s="164"/>
      <c r="AAI52" s="164"/>
      <c r="AAJ52" s="164"/>
      <c r="AAK52" s="164"/>
      <c r="AAL52" s="164"/>
      <c r="AAM52" s="164"/>
      <c r="AAN52" s="164"/>
      <c r="AAO52" s="164"/>
      <c r="AAP52" s="164"/>
      <c r="AAQ52" s="164"/>
      <c r="AAR52" s="164"/>
      <c r="AAS52" s="164"/>
      <c r="AAT52" s="164"/>
      <c r="AAU52" s="164"/>
      <c r="AAV52" s="164"/>
      <c r="AAW52" s="164"/>
      <c r="AAX52" s="164"/>
      <c r="AAY52" s="164"/>
      <c r="AAZ52" s="164"/>
      <c r="ABA52" s="164"/>
      <c r="ABB52" s="164"/>
      <c r="ABC52" s="164"/>
      <c r="ABD52" s="164"/>
      <c r="ABE52" s="164"/>
      <c r="ABF52" s="164"/>
      <c r="ABG52" s="164"/>
      <c r="ABH52" s="164"/>
      <c r="ABI52" s="164"/>
      <c r="ABJ52" s="164"/>
      <c r="ABK52" s="164"/>
      <c r="ABL52" s="164"/>
      <c r="ABM52" s="164"/>
      <c r="ABN52" s="164"/>
      <c r="ABO52" s="164"/>
      <c r="ABP52" s="164"/>
      <c r="ABQ52" s="164"/>
      <c r="ABR52" s="164"/>
      <c r="ABS52" s="164"/>
      <c r="ABT52" s="164"/>
      <c r="ABU52" s="164"/>
      <c r="ABV52" s="164"/>
      <c r="ABW52" s="164"/>
      <c r="ABX52" s="164"/>
      <c r="ABY52" s="164"/>
      <c r="ABZ52" s="164"/>
      <c r="ACA52" s="164"/>
      <c r="ACB52" s="164"/>
      <c r="ACC52" s="164"/>
      <c r="ACD52" s="164"/>
      <c r="ACE52" s="164"/>
      <c r="ACF52" s="164"/>
      <c r="ACG52" s="164"/>
      <c r="ACH52" s="164"/>
      <c r="ACI52" s="164"/>
      <c r="ACJ52" s="164"/>
      <c r="ACK52" s="164"/>
      <c r="ACL52" s="164"/>
      <c r="ACM52" s="164"/>
      <c r="ACN52" s="164"/>
      <c r="ACO52" s="164"/>
      <c r="ACP52" s="164"/>
      <c r="ACQ52" s="164"/>
      <c r="ACR52" s="164"/>
      <c r="ACS52" s="164"/>
      <c r="ACT52" s="164"/>
      <c r="ACU52" s="164"/>
      <c r="ACV52" s="164"/>
      <c r="ACW52" s="164"/>
      <c r="ACX52" s="164"/>
      <c r="ACY52" s="164"/>
      <c r="ACZ52" s="164"/>
      <c r="ADA52" s="164"/>
      <c r="ADB52" s="164"/>
      <c r="ADC52" s="164"/>
      <c r="ADD52" s="164"/>
      <c r="ADE52" s="164"/>
      <c r="ADF52" s="164"/>
      <c r="ADG52" s="164"/>
      <c r="ADH52" s="164"/>
      <c r="ADI52" s="164"/>
      <c r="ADJ52" s="164"/>
      <c r="ADK52" s="164"/>
      <c r="ADL52" s="164"/>
      <c r="ADM52" s="164"/>
      <c r="ADN52" s="164"/>
      <c r="ADO52" s="164"/>
      <c r="ADP52" s="164"/>
      <c r="ADQ52" s="164"/>
      <c r="ADR52" s="164"/>
      <c r="ADS52" s="164"/>
      <c r="ADT52" s="164"/>
      <c r="ADU52" s="164"/>
      <c r="ADV52" s="164"/>
      <c r="ADW52" s="164"/>
      <c r="ADX52" s="164"/>
      <c r="ADY52" s="164"/>
      <c r="ADZ52" s="164"/>
      <c r="AEA52" s="164"/>
      <c r="AEB52" s="164"/>
      <c r="AEC52" s="164"/>
      <c r="AED52" s="164"/>
      <c r="AEE52" s="164"/>
      <c r="AEF52" s="164"/>
      <c r="AEG52" s="164"/>
      <c r="AEH52" s="164"/>
      <c r="AEI52" s="164"/>
      <c r="AEJ52" s="164"/>
      <c r="AEK52" s="164"/>
      <c r="AEL52" s="164"/>
      <c r="AEM52" s="164"/>
      <c r="AEN52" s="164"/>
      <c r="AEO52" s="164"/>
      <c r="AEP52" s="164"/>
      <c r="AEQ52" s="164"/>
      <c r="AER52" s="164"/>
      <c r="AES52" s="164"/>
      <c r="AET52" s="164"/>
      <c r="AEU52" s="164"/>
      <c r="AEV52" s="164"/>
      <c r="AEW52" s="164"/>
      <c r="AEX52" s="164"/>
      <c r="AEY52" s="164"/>
      <c r="AEZ52" s="164"/>
      <c r="AFA52" s="164"/>
      <c r="AFB52" s="164"/>
      <c r="AFC52" s="164"/>
      <c r="AFD52" s="164"/>
      <c r="AFE52" s="164"/>
      <c r="AFF52" s="164"/>
      <c r="AFG52" s="164"/>
      <c r="AFH52" s="164"/>
      <c r="AFI52" s="164"/>
      <c r="AFJ52" s="164"/>
      <c r="AFK52" s="164"/>
      <c r="AFL52" s="164"/>
      <c r="AFM52" s="164"/>
      <c r="AFN52" s="164"/>
      <c r="AFO52" s="164"/>
      <c r="AFP52" s="164"/>
      <c r="AFQ52" s="164"/>
      <c r="AFR52" s="164"/>
      <c r="AFS52" s="164"/>
      <c r="AFT52" s="164"/>
      <c r="AFU52" s="164"/>
      <c r="AFV52" s="164"/>
      <c r="AFW52" s="164"/>
      <c r="AFX52" s="164"/>
      <c r="AFY52" s="164"/>
      <c r="AFZ52" s="164"/>
      <c r="AGA52" s="164"/>
      <c r="AGB52" s="164"/>
      <c r="AGC52" s="164"/>
      <c r="AGD52" s="164"/>
      <c r="AGE52" s="164"/>
      <c r="AGF52" s="164"/>
      <c r="AGG52" s="164"/>
      <c r="AGH52" s="164"/>
      <c r="AGI52" s="164"/>
      <c r="AGJ52" s="164"/>
      <c r="AGK52" s="164"/>
      <c r="AGL52" s="164"/>
      <c r="AGM52" s="164"/>
      <c r="AGN52" s="164"/>
      <c r="AGO52" s="164"/>
      <c r="AGP52" s="164"/>
      <c r="AGQ52" s="164"/>
      <c r="AGR52" s="164"/>
      <c r="AGS52" s="164"/>
      <c r="AGT52" s="164"/>
      <c r="AGU52" s="164"/>
      <c r="AGV52" s="164"/>
      <c r="AGW52" s="164"/>
      <c r="AGX52" s="164"/>
      <c r="AGY52" s="164"/>
      <c r="AGZ52" s="164"/>
      <c r="AHA52" s="164"/>
      <c r="AHB52" s="164"/>
      <c r="AHC52" s="164"/>
      <c r="AHD52" s="164"/>
      <c r="AHE52" s="164"/>
      <c r="AHF52" s="164"/>
      <c r="AHG52" s="164"/>
      <c r="AHH52" s="164"/>
      <c r="AHI52" s="164"/>
      <c r="AHJ52" s="164"/>
      <c r="AHK52" s="164"/>
      <c r="AHL52" s="164"/>
      <c r="AHM52" s="164"/>
      <c r="AHN52" s="164"/>
      <c r="AHO52" s="164"/>
      <c r="AHP52" s="164"/>
      <c r="AHQ52" s="164"/>
      <c r="AHR52" s="164"/>
      <c r="AHS52" s="164"/>
      <c r="AHT52" s="164"/>
      <c r="AHU52" s="164"/>
      <c r="AHV52" s="164"/>
      <c r="AHW52" s="164"/>
      <c r="AHX52" s="164"/>
      <c r="AHY52" s="164"/>
      <c r="AHZ52" s="164"/>
      <c r="AIA52" s="164"/>
      <c r="AIB52" s="164"/>
      <c r="AIC52" s="164"/>
      <c r="AID52" s="164"/>
      <c r="AIE52" s="164"/>
      <c r="AIF52" s="164"/>
      <c r="AIG52" s="164"/>
      <c r="AIH52" s="164"/>
      <c r="AII52" s="164"/>
      <c r="AIJ52" s="164"/>
      <c r="AIK52" s="164"/>
      <c r="AIL52" s="164"/>
      <c r="AIM52" s="164"/>
      <c r="AIN52" s="164"/>
      <c r="AIO52" s="164"/>
      <c r="AIP52" s="164"/>
      <c r="AIQ52" s="164"/>
      <c r="AIR52" s="164"/>
      <c r="AIS52" s="164"/>
      <c r="AIT52" s="164"/>
      <c r="AIU52" s="164"/>
      <c r="AIV52" s="164"/>
      <c r="AIW52" s="164"/>
      <c r="AIX52" s="164"/>
      <c r="AIY52" s="164"/>
      <c r="AIZ52" s="164"/>
      <c r="AJA52" s="164"/>
      <c r="AJB52" s="164"/>
      <c r="AJC52" s="164"/>
      <c r="AJD52" s="164"/>
      <c r="AJE52" s="164"/>
      <c r="AJF52" s="164"/>
      <c r="AJG52" s="164"/>
      <c r="AJH52" s="164"/>
      <c r="AJI52" s="164"/>
      <c r="AJJ52" s="164"/>
      <c r="AJK52" s="164"/>
      <c r="AJL52" s="164"/>
      <c r="AJM52" s="164"/>
      <c r="AJN52" s="164"/>
      <c r="AJO52" s="164"/>
      <c r="AJP52" s="164"/>
      <c r="AJQ52" s="164"/>
      <c r="AJR52" s="164"/>
      <c r="AJS52" s="164"/>
      <c r="AJT52" s="164"/>
      <c r="AJU52" s="164"/>
      <c r="AJV52" s="164"/>
      <c r="AJW52" s="164"/>
      <c r="AJX52" s="164"/>
      <c r="AJY52" s="164"/>
      <c r="AJZ52" s="164"/>
      <c r="AKA52" s="164"/>
      <c r="AKB52" s="164"/>
      <c r="AKC52" s="164"/>
      <c r="AKD52" s="164"/>
      <c r="AKE52" s="164"/>
      <c r="AKF52" s="164"/>
      <c r="AKG52" s="164"/>
      <c r="AKH52" s="164"/>
      <c r="AKI52" s="164"/>
      <c r="AKJ52" s="164"/>
      <c r="AKK52" s="164"/>
      <c r="AKL52" s="164"/>
      <c r="AKM52" s="164"/>
      <c r="AKN52" s="164"/>
      <c r="AKO52" s="164"/>
      <c r="AKP52" s="164"/>
      <c r="AKQ52" s="164"/>
      <c r="AKR52" s="164"/>
      <c r="AKS52" s="164"/>
      <c r="AKT52" s="164"/>
      <c r="AKU52" s="164"/>
      <c r="AKV52" s="164"/>
      <c r="AKW52" s="164"/>
      <c r="AKX52" s="164"/>
      <c r="AKY52" s="164"/>
      <c r="AKZ52" s="164"/>
      <c r="ALA52" s="164"/>
      <c r="ALB52" s="164"/>
      <c r="ALC52" s="164"/>
      <c r="ALD52" s="164"/>
      <c r="ALE52" s="164"/>
      <c r="ALF52" s="164"/>
      <c r="ALG52" s="164"/>
      <c r="ALH52" s="164"/>
      <c r="ALI52" s="164"/>
      <c r="ALJ52" s="164"/>
      <c r="ALK52" s="164"/>
      <c r="ALL52" s="164"/>
      <c r="ALM52" s="164"/>
      <c r="ALN52" s="164"/>
      <c r="ALO52" s="164"/>
      <c r="ALP52" s="164"/>
      <c r="ALQ52" s="164"/>
      <c r="ALR52" s="164"/>
      <c r="ALS52" s="164"/>
      <c r="ALT52" s="164"/>
      <c r="ALU52" s="164"/>
      <c r="ALV52" s="164"/>
      <c r="ALW52" s="164"/>
      <c r="ALX52" s="164"/>
      <c r="ALY52" s="164"/>
      <c r="ALZ52" s="164"/>
      <c r="AMA52" s="164"/>
      <c r="AMB52" s="164"/>
      <c r="AMC52" s="164"/>
      <c r="AMD52" s="164"/>
      <c r="AME52" s="164"/>
      <c r="AMF52" s="164"/>
      <c r="AMG52" s="164"/>
      <c r="AMH52" s="164"/>
      <c r="AMI52" s="164"/>
      <c r="AMJ52" s="164"/>
      <c r="AMK52" s="164"/>
    </row>
    <row r="53" spans="1:1025" ht="12.75" hidden="1" customHeight="1" x14ac:dyDescent="0.25">
      <c r="B53" s="75"/>
      <c r="C53" s="145" t="s">
        <v>232</v>
      </c>
      <c r="D53" s="120" t="s">
        <v>27</v>
      </c>
      <c r="E53" s="128" t="s">
        <v>231</v>
      </c>
      <c r="F53" s="128" t="s">
        <v>310</v>
      </c>
      <c r="G53" s="128" t="s">
        <v>240</v>
      </c>
      <c r="H53" s="128"/>
      <c r="I53" s="148"/>
      <c r="J53" s="140"/>
      <c r="K53" s="137"/>
      <c r="L53" s="214">
        <f>L54</f>
        <v>0</v>
      </c>
    </row>
    <row r="54" spans="1:1025" ht="12.75" hidden="1" customHeight="1" x14ac:dyDescent="0.25">
      <c r="B54" s="75"/>
      <c r="C54" s="155" t="s">
        <v>388</v>
      </c>
      <c r="D54" s="120" t="s">
        <v>27</v>
      </c>
      <c r="E54" s="128" t="s">
        <v>231</v>
      </c>
      <c r="F54" s="128" t="s">
        <v>310</v>
      </c>
      <c r="G54" s="128" t="s">
        <v>275</v>
      </c>
      <c r="H54" s="128" t="s">
        <v>42</v>
      </c>
      <c r="I54" s="148"/>
      <c r="J54" s="140"/>
      <c r="K54" s="137"/>
      <c r="L54" s="214">
        <f>L55</f>
        <v>0</v>
      </c>
    </row>
    <row r="55" spans="1:1025" ht="12.75" hidden="1" customHeight="1" x14ac:dyDescent="0.25">
      <c r="B55" s="75"/>
      <c r="C55" s="155" t="s">
        <v>389</v>
      </c>
      <c r="D55" s="120" t="s">
        <v>27</v>
      </c>
      <c r="E55" s="128" t="s">
        <v>231</v>
      </c>
      <c r="F55" s="128" t="s">
        <v>310</v>
      </c>
      <c r="G55" s="128" t="s">
        <v>275</v>
      </c>
      <c r="H55" s="128" t="s">
        <v>276</v>
      </c>
      <c r="I55" s="148"/>
      <c r="J55" s="140"/>
      <c r="K55" s="137"/>
      <c r="L55" s="214">
        <v>0</v>
      </c>
    </row>
    <row r="56" spans="1:1025" s="164" customFormat="1" ht="15.75" customHeight="1" x14ac:dyDescent="0.25">
      <c r="B56" s="75" t="s">
        <v>352</v>
      </c>
      <c r="C56" s="309" t="s">
        <v>125</v>
      </c>
      <c r="D56" s="125" t="s">
        <v>27</v>
      </c>
      <c r="E56" s="156" t="s">
        <v>231</v>
      </c>
      <c r="F56" s="156" t="s">
        <v>271</v>
      </c>
      <c r="G56" s="156"/>
      <c r="H56" s="156"/>
      <c r="I56" s="140">
        <f t="shared" ref="I56:L58" si="1">I57</f>
        <v>1</v>
      </c>
      <c r="J56" s="140">
        <f t="shared" si="1"/>
        <v>1</v>
      </c>
      <c r="K56" s="141" t="str">
        <f t="shared" si="1"/>
        <v>-</v>
      </c>
      <c r="L56" s="212">
        <f t="shared" si="1"/>
        <v>1</v>
      </c>
    </row>
    <row r="57" spans="1:1025" ht="28.35" customHeight="1" x14ac:dyDescent="0.25">
      <c r="B57" s="75"/>
      <c r="C57" s="145" t="s">
        <v>232</v>
      </c>
      <c r="D57" s="120" t="s">
        <v>27</v>
      </c>
      <c r="E57" s="128" t="s">
        <v>231</v>
      </c>
      <c r="F57" s="128" t="s">
        <v>271</v>
      </c>
      <c r="G57" s="128" t="s">
        <v>240</v>
      </c>
      <c r="H57" s="128"/>
      <c r="I57" s="148">
        <f t="shared" si="1"/>
        <v>1</v>
      </c>
      <c r="J57" s="140">
        <f t="shared" si="1"/>
        <v>1</v>
      </c>
      <c r="K57" s="149" t="str">
        <f t="shared" si="1"/>
        <v>-</v>
      </c>
      <c r="L57" s="213">
        <f t="shared" si="1"/>
        <v>1</v>
      </c>
    </row>
    <row r="58" spans="1:1025" ht="19.5" customHeight="1" x14ac:dyDescent="0.25">
      <c r="B58" s="75"/>
      <c r="C58" s="161" t="s">
        <v>277</v>
      </c>
      <c r="D58" s="120" t="s">
        <v>27</v>
      </c>
      <c r="E58" s="128" t="s">
        <v>231</v>
      </c>
      <c r="F58" s="128" t="s">
        <v>271</v>
      </c>
      <c r="G58" s="128" t="s">
        <v>278</v>
      </c>
      <c r="H58" s="128" t="s">
        <v>42</v>
      </c>
      <c r="I58" s="148">
        <f t="shared" si="1"/>
        <v>1</v>
      </c>
      <c r="J58" s="148">
        <f t="shared" si="1"/>
        <v>1</v>
      </c>
      <c r="K58" s="149" t="str">
        <f t="shared" si="1"/>
        <v>-</v>
      </c>
      <c r="L58" s="213">
        <f t="shared" si="1"/>
        <v>1</v>
      </c>
    </row>
    <row r="59" spans="1:1025" ht="17.25" customHeight="1" x14ac:dyDescent="0.25">
      <c r="B59" s="75"/>
      <c r="C59" s="155" t="s">
        <v>279</v>
      </c>
      <c r="D59" s="120" t="s">
        <v>27</v>
      </c>
      <c r="E59" s="128" t="s">
        <v>231</v>
      </c>
      <c r="F59" s="128" t="s">
        <v>271</v>
      </c>
      <c r="G59" s="128" t="s">
        <v>278</v>
      </c>
      <c r="H59" s="128" t="s">
        <v>280</v>
      </c>
      <c r="I59" s="148">
        <v>1</v>
      </c>
      <c r="J59" s="140">
        <v>1</v>
      </c>
      <c r="K59" s="137" t="s">
        <v>281</v>
      </c>
      <c r="L59" s="213">
        <v>1</v>
      </c>
    </row>
    <row r="60" spans="1:1025" ht="12.75" hidden="1" customHeight="1" x14ac:dyDescent="0.25">
      <c r="B60" s="75"/>
      <c r="C60" s="50" t="s">
        <v>270</v>
      </c>
      <c r="D60" s="120" t="s">
        <v>27</v>
      </c>
      <c r="E60" s="128" t="s">
        <v>233</v>
      </c>
      <c r="F60" s="128"/>
      <c r="G60" s="128"/>
      <c r="H60" s="128"/>
      <c r="I60" s="148">
        <f>I62</f>
        <v>47.4</v>
      </c>
      <c r="J60" s="140"/>
      <c r="K60" s="137"/>
      <c r="L60" s="211"/>
    </row>
    <row r="61" spans="1:1025" s="164" customFormat="1" ht="13.8" x14ac:dyDescent="0.25">
      <c r="B61" s="75" t="s">
        <v>353</v>
      </c>
      <c r="C61" s="143" t="s">
        <v>282</v>
      </c>
      <c r="D61" s="125" t="s">
        <v>27</v>
      </c>
      <c r="E61" s="156" t="s">
        <v>233</v>
      </c>
      <c r="F61" s="156" t="s">
        <v>284</v>
      </c>
      <c r="G61" s="156"/>
      <c r="H61" s="156"/>
      <c r="I61" s="140">
        <f>I62</f>
        <v>47.4</v>
      </c>
      <c r="J61" s="140">
        <f>J62</f>
        <v>51.4</v>
      </c>
      <c r="K61" s="141">
        <f>K62</f>
        <v>-40.6</v>
      </c>
      <c r="L61" s="212">
        <f>L71</f>
        <v>104.30000000000001</v>
      </c>
    </row>
    <row r="62" spans="1:1025" s="164" customFormat="1" ht="15" hidden="1" customHeight="1" x14ac:dyDescent="0.25">
      <c r="B62" s="228"/>
      <c r="C62" s="165" t="s">
        <v>283</v>
      </c>
      <c r="D62" s="125" t="s">
        <v>27</v>
      </c>
      <c r="E62" s="156" t="s">
        <v>233</v>
      </c>
      <c r="F62" s="156" t="s">
        <v>284</v>
      </c>
      <c r="G62" s="156"/>
      <c r="H62" s="156"/>
      <c r="I62" s="140">
        <f>I71</f>
        <v>47.4</v>
      </c>
      <c r="J62" s="140">
        <f>J71</f>
        <v>51.4</v>
      </c>
      <c r="K62" s="141">
        <f>K71</f>
        <v>-40.6</v>
      </c>
      <c r="L62" s="212"/>
    </row>
    <row r="63" spans="1:1025" ht="12.75" hidden="1" customHeight="1" x14ac:dyDescent="0.25">
      <c r="B63" s="75"/>
      <c r="C63" s="161" t="s">
        <v>285</v>
      </c>
      <c r="D63" s="120" t="s">
        <v>27</v>
      </c>
      <c r="E63" s="128" t="s">
        <v>233</v>
      </c>
      <c r="F63" s="128" t="s">
        <v>284</v>
      </c>
      <c r="G63" s="128" t="s">
        <v>286</v>
      </c>
      <c r="H63" s="128"/>
      <c r="I63" s="148">
        <f>I64+I65</f>
        <v>0</v>
      </c>
      <c r="J63" s="148">
        <f>J64+J65</f>
        <v>45.7</v>
      </c>
      <c r="K63" s="137"/>
      <c r="L63" s="211"/>
    </row>
    <row r="64" spans="1:1025" ht="12.75" hidden="1" customHeight="1" x14ac:dyDescent="0.25">
      <c r="B64" s="75"/>
      <c r="C64" s="146" t="s">
        <v>236</v>
      </c>
      <c r="D64" s="120" t="s">
        <v>27</v>
      </c>
      <c r="E64" s="128" t="s">
        <v>233</v>
      </c>
      <c r="F64" s="128" t="s">
        <v>284</v>
      </c>
      <c r="G64" s="128" t="s">
        <v>286</v>
      </c>
      <c r="H64" s="128" t="s">
        <v>237</v>
      </c>
      <c r="I64" s="148">
        <v>0</v>
      </c>
      <c r="J64" s="148">
        <v>43.7</v>
      </c>
      <c r="K64" s="137"/>
      <c r="L64" s="211"/>
    </row>
    <row r="65" spans="2:14" ht="12.75" hidden="1" customHeight="1" x14ac:dyDescent="0.25">
      <c r="B65" s="75"/>
      <c r="C65" s="155" t="s">
        <v>254</v>
      </c>
      <c r="D65" s="120" t="s">
        <v>27</v>
      </c>
      <c r="E65" s="128" t="s">
        <v>233</v>
      </c>
      <c r="F65" s="128" t="s">
        <v>284</v>
      </c>
      <c r="G65" s="128" t="s">
        <v>286</v>
      </c>
      <c r="H65" s="128" t="s">
        <v>255</v>
      </c>
      <c r="I65" s="148"/>
      <c r="J65" s="148">
        <v>2</v>
      </c>
      <c r="K65" s="137"/>
      <c r="L65" s="211"/>
    </row>
    <row r="66" spans="2:14" ht="13.8" hidden="1" x14ac:dyDescent="0.25">
      <c r="B66" s="166"/>
      <c r="C66" s="167"/>
      <c r="D66" s="168"/>
      <c r="E66" s="169"/>
      <c r="F66" s="169"/>
      <c r="G66" s="169"/>
      <c r="H66" s="169"/>
      <c r="I66" s="170"/>
      <c r="J66" s="171"/>
      <c r="K66" s="137"/>
      <c r="L66" s="211"/>
    </row>
    <row r="67" spans="2:14" ht="12.75" hidden="1" customHeight="1" x14ac:dyDescent="0.25">
      <c r="B67" s="75"/>
      <c r="C67" s="139"/>
      <c r="D67" s="125"/>
      <c r="E67" s="156"/>
      <c r="F67" s="156"/>
      <c r="G67" s="156"/>
      <c r="H67" s="156"/>
      <c r="I67" s="172"/>
      <c r="J67" s="172"/>
      <c r="K67" s="137"/>
      <c r="L67" s="211"/>
    </row>
    <row r="68" spans="2:14" ht="12.75" hidden="1" customHeight="1" x14ac:dyDescent="0.25">
      <c r="B68" s="75"/>
      <c r="C68" s="173"/>
      <c r="D68" s="125"/>
      <c r="E68" s="156"/>
      <c r="F68" s="156"/>
      <c r="G68" s="156"/>
      <c r="H68" s="156"/>
      <c r="I68" s="172"/>
      <c r="J68" s="172"/>
      <c r="K68" s="137"/>
      <c r="L68" s="211"/>
    </row>
    <row r="69" spans="2:14" ht="12.75" hidden="1" customHeight="1" x14ac:dyDescent="0.25">
      <c r="B69" s="75"/>
      <c r="C69" s="161"/>
      <c r="D69" s="120"/>
      <c r="E69" s="128"/>
      <c r="F69" s="128"/>
      <c r="G69" s="128"/>
      <c r="H69" s="128"/>
      <c r="I69" s="174"/>
      <c r="J69" s="174"/>
      <c r="K69" s="137"/>
      <c r="L69" s="211"/>
    </row>
    <row r="70" spans="2:14" ht="12.75" hidden="1" customHeight="1" x14ac:dyDescent="0.25">
      <c r="B70" s="75"/>
      <c r="C70" s="155"/>
      <c r="D70" s="120"/>
      <c r="E70" s="128"/>
      <c r="F70" s="128"/>
      <c r="G70" s="128"/>
      <c r="H70" s="128"/>
      <c r="I70" s="148"/>
      <c r="J70" s="174"/>
      <c r="K70" s="137"/>
      <c r="L70" s="211"/>
    </row>
    <row r="71" spans="2:14" ht="29.85" customHeight="1" x14ac:dyDescent="0.25">
      <c r="B71" s="75"/>
      <c r="C71" s="139" t="s">
        <v>287</v>
      </c>
      <c r="D71" s="125" t="s">
        <v>27</v>
      </c>
      <c r="E71" s="156" t="s">
        <v>233</v>
      </c>
      <c r="F71" s="156" t="s">
        <v>284</v>
      </c>
      <c r="G71" s="157" t="s">
        <v>262</v>
      </c>
      <c r="H71" s="156"/>
      <c r="I71" s="140">
        <f t="shared" ref="I71:K72" si="2">I72</f>
        <v>47.4</v>
      </c>
      <c r="J71" s="172">
        <f t="shared" si="2"/>
        <v>51.4</v>
      </c>
      <c r="K71" s="141">
        <f t="shared" si="2"/>
        <v>-40.6</v>
      </c>
      <c r="L71" s="212">
        <f>L73</f>
        <v>104.30000000000001</v>
      </c>
    </row>
    <row r="72" spans="2:14" ht="31.5" hidden="1" customHeight="1" x14ac:dyDescent="0.25">
      <c r="B72" s="75"/>
      <c r="C72" s="161" t="s">
        <v>288</v>
      </c>
      <c r="D72" s="120" t="s">
        <v>27</v>
      </c>
      <c r="E72" s="128" t="s">
        <v>233</v>
      </c>
      <c r="F72" s="128" t="s">
        <v>284</v>
      </c>
      <c r="G72" s="144" t="s">
        <v>289</v>
      </c>
      <c r="H72" s="128"/>
      <c r="I72" s="148">
        <f t="shared" si="2"/>
        <v>47.4</v>
      </c>
      <c r="J72" s="174">
        <f t="shared" si="2"/>
        <v>51.4</v>
      </c>
      <c r="K72" s="149">
        <f t="shared" si="2"/>
        <v>-40.6</v>
      </c>
      <c r="L72" s="213"/>
    </row>
    <row r="73" spans="2:14" ht="67.2" customHeight="1" x14ac:dyDescent="0.25">
      <c r="B73" s="75"/>
      <c r="C73" s="146" t="s">
        <v>290</v>
      </c>
      <c r="D73" s="120" t="s">
        <v>27</v>
      </c>
      <c r="E73" s="128" t="s">
        <v>233</v>
      </c>
      <c r="F73" s="128" t="s">
        <v>284</v>
      </c>
      <c r="G73" s="128" t="s">
        <v>291</v>
      </c>
      <c r="H73" s="128" t="s">
        <v>42</v>
      </c>
      <c r="I73" s="148">
        <f>I74+I77+I78</f>
        <v>47.4</v>
      </c>
      <c r="J73" s="174">
        <f>J74+J77</f>
        <v>51.4</v>
      </c>
      <c r="K73" s="174">
        <v>-40.6</v>
      </c>
      <c r="L73" s="215">
        <f>L74+L77+L78</f>
        <v>104.30000000000001</v>
      </c>
      <c r="N73" s="151"/>
    </row>
    <row r="74" spans="2:14" ht="38.1" customHeight="1" x14ac:dyDescent="0.25">
      <c r="B74" s="75"/>
      <c r="C74" s="146" t="s">
        <v>236</v>
      </c>
      <c r="D74" s="120" t="s">
        <v>27</v>
      </c>
      <c r="E74" s="128" t="s">
        <v>233</v>
      </c>
      <c r="F74" s="128" t="s">
        <v>284</v>
      </c>
      <c r="G74" s="128" t="s">
        <v>291</v>
      </c>
      <c r="H74" s="128" t="s">
        <v>237</v>
      </c>
      <c r="I74" s="148">
        <v>36.119999999999997</v>
      </c>
      <c r="J74" s="174">
        <v>39</v>
      </c>
      <c r="K74" s="150">
        <f>J74-L74</f>
        <v>-39.010000000000005</v>
      </c>
      <c r="L74" s="214">
        <v>78.010000000000005</v>
      </c>
    </row>
    <row r="75" spans="2:14" ht="12.75" hidden="1" customHeight="1" x14ac:dyDescent="0.25">
      <c r="B75" s="75"/>
      <c r="C75" s="147" t="s">
        <v>292</v>
      </c>
      <c r="D75" s="120" t="s">
        <v>27</v>
      </c>
      <c r="E75" s="128" t="s">
        <v>246</v>
      </c>
      <c r="F75" s="128" t="s">
        <v>293</v>
      </c>
      <c r="G75" s="156"/>
      <c r="H75" s="156"/>
      <c r="I75" s="140">
        <f>I76</f>
        <v>0</v>
      </c>
      <c r="J75" s="174"/>
      <c r="K75" s="137"/>
      <c r="L75" s="214">
        <f>J75+K75</f>
        <v>0</v>
      </c>
    </row>
    <row r="76" spans="2:14" ht="12.75" hidden="1" customHeight="1" x14ac:dyDescent="0.25">
      <c r="B76" s="75"/>
      <c r="C76" s="155" t="s">
        <v>254</v>
      </c>
      <c r="D76" s="120" t="s">
        <v>27</v>
      </c>
      <c r="E76" s="128" t="s">
        <v>246</v>
      </c>
      <c r="F76" s="128" t="s">
        <v>293</v>
      </c>
      <c r="G76" s="128" t="s">
        <v>294</v>
      </c>
      <c r="H76" s="128" t="s">
        <v>255</v>
      </c>
      <c r="I76" s="148">
        <v>0</v>
      </c>
      <c r="J76" s="174"/>
      <c r="K76" s="137"/>
      <c r="L76" s="214">
        <f>J76+K76</f>
        <v>0</v>
      </c>
    </row>
    <row r="77" spans="2:14" ht="18" customHeight="1" x14ac:dyDescent="0.25">
      <c r="B77" s="75"/>
      <c r="C77" s="146" t="s">
        <v>243</v>
      </c>
      <c r="D77" s="120" t="s">
        <v>27</v>
      </c>
      <c r="E77" s="128" t="s">
        <v>233</v>
      </c>
      <c r="F77" s="128" t="s">
        <v>284</v>
      </c>
      <c r="G77" s="128" t="s">
        <v>291</v>
      </c>
      <c r="H77" s="144" t="s">
        <v>244</v>
      </c>
      <c r="I77" s="148">
        <v>11.28</v>
      </c>
      <c r="J77" s="174">
        <v>12.4</v>
      </c>
      <c r="K77" s="150">
        <f>J77-L77</f>
        <v>-9.8899999999999988</v>
      </c>
      <c r="L77" s="214">
        <v>22.29</v>
      </c>
    </row>
    <row r="78" spans="2:14" ht="27.6" customHeight="1" x14ac:dyDescent="0.25">
      <c r="B78" s="75"/>
      <c r="C78" s="155" t="s">
        <v>254</v>
      </c>
      <c r="D78" s="120" t="s">
        <v>27</v>
      </c>
      <c r="E78" s="128" t="s">
        <v>233</v>
      </c>
      <c r="F78" s="128" t="s">
        <v>284</v>
      </c>
      <c r="G78" s="128" t="s">
        <v>291</v>
      </c>
      <c r="H78" s="144" t="s">
        <v>255</v>
      </c>
      <c r="I78" s="148"/>
      <c r="J78" s="174"/>
      <c r="K78" s="137"/>
      <c r="L78" s="214">
        <v>4</v>
      </c>
    </row>
    <row r="79" spans="2:14" ht="27.6" hidden="1" customHeight="1" x14ac:dyDescent="0.25">
      <c r="B79" s="75" t="s">
        <v>355</v>
      </c>
      <c r="C79" s="139" t="s">
        <v>295</v>
      </c>
      <c r="D79" s="125" t="s">
        <v>27</v>
      </c>
      <c r="E79" s="156" t="s">
        <v>284</v>
      </c>
      <c r="F79" s="156" t="s">
        <v>342</v>
      </c>
      <c r="G79" s="156"/>
      <c r="H79" s="157"/>
      <c r="I79" s="140"/>
      <c r="J79" s="172"/>
      <c r="K79" s="175"/>
      <c r="L79" s="216">
        <f>L82</f>
        <v>0</v>
      </c>
    </row>
    <row r="80" spans="2:14" ht="27.6" hidden="1" customHeight="1" x14ac:dyDescent="0.25">
      <c r="B80" s="228"/>
      <c r="C80" s="139" t="s">
        <v>263</v>
      </c>
      <c r="D80" s="125" t="s">
        <v>27</v>
      </c>
      <c r="E80" s="156" t="s">
        <v>284</v>
      </c>
      <c r="F80" s="156" t="s">
        <v>342</v>
      </c>
      <c r="G80" s="156" t="s">
        <v>262</v>
      </c>
      <c r="H80" s="157"/>
      <c r="I80" s="140"/>
      <c r="J80" s="172"/>
      <c r="K80" s="175"/>
      <c r="L80" s="216">
        <f>L81</f>
        <v>0</v>
      </c>
    </row>
    <row r="81" spans="1:1025" ht="54.6" hidden="1" customHeight="1" x14ac:dyDescent="0.25">
      <c r="B81" s="228"/>
      <c r="C81" s="145" t="s">
        <v>357</v>
      </c>
      <c r="D81" s="120" t="s">
        <v>27</v>
      </c>
      <c r="E81" s="128" t="s">
        <v>284</v>
      </c>
      <c r="F81" s="128" t="s">
        <v>342</v>
      </c>
      <c r="G81" s="128" t="s">
        <v>296</v>
      </c>
      <c r="H81" s="144" t="s">
        <v>42</v>
      </c>
      <c r="I81" s="140"/>
      <c r="J81" s="172"/>
      <c r="K81" s="175"/>
      <c r="L81" s="214">
        <f>L82</f>
        <v>0</v>
      </c>
    </row>
    <row r="82" spans="1:1025" s="249" customFormat="1" ht="33.6" hidden="1" customHeight="1" x14ac:dyDescent="0.25">
      <c r="A82" s="241"/>
      <c r="B82" s="262"/>
      <c r="C82" s="261" t="s">
        <v>254</v>
      </c>
      <c r="D82" s="258" t="s">
        <v>27</v>
      </c>
      <c r="E82" s="255" t="s">
        <v>284</v>
      </c>
      <c r="F82" s="255" t="s">
        <v>342</v>
      </c>
      <c r="G82" s="255" t="s">
        <v>296</v>
      </c>
      <c r="H82" s="251" t="s">
        <v>255</v>
      </c>
      <c r="I82" s="256"/>
      <c r="J82" s="265"/>
      <c r="K82" s="252"/>
      <c r="L82" s="266">
        <v>0</v>
      </c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  <c r="AU82" s="241"/>
      <c r="AV82" s="241"/>
      <c r="AW82" s="241"/>
      <c r="AX82" s="241"/>
      <c r="AY82" s="241"/>
      <c r="AZ82" s="241"/>
      <c r="BA82" s="241"/>
      <c r="BB82" s="241"/>
      <c r="BC82" s="241"/>
      <c r="BD82" s="241"/>
      <c r="BE82" s="241"/>
      <c r="BF82" s="241"/>
      <c r="BG82" s="241"/>
      <c r="BH82" s="241"/>
      <c r="BI82" s="241"/>
      <c r="BJ82" s="241"/>
      <c r="BK82" s="241"/>
      <c r="BL82" s="241"/>
      <c r="BM82" s="241"/>
      <c r="BN82" s="241"/>
      <c r="BO82" s="241"/>
      <c r="BP82" s="241"/>
      <c r="BQ82" s="241"/>
      <c r="BR82" s="241"/>
      <c r="BS82" s="241"/>
      <c r="BT82" s="241"/>
      <c r="BU82" s="241"/>
      <c r="BV82" s="241"/>
      <c r="BW82" s="241"/>
      <c r="BX82" s="241"/>
      <c r="BY82" s="241"/>
      <c r="BZ82" s="241"/>
      <c r="CA82" s="241"/>
      <c r="CB82" s="241"/>
      <c r="CC82" s="241"/>
      <c r="CD82" s="241"/>
      <c r="CE82" s="241"/>
      <c r="CF82" s="241"/>
      <c r="CG82" s="241"/>
      <c r="CH82" s="241"/>
      <c r="CI82" s="241"/>
      <c r="CJ82" s="241"/>
      <c r="CK82" s="241"/>
      <c r="CL82" s="241"/>
      <c r="CM82" s="241"/>
      <c r="CN82" s="241"/>
      <c r="CO82" s="241"/>
      <c r="CP82" s="241"/>
      <c r="CQ82" s="241"/>
      <c r="CR82" s="241"/>
      <c r="CS82" s="241"/>
      <c r="CT82" s="241"/>
      <c r="CU82" s="241"/>
      <c r="CV82" s="241"/>
      <c r="CW82" s="241"/>
      <c r="CX82" s="241"/>
      <c r="CY82" s="241"/>
      <c r="CZ82" s="241"/>
      <c r="DA82" s="241"/>
      <c r="DB82" s="241"/>
      <c r="DC82" s="241"/>
      <c r="DD82" s="241"/>
      <c r="DE82" s="241"/>
      <c r="DF82" s="241"/>
      <c r="DG82" s="241"/>
      <c r="DH82" s="241"/>
      <c r="DI82" s="241"/>
      <c r="DJ82" s="241"/>
      <c r="DK82" s="241"/>
      <c r="DL82" s="241"/>
      <c r="DM82" s="241"/>
      <c r="DN82" s="241"/>
      <c r="DO82" s="241"/>
      <c r="DP82" s="241"/>
      <c r="DQ82" s="241"/>
      <c r="DR82" s="241"/>
      <c r="DS82" s="241"/>
      <c r="DT82" s="241"/>
      <c r="DU82" s="241"/>
      <c r="DV82" s="241"/>
      <c r="DW82" s="241"/>
      <c r="DX82" s="241"/>
      <c r="DY82" s="241"/>
      <c r="DZ82" s="241"/>
      <c r="EA82" s="241"/>
      <c r="EB82" s="241"/>
      <c r="EC82" s="241"/>
      <c r="ED82" s="241"/>
      <c r="EE82" s="241"/>
      <c r="EF82" s="241"/>
      <c r="EG82" s="241"/>
      <c r="EH82" s="241"/>
      <c r="EI82" s="241"/>
      <c r="EJ82" s="241"/>
      <c r="EK82" s="241"/>
      <c r="EL82" s="241"/>
      <c r="EM82" s="241"/>
      <c r="EN82" s="241"/>
      <c r="EO82" s="241"/>
      <c r="EP82" s="241"/>
      <c r="EQ82" s="241"/>
      <c r="ER82" s="241"/>
      <c r="ES82" s="241"/>
      <c r="ET82" s="241"/>
      <c r="EU82" s="241"/>
      <c r="EV82" s="241"/>
      <c r="EW82" s="241"/>
      <c r="EX82" s="241"/>
      <c r="EY82" s="241"/>
      <c r="EZ82" s="241"/>
      <c r="FA82" s="241"/>
      <c r="FB82" s="241"/>
      <c r="FC82" s="241"/>
      <c r="FD82" s="241"/>
      <c r="FE82" s="241"/>
      <c r="FF82" s="241"/>
      <c r="FG82" s="241"/>
      <c r="FH82" s="241"/>
      <c r="FI82" s="241"/>
      <c r="FJ82" s="241"/>
      <c r="FK82" s="241"/>
      <c r="FL82" s="241"/>
      <c r="FM82" s="241"/>
      <c r="FN82" s="241"/>
      <c r="FO82" s="241"/>
      <c r="FP82" s="241"/>
      <c r="FQ82" s="241"/>
      <c r="FR82" s="241"/>
      <c r="FS82" s="241"/>
      <c r="FT82" s="241"/>
      <c r="FU82" s="241"/>
      <c r="FV82" s="241"/>
      <c r="FW82" s="241"/>
      <c r="FX82" s="241"/>
      <c r="FY82" s="241"/>
      <c r="FZ82" s="241"/>
      <c r="GA82" s="241"/>
      <c r="GB82" s="241"/>
      <c r="GC82" s="241"/>
      <c r="GD82" s="241"/>
      <c r="GE82" s="241"/>
      <c r="GF82" s="241"/>
      <c r="GG82" s="241"/>
      <c r="GH82" s="241"/>
      <c r="GI82" s="241"/>
      <c r="GJ82" s="241"/>
      <c r="GK82" s="241"/>
      <c r="GL82" s="241"/>
      <c r="GM82" s="241"/>
      <c r="GN82" s="241"/>
      <c r="GO82" s="241"/>
      <c r="GP82" s="241"/>
      <c r="GQ82" s="241"/>
      <c r="GR82" s="241"/>
      <c r="GS82" s="241"/>
      <c r="GT82" s="241"/>
      <c r="GU82" s="241"/>
      <c r="GV82" s="241"/>
      <c r="GW82" s="241"/>
      <c r="GX82" s="241"/>
      <c r="GY82" s="241"/>
      <c r="GZ82" s="241"/>
      <c r="HA82" s="241"/>
      <c r="HB82" s="241"/>
      <c r="HC82" s="241"/>
      <c r="HD82" s="241"/>
      <c r="HE82" s="241"/>
      <c r="HF82" s="241"/>
      <c r="HG82" s="241"/>
      <c r="HH82" s="241"/>
      <c r="HI82" s="241"/>
      <c r="HJ82" s="241"/>
      <c r="HK82" s="241"/>
      <c r="HL82" s="241"/>
      <c r="HM82" s="241"/>
      <c r="HN82" s="241"/>
      <c r="HO82" s="241"/>
      <c r="HP82" s="241"/>
      <c r="HQ82" s="241"/>
      <c r="HR82" s="241"/>
      <c r="HS82" s="241"/>
      <c r="HT82" s="241"/>
      <c r="HU82" s="241"/>
      <c r="HV82" s="241"/>
      <c r="HW82" s="241"/>
      <c r="HX82" s="241"/>
      <c r="HY82" s="241"/>
      <c r="HZ82" s="241"/>
      <c r="IA82" s="241"/>
      <c r="IB82" s="241"/>
      <c r="IC82" s="241"/>
      <c r="ID82" s="241"/>
      <c r="IE82" s="241"/>
      <c r="IF82" s="241"/>
      <c r="IG82" s="241"/>
      <c r="IH82" s="241"/>
      <c r="II82" s="241"/>
      <c r="IJ82" s="241"/>
      <c r="IK82" s="241"/>
      <c r="IL82" s="241"/>
      <c r="IM82" s="241"/>
      <c r="IN82" s="241"/>
      <c r="IO82" s="241"/>
      <c r="IP82" s="241"/>
      <c r="IQ82" s="241"/>
      <c r="IR82" s="241"/>
      <c r="IS82" s="241"/>
      <c r="IT82" s="241"/>
      <c r="IU82" s="241"/>
      <c r="IV82" s="241"/>
      <c r="IW82" s="241"/>
      <c r="IX82" s="241"/>
      <c r="IY82" s="241"/>
      <c r="IZ82" s="241"/>
      <c r="JA82" s="241"/>
      <c r="JB82" s="241"/>
      <c r="JC82" s="241"/>
      <c r="JD82" s="241"/>
      <c r="JE82" s="241"/>
      <c r="JF82" s="241"/>
      <c r="JG82" s="241"/>
      <c r="JH82" s="241"/>
      <c r="JI82" s="241"/>
      <c r="JJ82" s="241"/>
      <c r="JK82" s="241"/>
      <c r="JL82" s="241"/>
      <c r="JM82" s="241"/>
      <c r="JN82" s="241"/>
      <c r="JO82" s="241"/>
      <c r="JP82" s="241"/>
      <c r="JQ82" s="241"/>
      <c r="JR82" s="241"/>
      <c r="JS82" s="241"/>
      <c r="JT82" s="241"/>
      <c r="JU82" s="241"/>
      <c r="JV82" s="241"/>
      <c r="JW82" s="241"/>
      <c r="JX82" s="241"/>
      <c r="JY82" s="241"/>
      <c r="JZ82" s="241"/>
      <c r="KA82" s="241"/>
      <c r="KB82" s="241"/>
      <c r="KC82" s="241"/>
      <c r="KD82" s="241"/>
      <c r="KE82" s="241"/>
      <c r="KF82" s="241"/>
      <c r="KG82" s="241"/>
      <c r="KH82" s="241"/>
      <c r="KI82" s="241"/>
      <c r="KJ82" s="241"/>
      <c r="KK82" s="241"/>
      <c r="KL82" s="241"/>
      <c r="KM82" s="241"/>
      <c r="KN82" s="241"/>
      <c r="KO82" s="241"/>
      <c r="KP82" s="241"/>
      <c r="KQ82" s="241"/>
      <c r="KR82" s="241"/>
      <c r="KS82" s="241"/>
      <c r="KT82" s="241"/>
      <c r="KU82" s="241"/>
      <c r="KV82" s="241"/>
      <c r="KW82" s="241"/>
      <c r="KX82" s="241"/>
      <c r="KY82" s="241"/>
      <c r="KZ82" s="241"/>
      <c r="LA82" s="241"/>
      <c r="LB82" s="241"/>
      <c r="LC82" s="241"/>
      <c r="LD82" s="241"/>
      <c r="LE82" s="241"/>
      <c r="LF82" s="241"/>
      <c r="LG82" s="241"/>
      <c r="LH82" s="241"/>
      <c r="LI82" s="241"/>
      <c r="LJ82" s="241"/>
      <c r="LK82" s="241"/>
      <c r="LL82" s="241"/>
      <c r="LM82" s="241"/>
      <c r="LN82" s="241"/>
      <c r="LO82" s="241"/>
      <c r="LP82" s="241"/>
      <c r="LQ82" s="241"/>
      <c r="LR82" s="241"/>
      <c r="LS82" s="241"/>
      <c r="LT82" s="241"/>
      <c r="LU82" s="241"/>
      <c r="LV82" s="241"/>
      <c r="LW82" s="241"/>
      <c r="LX82" s="241"/>
      <c r="LY82" s="241"/>
      <c r="LZ82" s="241"/>
      <c r="MA82" s="241"/>
      <c r="MB82" s="241"/>
      <c r="MC82" s="241"/>
      <c r="MD82" s="241"/>
      <c r="ME82" s="241"/>
      <c r="MF82" s="241"/>
      <c r="MG82" s="241"/>
      <c r="MH82" s="241"/>
      <c r="MI82" s="241"/>
      <c r="MJ82" s="241"/>
      <c r="MK82" s="241"/>
      <c r="ML82" s="241"/>
      <c r="MM82" s="241"/>
      <c r="MN82" s="241"/>
      <c r="MO82" s="241"/>
      <c r="MP82" s="241"/>
      <c r="MQ82" s="241"/>
      <c r="MR82" s="241"/>
      <c r="MS82" s="241"/>
      <c r="MT82" s="241"/>
      <c r="MU82" s="241"/>
      <c r="MV82" s="241"/>
      <c r="MW82" s="241"/>
      <c r="MX82" s="241"/>
      <c r="MY82" s="241"/>
      <c r="MZ82" s="241"/>
      <c r="NA82" s="241"/>
      <c r="NB82" s="241"/>
      <c r="NC82" s="241"/>
      <c r="ND82" s="241"/>
      <c r="NE82" s="241"/>
      <c r="NF82" s="241"/>
      <c r="NG82" s="241"/>
      <c r="NH82" s="241"/>
      <c r="NI82" s="241"/>
      <c r="NJ82" s="241"/>
      <c r="NK82" s="241"/>
      <c r="NL82" s="241"/>
      <c r="NM82" s="241"/>
      <c r="NN82" s="241"/>
      <c r="NO82" s="241"/>
      <c r="NP82" s="241"/>
      <c r="NQ82" s="241"/>
      <c r="NR82" s="241"/>
      <c r="NS82" s="241"/>
      <c r="NT82" s="241"/>
      <c r="NU82" s="241"/>
      <c r="NV82" s="241"/>
      <c r="NW82" s="241"/>
      <c r="NX82" s="241"/>
      <c r="NY82" s="241"/>
      <c r="NZ82" s="241"/>
      <c r="OA82" s="241"/>
      <c r="OB82" s="241"/>
      <c r="OC82" s="241"/>
      <c r="OD82" s="241"/>
      <c r="OE82" s="241"/>
      <c r="OF82" s="241"/>
      <c r="OG82" s="241"/>
      <c r="OH82" s="241"/>
      <c r="OI82" s="241"/>
      <c r="OJ82" s="241"/>
      <c r="OK82" s="241"/>
      <c r="OL82" s="241"/>
      <c r="OM82" s="241"/>
      <c r="ON82" s="241"/>
      <c r="OO82" s="241"/>
      <c r="OP82" s="241"/>
      <c r="OQ82" s="241"/>
      <c r="OR82" s="241"/>
      <c r="OS82" s="241"/>
      <c r="OT82" s="241"/>
      <c r="OU82" s="241"/>
      <c r="OV82" s="241"/>
      <c r="OW82" s="241"/>
      <c r="OX82" s="241"/>
      <c r="OY82" s="241"/>
      <c r="OZ82" s="241"/>
      <c r="PA82" s="241"/>
      <c r="PB82" s="241"/>
      <c r="PC82" s="241"/>
      <c r="PD82" s="241"/>
      <c r="PE82" s="241"/>
      <c r="PF82" s="241"/>
      <c r="PG82" s="241"/>
      <c r="PH82" s="241"/>
      <c r="PI82" s="241"/>
      <c r="PJ82" s="241"/>
      <c r="PK82" s="241"/>
      <c r="PL82" s="241"/>
      <c r="PM82" s="241"/>
      <c r="PN82" s="241"/>
      <c r="PO82" s="241"/>
      <c r="PP82" s="241"/>
      <c r="PQ82" s="241"/>
      <c r="PR82" s="241"/>
      <c r="PS82" s="241"/>
      <c r="PT82" s="241"/>
      <c r="PU82" s="241"/>
      <c r="PV82" s="241"/>
      <c r="PW82" s="241"/>
      <c r="PX82" s="241"/>
      <c r="PY82" s="241"/>
      <c r="PZ82" s="241"/>
      <c r="QA82" s="241"/>
      <c r="QB82" s="241"/>
      <c r="QC82" s="241"/>
      <c r="QD82" s="241"/>
      <c r="QE82" s="241"/>
      <c r="QF82" s="241"/>
      <c r="QG82" s="241"/>
      <c r="QH82" s="241"/>
      <c r="QI82" s="241"/>
      <c r="QJ82" s="241"/>
      <c r="QK82" s="241"/>
      <c r="QL82" s="241"/>
      <c r="QM82" s="241"/>
      <c r="QN82" s="241"/>
      <c r="QO82" s="241"/>
      <c r="QP82" s="241"/>
      <c r="QQ82" s="241"/>
      <c r="QR82" s="241"/>
      <c r="QS82" s="241"/>
      <c r="QT82" s="241"/>
      <c r="QU82" s="241"/>
      <c r="QV82" s="241"/>
      <c r="QW82" s="241"/>
      <c r="QX82" s="241"/>
      <c r="QY82" s="241"/>
      <c r="QZ82" s="241"/>
      <c r="RA82" s="241"/>
      <c r="RB82" s="241"/>
      <c r="RC82" s="241"/>
      <c r="RD82" s="241"/>
      <c r="RE82" s="241"/>
      <c r="RF82" s="241"/>
      <c r="RG82" s="241"/>
      <c r="RH82" s="241"/>
      <c r="RI82" s="241"/>
      <c r="RJ82" s="241"/>
      <c r="RK82" s="241"/>
      <c r="RL82" s="241"/>
      <c r="RM82" s="241"/>
      <c r="RN82" s="241"/>
      <c r="RO82" s="241"/>
      <c r="RP82" s="241"/>
      <c r="RQ82" s="241"/>
      <c r="RR82" s="241"/>
      <c r="RS82" s="241"/>
      <c r="RT82" s="241"/>
      <c r="RU82" s="241"/>
      <c r="RV82" s="241"/>
      <c r="RW82" s="241"/>
      <c r="RX82" s="241"/>
      <c r="RY82" s="241"/>
      <c r="RZ82" s="241"/>
      <c r="SA82" s="241"/>
      <c r="SB82" s="241"/>
      <c r="SC82" s="241"/>
      <c r="SD82" s="241"/>
      <c r="SE82" s="241"/>
      <c r="SF82" s="241"/>
      <c r="SG82" s="241"/>
      <c r="SH82" s="241"/>
      <c r="SI82" s="241"/>
      <c r="SJ82" s="241"/>
      <c r="SK82" s="241"/>
      <c r="SL82" s="241"/>
      <c r="SM82" s="241"/>
      <c r="SN82" s="241"/>
      <c r="SO82" s="241"/>
      <c r="SP82" s="241"/>
      <c r="SQ82" s="241"/>
      <c r="SR82" s="241"/>
      <c r="SS82" s="241"/>
      <c r="ST82" s="241"/>
      <c r="SU82" s="241"/>
      <c r="SV82" s="241"/>
      <c r="SW82" s="241"/>
      <c r="SX82" s="241"/>
      <c r="SY82" s="241"/>
      <c r="SZ82" s="241"/>
      <c r="TA82" s="241"/>
      <c r="TB82" s="241"/>
      <c r="TC82" s="241"/>
      <c r="TD82" s="241"/>
      <c r="TE82" s="241"/>
      <c r="TF82" s="241"/>
      <c r="TG82" s="241"/>
      <c r="TH82" s="241"/>
      <c r="TI82" s="241"/>
      <c r="TJ82" s="241"/>
      <c r="TK82" s="241"/>
      <c r="TL82" s="241"/>
      <c r="TM82" s="241"/>
      <c r="TN82" s="241"/>
      <c r="TO82" s="241"/>
      <c r="TP82" s="241"/>
      <c r="TQ82" s="241"/>
      <c r="TR82" s="241"/>
      <c r="TS82" s="241"/>
      <c r="TT82" s="241"/>
      <c r="TU82" s="241"/>
      <c r="TV82" s="241"/>
      <c r="TW82" s="241"/>
      <c r="TX82" s="241"/>
      <c r="TY82" s="241"/>
      <c r="TZ82" s="241"/>
      <c r="UA82" s="241"/>
      <c r="UB82" s="241"/>
      <c r="UC82" s="241"/>
      <c r="UD82" s="241"/>
      <c r="UE82" s="241"/>
      <c r="UF82" s="241"/>
      <c r="UG82" s="241"/>
      <c r="UH82" s="241"/>
      <c r="UI82" s="241"/>
      <c r="UJ82" s="241"/>
      <c r="UK82" s="241"/>
      <c r="UL82" s="241"/>
      <c r="UM82" s="241"/>
      <c r="UN82" s="241"/>
      <c r="UO82" s="241"/>
      <c r="UP82" s="241"/>
      <c r="UQ82" s="241"/>
      <c r="UR82" s="241"/>
      <c r="US82" s="241"/>
      <c r="UT82" s="241"/>
      <c r="UU82" s="241"/>
      <c r="UV82" s="241"/>
      <c r="UW82" s="241"/>
      <c r="UX82" s="241"/>
      <c r="UY82" s="241"/>
      <c r="UZ82" s="241"/>
      <c r="VA82" s="241"/>
      <c r="VB82" s="241"/>
      <c r="VC82" s="241"/>
      <c r="VD82" s="241"/>
      <c r="VE82" s="241"/>
      <c r="VF82" s="241"/>
      <c r="VG82" s="241"/>
      <c r="VH82" s="241"/>
      <c r="VI82" s="241"/>
      <c r="VJ82" s="241"/>
      <c r="VK82" s="241"/>
      <c r="VL82" s="241"/>
      <c r="VM82" s="241"/>
      <c r="VN82" s="241"/>
      <c r="VO82" s="241"/>
      <c r="VP82" s="241"/>
      <c r="VQ82" s="241"/>
      <c r="VR82" s="241"/>
      <c r="VS82" s="241"/>
      <c r="VT82" s="241"/>
      <c r="VU82" s="241"/>
      <c r="VV82" s="241"/>
      <c r="VW82" s="241"/>
      <c r="VX82" s="241"/>
      <c r="VY82" s="241"/>
      <c r="VZ82" s="241"/>
      <c r="WA82" s="241"/>
      <c r="WB82" s="241"/>
      <c r="WC82" s="241"/>
      <c r="WD82" s="241"/>
      <c r="WE82" s="241"/>
      <c r="WF82" s="241"/>
      <c r="WG82" s="241"/>
      <c r="WH82" s="241"/>
      <c r="WI82" s="241"/>
      <c r="WJ82" s="241"/>
      <c r="WK82" s="241"/>
      <c r="WL82" s="241"/>
      <c r="WM82" s="241"/>
      <c r="WN82" s="241"/>
      <c r="WO82" s="241"/>
      <c r="WP82" s="241"/>
      <c r="WQ82" s="241"/>
      <c r="WR82" s="241"/>
      <c r="WS82" s="241"/>
      <c r="WT82" s="241"/>
      <c r="WU82" s="241"/>
      <c r="WV82" s="241"/>
      <c r="WW82" s="241"/>
      <c r="WX82" s="241"/>
      <c r="WY82" s="241"/>
      <c r="WZ82" s="241"/>
      <c r="XA82" s="241"/>
      <c r="XB82" s="241"/>
      <c r="XC82" s="241"/>
      <c r="XD82" s="241"/>
      <c r="XE82" s="241"/>
      <c r="XF82" s="241"/>
      <c r="XG82" s="241"/>
      <c r="XH82" s="241"/>
      <c r="XI82" s="241"/>
      <c r="XJ82" s="241"/>
      <c r="XK82" s="241"/>
      <c r="XL82" s="241"/>
      <c r="XM82" s="241"/>
      <c r="XN82" s="241"/>
      <c r="XO82" s="241"/>
      <c r="XP82" s="241"/>
      <c r="XQ82" s="241"/>
      <c r="XR82" s="241"/>
      <c r="XS82" s="241"/>
      <c r="XT82" s="241"/>
      <c r="XU82" s="241"/>
      <c r="XV82" s="241"/>
      <c r="XW82" s="241"/>
      <c r="XX82" s="241"/>
      <c r="XY82" s="241"/>
      <c r="XZ82" s="241"/>
      <c r="YA82" s="241"/>
      <c r="YB82" s="241"/>
      <c r="YC82" s="241"/>
      <c r="YD82" s="241"/>
      <c r="YE82" s="241"/>
      <c r="YF82" s="241"/>
      <c r="YG82" s="241"/>
      <c r="YH82" s="241"/>
      <c r="YI82" s="241"/>
      <c r="YJ82" s="241"/>
      <c r="YK82" s="241"/>
      <c r="YL82" s="241"/>
      <c r="YM82" s="241"/>
      <c r="YN82" s="241"/>
      <c r="YO82" s="241"/>
      <c r="YP82" s="241"/>
      <c r="YQ82" s="241"/>
      <c r="YR82" s="241"/>
      <c r="YS82" s="241"/>
      <c r="YT82" s="241"/>
      <c r="YU82" s="241"/>
      <c r="YV82" s="241"/>
      <c r="YW82" s="241"/>
      <c r="YX82" s="241"/>
      <c r="YY82" s="241"/>
      <c r="YZ82" s="241"/>
      <c r="ZA82" s="241"/>
      <c r="ZB82" s="241"/>
      <c r="ZC82" s="241"/>
      <c r="ZD82" s="241"/>
      <c r="ZE82" s="241"/>
      <c r="ZF82" s="241"/>
      <c r="ZG82" s="241"/>
      <c r="ZH82" s="241"/>
      <c r="ZI82" s="241"/>
      <c r="ZJ82" s="241"/>
      <c r="ZK82" s="241"/>
      <c r="ZL82" s="241"/>
      <c r="ZM82" s="241"/>
      <c r="ZN82" s="241"/>
      <c r="ZO82" s="241"/>
      <c r="ZP82" s="241"/>
      <c r="ZQ82" s="241"/>
      <c r="ZR82" s="241"/>
      <c r="ZS82" s="241"/>
      <c r="ZT82" s="241"/>
      <c r="ZU82" s="241"/>
      <c r="ZV82" s="241"/>
      <c r="ZW82" s="241"/>
      <c r="ZX82" s="241"/>
      <c r="ZY82" s="241"/>
      <c r="ZZ82" s="241"/>
      <c r="AAA82" s="241"/>
      <c r="AAB82" s="241"/>
      <c r="AAC82" s="241"/>
      <c r="AAD82" s="241"/>
      <c r="AAE82" s="241"/>
      <c r="AAF82" s="241"/>
      <c r="AAG82" s="241"/>
      <c r="AAH82" s="241"/>
      <c r="AAI82" s="241"/>
      <c r="AAJ82" s="241"/>
      <c r="AAK82" s="241"/>
      <c r="AAL82" s="241"/>
      <c r="AAM82" s="241"/>
      <c r="AAN82" s="241"/>
      <c r="AAO82" s="241"/>
      <c r="AAP82" s="241"/>
      <c r="AAQ82" s="241"/>
      <c r="AAR82" s="241"/>
      <c r="AAS82" s="241"/>
      <c r="AAT82" s="241"/>
      <c r="AAU82" s="241"/>
      <c r="AAV82" s="241"/>
      <c r="AAW82" s="241"/>
      <c r="AAX82" s="241"/>
      <c r="AAY82" s="241"/>
      <c r="AAZ82" s="241"/>
      <c r="ABA82" s="241"/>
      <c r="ABB82" s="241"/>
      <c r="ABC82" s="241"/>
      <c r="ABD82" s="241"/>
      <c r="ABE82" s="241"/>
      <c r="ABF82" s="241"/>
      <c r="ABG82" s="241"/>
      <c r="ABH82" s="241"/>
      <c r="ABI82" s="241"/>
      <c r="ABJ82" s="241"/>
      <c r="ABK82" s="241"/>
      <c r="ABL82" s="241"/>
      <c r="ABM82" s="241"/>
      <c r="ABN82" s="241"/>
      <c r="ABO82" s="241"/>
      <c r="ABP82" s="241"/>
      <c r="ABQ82" s="241"/>
      <c r="ABR82" s="241"/>
      <c r="ABS82" s="241"/>
      <c r="ABT82" s="241"/>
      <c r="ABU82" s="241"/>
      <c r="ABV82" s="241"/>
      <c r="ABW82" s="241"/>
      <c r="ABX82" s="241"/>
      <c r="ABY82" s="241"/>
      <c r="ABZ82" s="241"/>
      <c r="ACA82" s="241"/>
      <c r="ACB82" s="241"/>
      <c r="ACC82" s="241"/>
      <c r="ACD82" s="241"/>
      <c r="ACE82" s="241"/>
      <c r="ACF82" s="241"/>
      <c r="ACG82" s="241"/>
      <c r="ACH82" s="241"/>
      <c r="ACI82" s="241"/>
      <c r="ACJ82" s="241"/>
      <c r="ACK82" s="241"/>
      <c r="ACL82" s="241"/>
      <c r="ACM82" s="241"/>
      <c r="ACN82" s="241"/>
      <c r="ACO82" s="241"/>
      <c r="ACP82" s="241"/>
      <c r="ACQ82" s="241"/>
      <c r="ACR82" s="241"/>
      <c r="ACS82" s="241"/>
      <c r="ACT82" s="241"/>
      <c r="ACU82" s="241"/>
      <c r="ACV82" s="241"/>
      <c r="ACW82" s="241"/>
      <c r="ACX82" s="241"/>
      <c r="ACY82" s="241"/>
      <c r="ACZ82" s="241"/>
      <c r="ADA82" s="241"/>
      <c r="ADB82" s="241"/>
      <c r="ADC82" s="241"/>
      <c r="ADD82" s="241"/>
      <c r="ADE82" s="241"/>
      <c r="ADF82" s="241"/>
      <c r="ADG82" s="241"/>
      <c r="ADH82" s="241"/>
      <c r="ADI82" s="241"/>
      <c r="ADJ82" s="241"/>
      <c r="ADK82" s="241"/>
      <c r="ADL82" s="241"/>
      <c r="ADM82" s="241"/>
      <c r="ADN82" s="241"/>
      <c r="ADO82" s="241"/>
      <c r="ADP82" s="241"/>
      <c r="ADQ82" s="241"/>
      <c r="ADR82" s="241"/>
      <c r="ADS82" s="241"/>
      <c r="ADT82" s="241"/>
      <c r="ADU82" s="241"/>
      <c r="ADV82" s="241"/>
      <c r="ADW82" s="241"/>
      <c r="ADX82" s="241"/>
      <c r="ADY82" s="241"/>
      <c r="ADZ82" s="241"/>
      <c r="AEA82" s="241"/>
      <c r="AEB82" s="241"/>
      <c r="AEC82" s="241"/>
      <c r="AED82" s="241"/>
      <c r="AEE82" s="241"/>
      <c r="AEF82" s="241"/>
      <c r="AEG82" s="241"/>
      <c r="AEH82" s="241"/>
      <c r="AEI82" s="241"/>
      <c r="AEJ82" s="241"/>
      <c r="AEK82" s="241"/>
      <c r="AEL82" s="241"/>
      <c r="AEM82" s="241"/>
      <c r="AEN82" s="241"/>
      <c r="AEO82" s="241"/>
      <c r="AEP82" s="241"/>
      <c r="AEQ82" s="241"/>
      <c r="AER82" s="241"/>
      <c r="AES82" s="241"/>
      <c r="AET82" s="241"/>
      <c r="AEU82" s="241"/>
      <c r="AEV82" s="241"/>
      <c r="AEW82" s="241"/>
      <c r="AEX82" s="241"/>
      <c r="AEY82" s="241"/>
      <c r="AEZ82" s="241"/>
      <c r="AFA82" s="241"/>
      <c r="AFB82" s="241"/>
      <c r="AFC82" s="241"/>
      <c r="AFD82" s="241"/>
      <c r="AFE82" s="241"/>
      <c r="AFF82" s="241"/>
      <c r="AFG82" s="241"/>
      <c r="AFH82" s="241"/>
      <c r="AFI82" s="241"/>
      <c r="AFJ82" s="241"/>
      <c r="AFK82" s="241"/>
      <c r="AFL82" s="241"/>
      <c r="AFM82" s="241"/>
      <c r="AFN82" s="241"/>
      <c r="AFO82" s="241"/>
      <c r="AFP82" s="241"/>
      <c r="AFQ82" s="241"/>
      <c r="AFR82" s="241"/>
      <c r="AFS82" s="241"/>
      <c r="AFT82" s="241"/>
      <c r="AFU82" s="241"/>
      <c r="AFV82" s="241"/>
      <c r="AFW82" s="241"/>
      <c r="AFX82" s="241"/>
      <c r="AFY82" s="241"/>
      <c r="AFZ82" s="241"/>
      <c r="AGA82" s="241"/>
      <c r="AGB82" s="241"/>
      <c r="AGC82" s="241"/>
      <c r="AGD82" s="241"/>
      <c r="AGE82" s="241"/>
      <c r="AGF82" s="241"/>
      <c r="AGG82" s="241"/>
      <c r="AGH82" s="241"/>
      <c r="AGI82" s="241"/>
      <c r="AGJ82" s="241"/>
      <c r="AGK82" s="241"/>
      <c r="AGL82" s="241"/>
      <c r="AGM82" s="241"/>
      <c r="AGN82" s="241"/>
      <c r="AGO82" s="241"/>
      <c r="AGP82" s="241"/>
      <c r="AGQ82" s="241"/>
      <c r="AGR82" s="241"/>
      <c r="AGS82" s="241"/>
      <c r="AGT82" s="241"/>
      <c r="AGU82" s="241"/>
      <c r="AGV82" s="241"/>
      <c r="AGW82" s="241"/>
      <c r="AGX82" s="241"/>
      <c r="AGY82" s="241"/>
      <c r="AGZ82" s="241"/>
      <c r="AHA82" s="241"/>
      <c r="AHB82" s="241"/>
      <c r="AHC82" s="241"/>
      <c r="AHD82" s="241"/>
      <c r="AHE82" s="241"/>
      <c r="AHF82" s="241"/>
      <c r="AHG82" s="241"/>
      <c r="AHH82" s="241"/>
      <c r="AHI82" s="241"/>
      <c r="AHJ82" s="241"/>
      <c r="AHK82" s="241"/>
      <c r="AHL82" s="241"/>
      <c r="AHM82" s="241"/>
      <c r="AHN82" s="241"/>
      <c r="AHO82" s="241"/>
      <c r="AHP82" s="241"/>
      <c r="AHQ82" s="241"/>
      <c r="AHR82" s="241"/>
      <c r="AHS82" s="241"/>
      <c r="AHT82" s="241"/>
      <c r="AHU82" s="241"/>
      <c r="AHV82" s="241"/>
      <c r="AHW82" s="241"/>
      <c r="AHX82" s="241"/>
      <c r="AHY82" s="241"/>
      <c r="AHZ82" s="241"/>
      <c r="AIA82" s="241"/>
      <c r="AIB82" s="241"/>
      <c r="AIC82" s="241"/>
      <c r="AID82" s="241"/>
      <c r="AIE82" s="241"/>
      <c r="AIF82" s="241"/>
      <c r="AIG82" s="241"/>
      <c r="AIH82" s="241"/>
      <c r="AII82" s="241"/>
      <c r="AIJ82" s="241"/>
      <c r="AIK82" s="241"/>
      <c r="AIL82" s="241"/>
      <c r="AIM82" s="241"/>
      <c r="AIN82" s="241"/>
      <c r="AIO82" s="241"/>
      <c r="AIP82" s="241"/>
      <c r="AIQ82" s="241"/>
      <c r="AIR82" s="241"/>
      <c r="AIS82" s="241"/>
      <c r="AIT82" s="241"/>
      <c r="AIU82" s="241"/>
      <c r="AIV82" s="241"/>
      <c r="AIW82" s="241"/>
      <c r="AIX82" s="241"/>
      <c r="AIY82" s="241"/>
      <c r="AIZ82" s="241"/>
      <c r="AJA82" s="241"/>
      <c r="AJB82" s="241"/>
      <c r="AJC82" s="241"/>
      <c r="AJD82" s="241"/>
      <c r="AJE82" s="241"/>
      <c r="AJF82" s="241"/>
      <c r="AJG82" s="241"/>
      <c r="AJH82" s="241"/>
      <c r="AJI82" s="241"/>
      <c r="AJJ82" s="241"/>
      <c r="AJK82" s="241"/>
      <c r="AJL82" s="241"/>
      <c r="AJM82" s="241"/>
      <c r="AJN82" s="241"/>
      <c r="AJO82" s="241"/>
      <c r="AJP82" s="241"/>
      <c r="AJQ82" s="241"/>
      <c r="AJR82" s="241"/>
      <c r="AJS82" s="241"/>
      <c r="AJT82" s="241"/>
      <c r="AJU82" s="241"/>
      <c r="AJV82" s="241"/>
      <c r="AJW82" s="241"/>
      <c r="AJX82" s="241"/>
      <c r="AJY82" s="241"/>
      <c r="AJZ82" s="241"/>
      <c r="AKA82" s="241"/>
      <c r="AKB82" s="241"/>
      <c r="AKC82" s="241"/>
      <c r="AKD82" s="241"/>
      <c r="AKE82" s="241"/>
      <c r="AKF82" s="241"/>
      <c r="AKG82" s="241"/>
      <c r="AKH82" s="241"/>
      <c r="AKI82" s="241"/>
      <c r="AKJ82" s="241"/>
      <c r="AKK82" s="241"/>
      <c r="AKL82" s="241"/>
      <c r="AKM82" s="241"/>
      <c r="AKN82" s="241"/>
      <c r="AKO82" s="241"/>
      <c r="AKP82" s="241"/>
      <c r="AKQ82" s="241"/>
      <c r="AKR82" s="241"/>
      <c r="AKS82" s="241"/>
      <c r="AKT82" s="241"/>
      <c r="AKU82" s="241"/>
      <c r="AKV82" s="241"/>
      <c r="AKW82" s="241"/>
      <c r="AKX82" s="241"/>
      <c r="AKY82" s="241"/>
      <c r="AKZ82" s="241"/>
      <c r="ALA82" s="241"/>
      <c r="ALB82" s="241"/>
      <c r="ALC82" s="241"/>
      <c r="ALD82" s="241"/>
      <c r="ALE82" s="241"/>
      <c r="ALF82" s="241"/>
      <c r="ALG82" s="241"/>
      <c r="ALH82" s="241"/>
      <c r="ALI82" s="241"/>
      <c r="ALJ82" s="241"/>
      <c r="ALK82" s="241"/>
      <c r="ALL82" s="241"/>
      <c r="ALM82" s="241"/>
      <c r="ALN82" s="241"/>
      <c r="ALO82" s="241"/>
      <c r="ALP82" s="241"/>
      <c r="ALQ82" s="241"/>
      <c r="ALR82" s="241"/>
      <c r="ALS82" s="241"/>
      <c r="ALT82" s="241"/>
      <c r="ALU82" s="241"/>
      <c r="ALV82" s="241"/>
      <c r="ALW82" s="241"/>
      <c r="ALX82" s="241"/>
      <c r="ALY82" s="241"/>
      <c r="ALZ82" s="241"/>
      <c r="AMA82" s="241"/>
      <c r="AMB82" s="241"/>
      <c r="AMC82" s="241"/>
      <c r="AMD82" s="241"/>
      <c r="AME82" s="241"/>
      <c r="AMF82" s="241"/>
      <c r="AMG82" s="241"/>
      <c r="AMH82" s="241"/>
      <c r="AMI82" s="241"/>
      <c r="AMJ82" s="241"/>
      <c r="AMK82" s="241"/>
    </row>
    <row r="83" spans="1:1025" s="273" customFormat="1" ht="19.2" hidden="1" customHeight="1" x14ac:dyDescent="0.25">
      <c r="A83" s="272"/>
      <c r="B83" s="267" t="s">
        <v>361</v>
      </c>
      <c r="C83" s="250" t="s">
        <v>392</v>
      </c>
      <c r="D83" s="244" t="s">
        <v>27</v>
      </c>
      <c r="E83" s="245" t="s">
        <v>246</v>
      </c>
      <c r="F83" s="245" t="s">
        <v>385</v>
      </c>
      <c r="G83" s="245"/>
      <c r="H83" s="246"/>
      <c r="I83" s="247"/>
      <c r="J83" s="268"/>
      <c r="K83" s="269"/>
      <c r="L83" s="270">
        <f>L84</f>
        <v>0</v>
      </c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272"/>
      <c r="BD83" s="272"/>
      <c r="BE83" s="272"/>
      <c r="BF83" s="272"/>
      <c r="BG83" s="272"/>
      <c r="BH83" s="272"/>
      <c r="BI83" s="272"/>
      <c r="BJ83" s="272"/>
      <c r="BK83" s="272"/>
      <c r="BL83" s="272"/>
      <c r="BM83" s="272"/>
      <c r="BN83" s="272"/>
      <c r="BO83" s="272"/>
      <c r="BP83" s="272"/>
      <c r="BQ83" s="272"/>
      <c r="BR83" s="272"/>
      <c r="BS83" s="272"/>
      <c r="BT83" s="272"/>
      <c r="BU83" s="272"/>
      <c r="BV83" s="272"/>
      <c r="BW83" s="272"/>
      <c r="BX83" s="272"/>
      <c r="BY83" s="272"/>
      <c r="BZ83" s="272"/>
      <c r="CA83" s="272"/>
      <c r="CB83" s="272"/>
      <c r="CC83" s="272"/>
      <c r="CD83" s="272"/>
      <c r="CE83" s="272"/>
      <c r="CF83" s="272"/>
      <c r="CG83" s="272"/>
      <c r="CH83" s="272"/>
      <c r="CI83" s="272"/>
      <c r="CJ83" s="272"/>
      <c r="CK83" s="272"/>
      <c r="CL83" s="272"/>
      <c r="CM83" s="272"/>
      <c r="CN83" s="272"/>
      <c r="CO83" s="272"/>
      <c r="CP83" s="272"/>
      <c r="CQ83" s="272"/>
      <c r="CR83" s="272"/>
      <c r="CS83" s="272"/>
      <c r="CT83" s="272"/>
      <c r="CU83" s="272"/>
      <c r="CV83" s="272"/>
      <c r="CW83" s="272"/>
      <c r="CX83" s="272"/>
      <c r="CY83" s="272"/>
      <c r="CZ83" s="272"/>
      <c r="DA83" s="272"/>
      <c r="DB83" s="272"/>
      <c r="DC83" s="272"/>
      <c r="DD83" s="272"/>
      <c r="DE83" s="272"/>
      <c r="DF83" s="272"/>
      <c r="DG83" s="272"/>
      <c r="DH83" s="272"/>
      <c r="DI83" s="272"/>
      <c r="DJ83" s="272"/>
      <c r="DK83" s="272"/>
      <c r="DL83" s="272"/>
      <c r="DM83" s="272"/>
      <c r="DN83" s="272"/>
      <c r="DO83" s="272"/>
      <c r="DP83" s="272"/>
      <c r="DQ83" s="272"/>
      <c r="DR83" s="272"/>
      <c r="DS83" s="272"/>
      <c r="DT83" s="272"/>
      <c r="DU83" s="272"/>
      <c r="DV83" s="272"/>
      <c r="DW83" s="272"/>
      <c r="DX83" s="272"/>
      <c r="DY83" s="272"/>
      <c r="DZ83" s="272"/>
      <c r="EA83" s="272"/>
      <c r="EB83" s="272"/>
      <c r="EC83" s="272"/>
      <c r="ED83" s="272"/>
      <c r="EE83" s="272"/>
      <c r="EF83" s="272"/>
      <c r="EG83" s="272"/>
      <c r="EH83" s="272"/>
      <c r="EI83" s="272"/>
      <c r="EJ83" s="272"/>
      <c r="EK83" s="272"/>
      <c r="EL83" s="272"/>
      <c r="EM83" s="272"/>
      <c r="EN83" s="272"/>
      <c r="EO83" s="272"/>
      <c r="EP83" s="272"/>
      <c r="EQ83" s="272"/>
      <c r="ER83" s="272"/>
      <c r="ES83" s="272"/>
      <c r="ET83" s="272"/>
      <c r="EU83" s="272"/>
      <c r="EV83" s="272"/>
      <c r="EW83" s="272"/>
      <c r="EX83" s="272"/>
      <c r="EY83" s="272"/>
      <c r="EZ83" s="272"/>
      <c r="FA83" s="272"/>
      <c r="FB83" s="272"/>
      <c r="FC83" s="272"/>
      <c r="FD83" s="272"/>
      <c r="FE83" s="272"/>
      <c r="FF83" s="272"/>
      <c r="FG83" s="272"/>
      <c r="FH83" s="272"/>
      <c r="FI83" s="272"/>
      <c r="FJ83" s="272"/>
      <c r="FK83" s="272"/>
      <c r="FL83" s="272"/>
      <c r="FM83" s="272"/>
      <c r="FN83" s="272"/>
      <c r="FO83" s="272"/>
      <c r="FP83" s="272"/>
      <c r="FQ83" s="272"/>
      <c r="FR83" s="272"/>
      <c r="FS83" s="272"/>
      <c r="FT83" s="272"/>
      <c r="FU83" s="272"/>
      <c r="FV83" s="272"/>
      <c r="FW83" s="272"/>
      <c r="FX83" s="272"/>
      <c r="FY83" s="272"/>
      <c r="FZ83" s="272"/>
      <c r="GA83" s="272"/>
      <c r="GB83" s="272"/>
      <c r="GC83" s="272"/>
      <c r="GD83" s="272"/>
      <c r="GE83" s="272"/>
      <c r="GF83" s="272"/>
      <c r="GG83" s="272"/>
      <c r="GH83" s="272"/>
      <c r="GI83" s="272"/>
      <c r="GJ83" s="272"/>
      <c r="GK83" s="272"/>
      <c r="GL83" s="272"/>
      <c r="GM83" s="272"/>
      <c r="GN83" s="272"/>
      <c r="GO83" s="272"/>
      <c r="GP83" s="272"/>
      <c r="GQ83" s="272"/>
      <c r="GR83" s="272"/>
      <c r="GS83" s="272"/>
      <c r="GT83" s="272"/>
      <c r="GU83" s="272"/>
      <c r="GV83" s="272"/>
      <c r="GW83" s="272"/>
      <c r="GX83" s="272"/>
      <c r="GY83" s="272"/>
      <c r="GZ83" s="272"/>
      <c r="HA83" s="272"/>
      <c r="HB83" s="272"/>
      <c r="HC83" s="272"/>
      <c r="HD83" s="272"/>
      <c r="HE83" s="272"/>
      <c r="HF83" s="272"/>
      <c r="HG83" s="272"/>
      <c r="HH83" s="272"/>
      <c r="HI83" s="272"/>
      <c r="HJ83" s="272"/>
      <c r="HK83" s="272"/>
      <c r="HL83" s="272"/>
      <c r="HM83" s="272"/>
      <c r="HN83" s="272"/>
      <c r="HO83" s="272"/>
      <c r="HP83" s="272"/>
      <c r="HQ83" s="272"/>
      <c r="HR83" s="272"/>
      <c r="HS83" s="272"/>
      <c r="HT83" s="272"/>
      <c r="HU83" s="272"/>
      <c r="HV83" s="272"/>
      <c r="HW83" s="272"/>
      <c r="HX83" s="272"/>
      <c r="HY83" s="272"/>
      <c r="HZ83" s="272"/>
      <c r="IA83" s="272"/>
      <c r="IB83" s="272"/>
      <c r="IC83" s="272"/>
      <c r="ID83" s="272"/>
      <c r="IE83" s="272"/>
      <c r="IF83" s="272"/>
      <c r="IG83" s="272"/>
      <c r="IH83" s="272"/>
      <c r="II83" s="272"/>
      <c r="IJ83" s="272"/>
      <c r="IK83" s="272"/>
      <c r="IL83" s="272"/>
      <c r="IM83" s="272"/>
      <c r="IN83" s="272"/>
      <c r="IO83" s="272"/>
      <c r="IP83" s="272"/>
      <c r="IQ83" s="272"/>
      <c r="IR83" s="272"/>
      <c r="IS83" s="272"/>
      <c r="IT83" s="272"/>
      <c r="IU83" s="272"/>
      <c r="IV83" s="272"/>
      <c r="IW83" s="272"/>
      <c r="IX83" s="272"/>
      <c r="IY83" s="272"/>
      <c r="IZ83" s="272"/>
      <c r="JA83" s="272"/>
      <c r="JB83" s="272"/>
      <c r="JC83" s="272"/>
      <c r="JD83" s="272"/>
      <c r="JE83" s="272"/>
      <c r="JF83" s="272"/>
      <c r="JG83" s="272"/>
      <c r="JH83" s="272"/>
      <c r="JI83" s="272"/>
      <c r="JJ83" s="272"/>
      <c r="JK83" s="272"/>
      <c r="JL83" s="272"/>
      <c r="JM83" s="272"/>
      <c r="JN83" s="272"/>
      <c r="JO83" s="272"/>
      <c r="JP83" s="272"/>
      <c r="JQ83" s="272"/>
      <c r="JR83" s="272"/>
      <c r="JS83" s="272"/>
      <c r="JT83" s="272"/>
      <c r="JU83" s="272"/>
      <c r="JV83" s="272"/>
      <c r="JW83" s="272"/>
      <c r="JX83" s="272"/>
      <c r="JY83" s="272"/>
      <c r="JZ83" s="272"/>
      <c r="KA83" s="272"/>
      <c r="KB83" s="272"/>
      <c r="KC83" s="272"/>
      <c r="KD83" s="272"/>
      <c r="KE83" s="272"/>
      <c r="KF83" s="272"/>
      <c r="KG83" s="272"/>
      <c r="KH83" s="272"/>
      <c r="KI83" s="272"/>
      <c r="KJ83" s="272"/>
      <c r="KK83" s="272"/>
      <c r="KL83" s="272"/>
      <c r="KM83" s="272"/>
      <c r="KN83" s="272"/>
      <c r="KO83" s="272"/>
      <c r="KP83" s="272"/>
      <c r="KQ83" s="272"/>
      <c r="KR83" s="272"/>
      <c r="KS83" s="272"/>
      <c r="KT83" s="272"/>
      <c r="KU83" s="272"/>
      <c r="KV83" s="272"/>
      <c r="KW83" s="272"/>
      <c r="KX83" s="272"/>
      <c r="KY83" s="272"/>
      <c r="KZ83" s="272"/>
      <c r="LA83" s="272"/>
      <c r="LB83" s="272"/>
      <c r="LC83" s="272"/>
      <c r="LD83" s="272"/>
      <c r="LE83" s="272"/>
      <c r="LF83" s="272"/>
      <c r="LG83" s="272"/>
      <c r="LH83" s="272"/>
      <c r="LI83" s="272"/>
      <c r="LJ83" s="272"/>
      <c r="LK83" s="272"/>
      <c r="LL83" s="272"/>
      <c r="LM83" s="272"/>
      <c r="LN83" s="272"/>
      <c r="LO83" s="272"/>
      <c r="LP83" s="272"/>
      <c r="LQ83" s="272"/>
      <c r="LR83" s="272"/>
      <c r="LS83" s="272"/>
      <c r="LT83" s="272"/>
      <c r="LU83" s="272"/>
      <c r="LV83" s="272"/>
      <c r="LW83" s="272"/>
      <c r="LX83" s="272"/>
      <c r="LY83" s="272"/>
      <c r="LZ83" s="272"/>
      <c r="MA83" s="272"/>
      <c r="MB83" s="272"/>
      <c r="MC83" s="272"/>
      <c r="MD83" s="272"/>
      <c r="ME83" s="272"/>
      <c r="MF83" s="272"/>
      <c r="MG83" s="272"/>
      <c r="MH83" s="272"/>
      <c r="MI83" s="272"/>
      <c r="MJ83" s="272"/>
      <c r="MK83" s="272"/>
      <c r="ML83" s="272"/>
      <c r="MM83" s="272"/>
      <c r="MN83" s="272"/>
      <c r="MO83" s="272"/>
      <c r="MP83" s="272"/>
      <c r="MQ83" s="272"/>
      <c r="MR83" s="272"/>
      <c r="MS83" s="272"/>
      <c r="MT83" s="272"/>
      <c r="MU83" s="272"/>
      <c r="MV83" s="272"/>
      <c r="MW83" s="272"/>
      <c r="MX83" s="272"/>
      <c r="MY83" s="272"/>
      <c r="MZ83" s="272"/>
      <c r="NA83" s="272"/>
      <c r="NB83" s="272"/>
      <c r="NC83" s="272"/>
      <c r="ND83" s="272"/>
      <c r="NE83" s="272"/>
      <c r="NF83" s="272"/>
      <c r="NG83" s="272"/>
      <c r="NH83" s="272"/>
      <c r="NI83" s="272"/>
      <c r="NJ83" s="272"/>
      <c r="NK83" s="272"/>
      <c r="NL83" s="272"/>
      <c r="NM83" s="272"/>
      <c r="NN83" s="272"/>
      <c r="NO83" s="272"/>
      <c r="NP83" s="272"/>
      <c r="NQ83" s="272"/>
      <c r="NR83" s="272"/>
      <c r="NS83" s="272"/>
      <c r="NT83" s="272"/>
      <c r="NU83" s="272"/>
      <c r="NV83" s="272"/>
      <c r="NW83" s="272"/>
      <c r="NX83" s="272"/>
      <c r="NY83" s="272"/>
      <c r="NZ83" s="272"/>
      <c r="OA83" s="272"/>
      <c r="OB83" s="272"/>
      <c r="OC83" s="272"/>
      <c r="OD83" s="272"/>
      <c r="OE83" s="272"/>
      <c r="OF83" s="272"/>
      <c r="OG83" s="272"/>
      <c r="OH83" s="272"/>
      <c r="OI83" s="272"/>
      <c r="OJ83" s="272"/>
      <c r="OK83" s="272"/>
      <c r="OL83" s="272"/>
      <c r="OM83" s="272"/>
      <c r="ON83" s="272"/>
      <c r="OO83" s="272"/>
      <c r="OP83" s="272"/>
      <c r="OQ83" s="272"/>
      <c r="OR83" s="272"/>
      <c r="OS83" s="272"/>
      <c r="OT83" s="272"/>
      <c r="OU83" s="272"/>
      <c r="OV83" s="272"/>
      <c r="OW83" s="272"/>
      <c r="OX83" s="272"/>
      <c r="OY83" s="272"/>
      <c r="OZ83" s="272"/>
      <c r="PA83" s="272"/>
      <c r="PB83" s="272"/>
      <c r="PC83" s="272"/>
      <c r="PD83" s="272"/>
      <c r="PE83" s="272"/>
      <c r="PF83" s="272"/>
      <c r="PG83" s="272"/>
      <c r="PH83" s="272"/>
      <c r="PI83" s="272"/>
      <c r="PJ83" s="272"/>
      <c r="PK83" s="272"/>
      <c r="PL83" s="272"/>
      <c r="PM83" s="272"/>
      <c r="PN83" s="272"/>
      <c r="PO83" s="272"/>
      <c r="PP83" s="272"/>
      <c r="PQ83" s="272"/>
      <c r="PR83" s="272"/>
      <c r="PS83" s="272"/>
      <c r="PT83" s="272"/>
      <c r="PU83" s="272"/>
      <c r="PV83" s="272"/>
      <c r="PW83" s="272"/>
      <c r="PX83" s="272"/>
      <c r="PY83" s="272"/>
      <c r="PZ83" s="272"/>
      <c r="QA83" s="272"/>
      <c r="QB83" s="272"/>
      <c r="QC83" s="272"/>
      <c r="QD83" s="272"/>
      <c r="QE83" s="272"/>
      <c r="QF83" s="272"/>
      <c r="QG83" s="272"/>
      <c r="QH83" s="272"/>
      <c r="QI83" s="272"/>
      <c r="QJ83" s="272"/>
      <c r="QK83" s="272"/>
      <c r="QL83" s="272"/>
      <c r="QM83" s="272"/>
      <c r="QN83" s="272"/>
      <c r="QO83" s="272"/>
      <c r="QP83" s="272"/>
      <c r="QQ83" s="272"/>
      <c r="QR83" s="272"/>
      <c r="QS83" s="272"/>
      <c r="QT83" s="272"/>
      <c r="QU83" s="272"/>
      <c r="QV83" s="272"/>
      <c r="QW83" s="272"/>
      <c r="QX83" s="272"/>
      <c r="QY83" s="272"/>
      <c r="QZ83" s="272"/>
      <c r="RA83" s="272"/>
      <c r="RB83" s="272"/>
      <c r="RC83" s="272"/>
      <c r="RD83" s="272"/>
      <c r="RE83" s="272"/>
      <c r="RF83" s="272"/>
      <c r="RG83" s="272"/>
      <c r="RH83" s="272"/>
      <c r="RI83" s="272"/>
      <c r="RJ83" s="272"/>
      <c r="RK83" s="272"/>
      <c r="RL83" s="272"/>
      <c r="RM83" s="272"/>
      <c r="RN83" s="272"/>
      <c r="RO83" s="272"/>
      <c r="RP83" s="272"/>
      <c r="RQ83" s="272"/>
      <c r="RR83" s="272"/>
      <c r="RS83" s="272"/>
      <c r="RT83" s="272"/>
      <c r="RU83" s="272"/>
      <c r="RV83" s="272"/>
      <c r="RW83" s="272"/>
      <c r="RX83" s="272"/>
      <c r="RY83" s="272"/>
      <c r="RZ83" s="272"/>
      <c r="SA83" s="272"/>
      <c r="SB83" s="272"/>
      <c r="SC83" s="272"/>
      <c r="SD83" s="272"/>
      <c r="SE83" s="272"/>
      <c r="SF83" s="272"/>
      <c r="SG83" s="272"/>
      <c r="SH83" s="272"/>
      <c r="SI83" s="272"/>
      <c r="SJ83" s="272"/>
      <c r="SK83" s="272"/>
      <c r="SL83" s="272"/>
      <c r="SM83" s="272"/>
      <c r="SN83" s="272"/>
      <c r="SO83" s="272"/>
      <c r="SP83" s="272"/>
      <c r="SQ83" s="272"/>
      <c r="SR83" s="272"/>
      <c r="SS83" s="272"/>
      <c r="ST83" s="272"/>
      <c r="SU83" s="272"/>
      <c r="SV83" s="272"/>
      <c r="SW83" s="272"/>
      <c r="SX83" s="272"/>
      <c r="SY83" s="272"/>
      <c r="SZ83" s="272"/>
      <c r="TA83" s="272"/>
      <c r="TB83" s="272"/>
      <c r="TC83" s="272"/>
      <c r="TD83" s="272"/>
      <c r="TE83" s="272"/>
      <c r="TF83" s="272"/>
      <c r="TG83" s="272"/>
      <c r="TH83" s="272"/>
      <c r="TI83" s="272"/>
      <c r="TJ83" s="272"/>
      <c r="TK83" s="272"/>
      <c r="TL83" s="272"/>
      <c r="TM83" s="272"/>
      <c r="TN83" s="272"/>
      <c r="TO83" s="272"/>
      <c r="TP83" s="272"/>
      <c r="TQ83" s="272"/>
      <c r="TR83" s="272"/>
      <c r="TS83" s="272"/>
      <c r="TT83" s="272"/>
      <c r="TU83" s="272"/>
      <c r="TV83" s="272"/>
      <c r="TW83" s="272"/>
      <c r="TX83" s="272"/>
      <c r="TY83" s="272"/>
      <c r="TZ83" s="272"/>
      <c r="UA83" s="272"/>
      <c r="UB83" s="272"/>
      <c r="UC83" s="272"/>
      <c r="UD83" s="272"/>
      <c r="UE83" s="272"/>
      <c r="UF83" s="272"/>
      <c r="UG83" s="272"/>
      <c r="UH83" s="272"/>
      <c r="UI83" s="272"/>
      <c r="UJ83" s="272"/>
      <c r="UK83" s="272"/>
      <c r="UL83" s="272"/>
      <c r="UM83" s="272"/>
      <c r="UN83" s="272"/>
      <c r="UO83" s="272"/>
      <c r="UP83" s="272"/>
      <c r="UQ83" s="272"/>
      <c r="UR83" s="272"/>
      <c r="US83" s="272"/>
      <c r="UT83" s="272"/>
      <c r="UU83" s="272"/>
      <c r="UV83" s="272"/>
      <c r="UW83" s="272"/>
      <c r="UX83" s="272"/>
      <c r="UY83" s="272"/>
      <c r="UZ83" s="272"/>
      <c r="VA83" s="272"/>
      <c r="VB83" s="272"/>
      <c r="VC83" s="272"/>
      <c r="VD83" s="272"/>
      <c r="VE83" s="272"/>
      <c r="VF83" s="272"/>
      <c r="VG83" s="272"/>
      <c r="VH83" s="272"/>
      <c r="VI83" s="272"/>
      <c r="VJ83" s="272"/>
      <c r="VK83" s="272"/>
      <c r="VL83" s="272"/>
      <c r="VM83" s="272"/>
      <c r="VN83" s="272"/>
      <c r="VO83" s="272"/>
      <c r="VP83" s="272"/>
      <c r="VQ83" s="272"/>
      <c r="VR83" s="272"/>
      <c r="VS83" s="272"/>
      <c r="VT83" s="272"/>
      <c r="VU83" s="272"/>
      <c r="VV83" s="272"/>
      <c r="VW83" s="272"/>
      <c r="VX83" s="272"/>
      <c r="VY83" s="272"/>
      <c r="VZ83" s="272"/>
      <c r="WA83" s="272"/>
      <c r="WB83" s="272"/>
      <c r="WC83" s="272"/>
      <c r="WD83" s="272"/>
      <c r="WE83" s="272"/>
      <c r="WF83" s="272"/>
      <c r="WG83" s="272"/>
      <c r="WH83" s="272"/>
      <c r="WI83" s="272"/>
      <c r="WJ83" s="272"/>
      <c r="WK83" s="272"/>
      <c r="WL83" s="272"/>
      <c r="WM83" s="272"/>
      <c r="WN83" s="272"/>
      <c r="WO83" s="272"/>
      <c r="WP83" s="272"/>
      <c r="WQ83" s="272"/>
      <c r="WR83" s="272"/>
      <c r="WS83" s="272"/>
      <c r="WT83" s="272"/>
      <c r="WU83" s="272"/>
      <c r="WV83" s="272"/>
      <c r="WW83" s="272"/>
      <c r="WX83" s="272"/>
      <c r="WY83" s="272"/>
      <c r="WZ83" s="272"/>
      <c r="XA83" s="272"/>
      <c r="XB83" s="272"/>
      <c r="XC83" s="272"/>
      <c r="XD83" s="272"/>
      <c r="XE83" s="272"/>
      <c r="XF83" s="272"/>
      <c r="XG83" s="272"/>
      <c r="XH83" s="272"/>
      <c r="XI83" s="272"/>
      <c r="XJ83" s="272"/>
      <c r="XK83" s="272"/>
      <c r="XL83" s="272"/>
      <c r="XM83" s="272"/>
      <c r="XN83" s="272"/>
      <c r="XO83" s="272"/>
      <c r="XP83" s="272"/>
      <c r="XQ83" s="272"/>
      <c r="XR83" s="272"/>
      <c r="XS83" s="272"/>
      <c r="XT83" s="272"/>
      <c r="XU83" s="272"/>
      <c r="XV83" s="272"/>
      <c r="XW83" s="272"/>
      <c r="XX83" s="272"/>
      <c r="XY83" s="272"/>
      <c r="XZ83" s="272"/>
      <c r="YA83" s="272"/>
      <c r="YB83" s="272"/>
      <c r="YC83" s="272"/>
      <c r="YD83" s="272"/>
      <c r="YE83" s="272"/>
      <c r="YF83" s="272"/>
      <c r="YG83" s="272"/>
      <c r="YH83" s="272"/>
      <c r="YI83" s="272"/>
      <c r="YJ83" s="272"/>
      <c r="YK83" s="272"/>
      <c r="YL83" s="272"/>
      <c r="YM83" s="272"/>
      <c r="YN83" s="272"/>
      <c r="YO83" s="272"/>
      <c r="YP83" s="272"/>
      <c r="YQ83" s="272"/>
      <c r="YR83" s="272"/>
      <c r="YS83" s="272"/>
      <c r="YT83" s="272"/>
      <c r="YU83" s="272"/>
      <c r="YV83" s="272"/>
      <c r="YW83" s="272"/>
      <c r="YX83" s="272"/>
      <c r="YY83" s="272"/>
      <c r="YZ83" s="272"/>
      <c r="ZA83" s="272"/>
      <c r="ZB83" s="272"/>
      <c r="ZC83" s="272"/>
      <c r="ZD83" s="272"/>
      <c r="ZE83" s="272"/>
      <c r="ZF83" s="272"/>
      <c r="ZG83" s="272"/>
      <c r="ZH83" s="272"/>
      <c r="ZI83" s="272"/>
      <c r="ZJ83" s="272"/>
      <c r="ZK83" s="272"/>
      <c r="ZL83" s="272"/>
      <c r="ZM83" s="272"/>
      <c r="ZN83" s="272"/>
      <c r="ZO83" s="272"/>
      <c r="ZP83" s="272"/>
      <c r="ZQ83" s="272"/>
      <c r="ZR83" s="272"/>
      <c r="ZS83" s="272"/>
      <c r="ZT83" s="272"/>
      <c r="ZU83" s="272"/>
      <c r="ZV83" s="272"/>
      <c r="ZW83" s="272"/>
      <c r="ZX83" s="272"/>
      <c r="ZY83" s="272"/>
      <c r="ZZ83" s="272"/>
      <c r="AAA83" s="272"/>
      <c r="AAB83" s="272"/>
      <c r="AAC83" s="272"/>
      <c r="AAD83" s="272"/>
      <c r="AAE83" s="272"/>
      <c r="AAF83" s="272"/>
      <c r="AAG83" s="272"/>
      <c r="AAH83" s="272"/>
      <c r="AAI83" s="272"/>
      <c r="AAJ83" s="272"/>
      <c r="AAK83" s="272"/>
      <c r="AAL83" s="272"/>
      <c r="AAM83" s="272"/>
      <c r="AAN83" s="272"/>
      <c r="AAO83" s="272"/>
      <c r="AAP83" s="272"/>
      <c r="AAQ83" s="272"/>
      <c r="AAR83" s="272"/>
      <c r="AAS83" s="272"/>
      <c r="AAT83" s="272"/>
      <c r="AAU83" s="272"/>
      <c r="AAV83" s="272"/>
      <c r="AAW83" s="272"/>
      <c r="AAX83" s="272"/>
      <c r="AAY83" s="272"/>
      <c r="AAZ83" s="272"/>
      <c r="ABA83" s="272"/>
      <c r="ABB83" s="272"/>
      <c r="ABC83" s="272"/>
      <c r="ABD83" s="272"/>
      <c r="ABE83" s="272"/>
      <c r="ABF83" s="272"/>
      <c r="ABG83" s="272"/>
      <c r="ABH83" s="272"/>
      <c r="ABI83" s="272"/>
      <c r="ABJ83" s="272"/>
      <c r="ABK83" s="272"/>
      <c r="ABL83" s="272"/>
      <c r="ABM83" s="272"/>
      <c r="ABN83" s="272"/>
      <c r="ABO83" s="272"/>
      <c r="ABP83" s="272"/>
      <c r="ABQ83" s="272"/>
      <c r="ABR83" s="272"/>
      <c r="ABS83" s="272"/>
      <c r="ABT83" s="272"/>
      <c r="ABU83" s="272"/>
      <c r="ABV83" s="272"/>
      <c r="ABW83" s="272"/>
      <c r="ABX83" s="272"/>
      <c r="ABY83" s="272"/>
      <c r="ABZ83" s="272"/>
      <c r="ACA83" s="272"/>
      <c r="ACB83" s="272"/>
      <c r="ACC83" s="272"/>
      <c r="ACD83" s="272"/>
      <c r="ACE83" s="272"/>
      <c r="ACF83" s="272"/>
      <c r="ACG83" s="272"/>
      <c r="ACH83" s="272"/>
      <c r="ACI83" s="272"/>
      <c r="ACJ83" s="272"/>
      <c r="ACK83" s="272"/>
      <c r="ACL83" s="272"/>
      <c r="ACM83" s="272"/>
      <c r="ACN83" s="272"/>
      <c r="ACO83" s="272"/>
      <c r="ACP83" s="272"/>
      <c r="ACQ83" s="272"/>
      <c r="ACR83" s="272"/>
      <c r="ACS83" s="272"/>
      <c r="ACT83" s="272"/>
      <c r="ACU83" s="272"/>
      <c r="ACV83" s="272"/>
      <c r="ACW83" s="272"/>
      <c r="ACX83" s="272"/>
      <c r="ACY83" s="272"/>
      <c r="ACZ83" s="272"/>
      <c r="ADA83" s="272"/>
      <c r="ADB83" s="272"/>
      <c r="ADC83" s="272"/>
      <c r="ADD83" s="272"/>
      <c r="ADE83" s="272"/>
      <c r="ADF83" s="272"/>
      <c r="ADG83" s="272"/>
      <c r="ADH83" s="272"/>
      <c r="ADI83" s="272"/>
      <c r="ADJ83" s="272"/>
      <c r="ADK83" s="272"/>
      <c r="ADL83" s="272"/>
      <c r="ADM83" s="272"/>
      <c r="ADN83" s="272"/>
      <c r="ADO83" s="272"/>
      <c r="ADP83" s="272"/>
      <c r="ADQ83" s="272"/>
      <c r="ADR83" s="272"/>
      <c r="ADS83" s="272"/>
      <c r="ADT83" s="272"/>
      <c r="ADU83" s="272"/>
      <c r="ADV83" s="272"/>
      <c r="ADW83" s="272"/>
      <c r="ADX83" s="272"/>
      <c r="ADY83" s="272"/>
      <c r="ADZ83" s="272"/>
      <c r="AEA83" s="272"/>
      <c r="AEB83" s="272"/>
      <c r="AEC83" s="272"/>
      <c r="AED83" s="272"/>
      <c r="AEE83" s="272"/>
      <c r="AEF83" s="272"/>
      <c r="AEG83" s="272"/>
      <c r="AEH83" s="272"/>
      <c r="AEI83" s="272"/>
      <c r="AEJ83" s="272"/>
      <c r="AEK83" s="272"/>
      <c r="AEL83" s="272"/>
      <c r="AEM83" s="272"/>
      <c r="AEN83" s="272"/>
      <c r="AEO83" s="272"/>
      <c r="AEP83" s="272"/>
      <c r="AEQ83" s="272"/>
      <c r="AER83" s="272"/>
      <c r="AES83" s="272"/>
      <c r="AET83" s="272"/>
      <c r="AEU83" s="272"/>
      <c r="AEV83" s="272"/>
      <c r="AEW83" s="272"/>
      <c r="AEX83" s="272"/>
      <c r="AEY83" s="272"/>
      <c r="AEZ83" s="272"/>
      <c r="AFA83" s="272"/>
      <c r="AFB83" s="272"/>
      <c r="AFC83" s="272"/>
      <c r="AFD83" s="272"/>
      <c r="AFE83" s="272"/>
      <c r="AFF83" s="272"/>
      <c r="AFG83" s="272"/>
      <c r="AFH83" s="272"/>
      <c r="AFI83" s="272"/>
      <c r="AFJ83" s="272"/>
      <c r="AFK83" s="272"/>
      <c r="AFL83" s="272"/>
      <c r="AFM83" s="272"/>
      <c r="AFN83" s="272"/>
      <c r="AFO83" s="272"/>
      <c r="AFP83" s="272"/>
      <c r="AFQ83" s="272"/>
      <c r="AFR83" s="272"/>
      <c r="AFS83" s="272"/>
      <c r="AFT83" s="272"/>
      <c r="AFU83" s="272"/>
      <c r="AFV83" s="272"/>
      <c r="AFW83" s="272"/>
      <c r="AFX83" s="272"/>
      <c r="AFY83" s="272"/>
      <c r="AFZ83" s="272"/>
      <c r="AGA83" s="272"/>
      <c r="AGB83" s="272"/>
      <c r="AGC83" s="272"/>
      <c r="AGD83" s="272"/>
      <c r="AGE83" s="272"/>
      <c r="AGF83" s="272"/>
      <c r="AGG83" s="272"/>
      <c r="AGH83" s="272"/>
      <c r="AGI83" s="272"/>
      <c r="AGJ83" s="272"/>
      <c r="AGK83" s="272"/>
      <c r="AGL83" s="272"/>
      <c r="AGM83" s="272"/>
      <c r="AGN83" s="272"/>
      <c r="AGO83" s="272"/>
      <c r="AGP83" s="272"/>
      <c r="AGQ83" s="272"/>
      <c r="AGR83" s="272"/>
      <c r="AGS83" s="272"/>
      <c r="AGT83" s="272"/>
      <c r="AGU83" s="272"/>
      <c r="AGV83" s="272"/>
      <c r="AGW83" s="272"/>
      <c r="AGX83" s="272"/>
      <c r="AGY83" s="272"/>
      <c r="AGZ83" s="272"/>
      <c r="AHA83" s="272"/>
      <c r="AHB83" s="272"/>
      <c r="AHC83" s="272"/>
      <c r="AHD83" s="272"/>
      <c r="AHE83" s="272"/>
      <c r="AHF83" s="272"/>
      <c r="AHG83" s="272"/>
      <c r="AHH83" s="272"/>
      <c r="AHI83" s="272"/>
      <c r="AHJ83" s="272"/>
      <c r="AHK83" s="272"/>
      <c r="AHL83" s="272"/>
      <c r="AHM83" s="272"/>
      <c r="AHN83" s="272"/>
      <c r="AHO83" s="272"/>
      <c r="AHP83" s="272"/>
      <c r="AHQ83" s="272"/>
      <c r="AHR83" s="272"/>
      <c r="AHS83" s="272"/>
      <c r="AHT83" s="272"/>
      <c r="AHU83" s="272"/>
      <c r="AHV83" s="272"/>
      <c r="AHW83" s="272"/>
      <c r="AHX83" s="272"/>
      <c r="AHY83" s="272"/>
      <c r="AHZ83" s="272"/>
      <c r="AIA83" s="272"/>
      <c r="AIB83" s="272"/>
      <c r="AIC83" s="272"/>
      <c r="AID83" s="272"/>
      <c r="AIE83" s="272"/>
      <c r="AIF83" s="272"/>
      <c r="AIG83" s="272"/>
      <c r="AIH83" s="272"/>
      <c r="AII83" s="272"/>
      <c r="AIJ83" s="272"/>
      <c r="AIK83" s="272"/>
      <c r="AIL83" s="272"/>
      <c r="AIM83" s="272"/>
      <c r="AIN83" s="272"/>
      <c r="AIO83" s="272"/>
      <c r="AIP83" s="272"/>
      <c r="AIQ83" s="272"/>
      <c r="AIR83" s="272"/>
      <c r="AIS83" s="272"/>
      <c r="AIT83" s="272"/>
      <c r="AIU83" s="272"/>
      <c r="AIV83" s="272"/>
      <c r="AIW83" s="272"/>
      <c r="AIX83" s="272"/>
      <c r="AIY83" s="272"/>
      <c r="AIZ83" s="272"/>
      <c r="AJA83" s="272"/>
      <c r="AJB83" s="272"/>
      <c r="AJC83" s="272"/>
      <c r="AJD83" s="272"/>
      <c r="AJE83" s="272"/>
      <c r="AJF83" s="272"/>
      <c r="AJG83" s="272"/>
      <c r="AJH83" s="272"/>
      <c r="AJI83" s="272"/>
      <c r="AJJ83" s="272"/>
      <c r="AJK83" s="272"/>
      <c r="AJL83" s="272"/>
      <c r="AJM83" s="272"/>
      <c r="AJN83" s="272"/>
      <c r="AJO83" s="272"/>
      <c r="AJP83" s="272"/>
      <c r="AJQ83" s="272"/>
      <c r="AJR83" s="272"/>
      <c r="AJS83" s="272"/>
      <c r="AJT83" s="272"/>
      <c r="AJU83" s="272"/>
      <c r="AJV83" s="272"/>
      <c r="AJW83" s="272"/>
      <c r="AJX83" s="272"/>
      <c r="AJY83" s="272"/>
      <c r="AJZ83" s="272"/>
      <c r="AKA83" s="272"/>
      <c r="AKB83" s="272"/>
      <c r="AKC83" s="272"/>
      <c r="AKD83" s="272"/>
      <c r="AKE83" s="272"/>
      <c r="AKF83" s="272"/>
      <c r="AKG83" s="272"/>
      <c r="AKH83" s="272"/>
      <c r="AKI83" s="272"/>
      <c r="AKJ83" s="272"/>
      <c r="AKK83" s="272"/>
      <c r="AKL83" s="272"/>
      <c r="AKM83" s="272"/>
      <c r="AKN83" s="272"/>
      <c r="AKO83" s="272"/>
      <c r="AKP83" s="272"/>
      <c r="AKQ83" s="272"/>
      <c r="AKR83" s="272"/>
      <c r="AKS83" s="272"/>
      <c r="AKT83" s="272"/>
      <c r="AKU83" s="272"/>
      <c r="AKV83" s="272"/>
      <c r="AKW83" s="272"/>
      <c r="AKX83" s="272"/>
      <c r="AKY83" s="272"/>
      <c r="AKZ83" s="272"/>
      <c r="ALA83" s="272"/>
      <c r="ALB83" s="272"/>
      <c r="ALC83" s="272"/>
      <c r="ALD83" s="272"/>
      <c r="ALE83" s="272"/>
      <c r="ALF83" s="272"/>
      <c r="ALG83" s="272"/>
      <c r="ALH83" s="272"/>
      <c r="ALI83" s="272"/>
      <c r="ALJ83" s="272"/>
      <c r="ALK83" s="272"/>
      <c r="ALL83" s="272"/>
      <c r="ALM83" s="272"/>
      <c r="ALN83" s="272"/>
      <c r="ALO83" s="272"/>
      <c r="ALP83" s="272"/>
      <c r="ALQ83" s="272"/>
      <c r="ALR83" s="272"/>
      <c r="ALS83" s="272"/>
      <c r="ALT83" s="272"/>
      <c r="ALU83" s="272"/>
      <c r="ALV83" s="272"/>
      <c r="ALW83" s="272"/>
      <c r="ALX83" s="272"/>
      <c r="ALY83" s="272"/>
      <c r="ALZ83" s="272"/>
      <c r="AMA83" s="272"/>
      <c r="AMB83" s="272"/>
      <c r="AMC83" s="272"/>
      <c r="AMD83" s="272"/>
      <c r="AME83" s="272"/>
      <c r="AMF83" s="272"/>
      <c r="AMG83" s="272"/>
      <c r="AMH83" s="272"/>
      <c r="AMI83" s="272"/>
      <c r="AMJ83" s="272"/>
      <c r="AMK83" s="272"/>
    </row>
    <row r="84" spans="1:1025" s="249" customFormat="1" ht="33.6" hidden="1" customHeight="1" x14ac:dyDescent="0.25">
      <c r="A84" s="241"/>
      <c r="B84" s="262"/>
      <c r="C84" s="139" t="s">
        <v>263</v>
      </c>
      <c r="D84" s="244" t="s">
        <v>27</v>
      </c>
      <c r="E84" s="245" t="s">
        <v>246</v>
      </c>
      <c r="F84" s="245" t="s">
        <v>385</v>
      </c>
      <c r="G84" s="156" t="s">
        <v>262</v>
      </c>
      <c r="H84" s="251"/>
      <c r="I84" s="256"/>
      <c r="J84" s="265"/>
      <c r="K84" s="252"/>
      <c r="L84" s="270">
        <f>L85</f>
        <v>0</v>
      </c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41"/>
      <c r="AP84" s="241"/>
      <c r="AQ84" s="241"/>
      <c r="AR84" s="241"/>
      <c r="AS84" s="241"/>
      <c r="AT84" s="241"/>
      <c r="AU84" s="241"/>
      <c r="AV84" s="241"/>
      <c r="AW84" s="241"/>
      <c r="AX84" s="241"/>
      <c r="AY84" s="241"/>
      <c r="AZ84" s="241"/>
      <c r="BA84" s="241"/>
      <c r="BB84" s="241"/>
      <c r="BC84" s="241"/>
      <c r="BD84" s="241"/>
      <c r="BE84" s="241"/>
      <c r="BF84" s="241"/>
      <c r="BG84" s="241"/>
      <c r="BH84" s="241"/>
      <c r="BI84" s="241"/>
      <c r="BJ84" s="241"/>
      <c r="BK84" s="241"/>
      <c r="BL84" s="241"/>
      <c r="BM84" s="241"/>
      <c r="BN84" s="241"/>
      <c r="BO84" s="241"/>
      <c r="BP84" s="241"/>
      <c r="BQ84" s="241"/>
      <c r="BR84" s="241"/>
      <c r="BS84" s="241"/>
      <c r="BT84" s="241"/>
      <c r="BU84" s="241"/>
      <c r="BV84" s="241"/>
      <c r="BW84" s="241"/>
      <c r="BX84" s="241"/>
      <c r="BY84" s="241"/>
      <c r="BZ84" s="241"/>
      <c r="CA84" s="241"/>
      <c r="CB84" s="241"/>
      <c r="CC84" s="241"/>
      <c r="CD84" s="241"/>
      <c r="CE84" s="241"/>
      <c r="CF84" s="241"/>
      <c r="CG84" s="241"/>
      <c r="CH84" s="241"/>
      <c r="CI84" s="241"/>
      <c r="CJ84" s="241"/>
      <c r="CK84" s="241"/>
      <c r="CL84" s="241"/>
      <c r="CM84" s="241"/>
      <c r="CN84" s="241"/>
      <c r="CO84" s="241"/>
      <c r="CP84" s="241"/>
      <c r="CQ84" s="241"/>
      <c r="CR84" s="241"/>
      <c r="CS84" s="241"/>
      <c r="CT84" s="241"/>
      <c r="CU84" s="241"/>
      <c r="CV84" s="241"/>
      <c r="CW84" s="241"/>
      <c r="CX84" s="241"/>
      <c r="CY84" s="241"/>
      <c r="CZ84" s="241"/>
      <c r="DA84" s="241"/>
      <c r="DB84" s="241"/>
      <c r="DC84" s="241"/>
      <c r="DD84" s="241"/>
      <c r="DE84" s="241"/>
      <c r="DF84" s="241"/>
      <c r="DG84" s="241"/>
      <c r="DH84" s="241"/>
      <c r="DI84" s="241"/>
      <c r="DJ84" s="241"/>
      <c r="DK84" s="241"/>
      <c r="DL84" s="241"/>
      <c r="DM84" s="241"/>
      <c r="DN84" s="241"/>
      <c r="DO84" s="241"/>
      <c r="DP84" s="241"/>
      <c r="DQ84" s="241"/>
      <c r="DR84" s="241"/>
      <c r="DS84" s="241"/>
      <c r="DT84" s="241"/>
      <c r="DU84" s="241"/>
      <c r="DV84" s="241"/>
      <c r="DW84" s="241"/>
      <c r="DX84" s="241"/>
      <c r="DY84" s="241"/>
      <c r="DZ84" s="241"/>
      <c r="EA84" s="241"/>
      <c r="EB84" s="241"/>
      <c r="EC84" s="241"/>
      <c r="ED84" s="241"/>
      <c r="EE84" s="241"/>
      <c r="EF84" s="241"/>
      <c r="EG84" s="241"/>
      <c r="EH84" s="241"/>
      <c r="EI84" s="241"/>
      <c r="EJ84" s="241"/>
      <c r="EK84" s="241"/>
      <c r="EL84" s="241"/>
      <c r="EM84" s="241"/>
      <c r="EN84" s="241"/>
      <c r="EO84" s="241"/>
      <c r="EP84" s="241"/>
      <c r="EQ84" s="241"/>
      <c r="ER84" s="241"/>
      <c r="ES84" s="241"/>
      <c r="ET84" s="241"/>
      <c r="EU84" s="241"/>
      <c r="EV84" s="241"/>
      <c r="EW84" s="241"/>
      <c r="EX84" s="241"/>
      <c r="EY84" s="241"/>
      <c r="EZ84" s="241"/>
      <c r="FA84" s="241"/>
      <c r="FB84" s="241"/>
      <c r="FC84" s="241"/>
      <c r="FD84" s="241"/>
      <c r="FE84" s="241"/>
      <c r="FF84" s="241"/>
      <c r="FG84" s="241"/>
      <c r="FH84" s="241"/>
      <c r="FI84" s="241"/>
      <c r="FJ84" s="241"/>
      <c r="FK84" s="241"/>
      <c r="FL84" s="241"/>
      <c r="FM84" s="241"/>
      <c r="FN84" s="241"/>
      <c r="FO84" s="241"/>
      <c r="FP84" s="241"/>
      <c r="FQ84" s="241"/>
      <c r="FR84" s="241"/>
      <c r="FS84" s="241"/>
      <c r="FT84" s="241"/>
      <c r="FU84" s="241"/>
      <c r="FV84" s="241"/>
      <c r="FW84" s="241"/>
      <c r="FX84" s="241"/>
      <c r="FY84" s="241"/>
      <c r="FZ84" s="241"/>
      <c r="GA84" s="241"/>
      <c r="GB84" s="241"/>
      <c r="GC84" s="241"/>
      <c r="GD84" s="241"/>
      <c r="GE84" s="241"/>
      <c r="GF84" s="241"/>
      <c r="GG84" s="241"/>
      <c r="GH84" s="241"/>
      <c r="GI84" s="241"/>
      <c r="GJ84" s="241"/>
      <c r="GK84" s="241"/>
      <c r="GL84" s="241"/>
      <c r="GM84" s="241"/>
      <c r="GN84" s="241"/>
      <c r="GO84" s="241"/>
      <c r="GP84" s="241"/>
      <c r="GQ84" s="241"/>
      <c r="GR84" s="241"/>
      <c r="GS84" s="241"/>
      <c r="GT84" s="241"/>
      <c r="GU84" s="241"/>
      <c r="GV84" s="241"/>
      <c r="GW84" s="241"/>
      <c r="GX84" s="241"/>
      <c r="GY84" s="241"/>
      <c r="GZ84" s="241"/>
      <c r="HA84" s="241"/>
      <c r="HB84" s="241"/>
      <c r="HC84" s="241"/>
      <c r="HD84" s="241"/>
      <c r="HE84" s="241"/>
      <c r="HF84" s="241"/>
      <c r="HG84" s="241"/>
      <c r="HH84" s="241"/>
      <c r="HI84" s="241"/>
      <c r="HJ84" s="241"/>
      <c r="HK84" s="241"/>
      <c r="HL84" s="241"/>
      <c r="HM84" s="241"/>
      <c r="HN84" s="241"/>
      <c r="HO84" s="241"/>
      <c r="HP84" s="241"/>
      <c r="HQ84" s="241"/>
      <c r="HR84" s="241"/>
      <c r="HS84" s="241"/>
      <c r="HT84" s="241"/>
      <c r="HU84" s="241"/>
      <c r="HV84" s="241"/>
      <c r="HW84" s="241"/>
      <c r="HX84" s="241"/>
      <c r="HY84" s="241"/>
      <c r="HZ84" s="241"/>
      <c r="IA84" s="241"/>
      <c r="IB84" s="241"/>
      <c r="IC84" s="241"/>
      <c r="ID84" s="241"/>
      <c r="IE84" s="241"/>
      <c r="IF84" s="241"/>
      <c r="IG84" s="241"/>
      <c r="IH84" s="241"/>
      <c r="II84" s="241"/>
      <c r="IJ84" s="241"/>
      <c r="IK84" s="241"/>
      <c r="IL84" s="241"/>
      <c r="IM84" s="241"/>
      <c r="IN84" s="241"/>
      <c r="IO84" s="241"/>
      <c r="IP84" s="241"/>
      <c r="IQ84" s="241"/>
      <c r="IR84" s="241"/>
      <c r="IS84" s="241"/>
      <c r="IT84" s="241"/>
      <c r="IU84" s="241"/>
      <c r="IV84" s="241"/>
      <c r="IW84" s="241"/>
      <c r="IX84" s="241"/>
      <c r="IY84" s="241"/>
      <c r="IZ84" s="241"/>
      <c r="JA84" s="241"/>
      <c r="JB84" s="241"/>
      <c r="JC84" s="241"/>
      <c r="JD84" s="241"/>
      <c r="JE84" s="241"/>
      <c r="JF84" s="241"/>
      <c r="JG84" s="241"/>
      <c r="JH84" s="241"/>
      <c r="JI84" s="241"/>
      <c r="JJ84" s="241"/>
      <c r="JK84" s="241"/>
      <c r="JL84" s="241"/>
      <c r="JM84" s="241"/>
      <c r="JN84" s="241"/>
      <c r="JO84" s="241"/>
      <c r="JP84" s="241"/>
      <c r="JQ84" s="241"/>
      <c r="JR84" s="241"/>
      <c r="JS84" s="241"/>
      <c r="JT84" s="241"/>
      <c r="JU84" s="241"/>
      <c r="JV84" s="241"/>
      <c r="JW84" s="241"/>
      <c r="JX84" s="241"/>
      <c r="JY84" s="241"/>
      <c r="JZ84" s="241"/>
      <c r="KA84" s="241"/>
      <c r="KB84" s="241"/>
      <c r="KC84" s="241"/>
      <c r="KD84" s="241"/>
      <c r="KE84" s="241"/>
      <c r="KF84" s="241"/>
      <c r="KG84" s="241"/>
      <c r="KH84" s="241"/>
      <c r="KI84" s="241"/>
      <c r="KJ84" s="241"/>
      <c r="KK84" s="241"/>
      <c r="KL84" s="241"/>
      <c r="KM84" s="241"/>
      <c r="KN84" s="241"/>
      <c r="KO84" s="241"/>
      <c r="KP84" s="241"/>
      <c r="KQ84" s="241"/>
      <c r="KR84" s="241"/>
      <c r="KS84" s="241"/>
      <c r="KT84" s="241"/>
      <c r="KU84" s="241"/>
      <c r="KV84" s="241"/>
      <c r="KW84" s="241"/>
      <c r="KX84" s="241"/>
      <c r="KY84" s="241"/>
      <c r="KZ84" s="241"/>
      <c r="LA84" s="241"/>
      <c r="LB84" s="241"/>
      <c r="LC84" s="241"/>
      <c r="LD84" s="241"/>
      <c r="LE84" s="241"/>
      <c r="LF84" s="241"/>
      <c r="LG84" s="241"/>
      <c r="LH84" s="241"/>
      <c r="LI84" s="241"/>
      <c r="LJ84" s="241"/>
      <c r="LK84" s="241"/>
      <c r="LL84" s="241"/>
      <c r="LM84" s="241"/>
      <c r="LN84" s="241"/>
      <c r="LO84" s="241"/>
      <c r="LP84" s="241"/>
      <c r="LQ84" s="241"/>
      <c r="LR84" s="241"/>
      <c r="LS84" s="241"/>
      <c r="LT84" s="241"/>
      <c r="LU84" s="241"/>
      <c r="LV84" s="241"/>
      <c r="LW84" s="241"/>
      <c r="LX84" s="241"/>
      <c r="LY84" s="241"/>
      <c r="LZ84" s="241"/>
      <c r="MA84" s="241"/>
      <c r="MB84" s="241"/>
      <c r="MC84" s="241"/>
      <c r="MD84" s="241"/>
      <c r="ME84" s="241"/>
      <c r="MF84" s="241"/>
      <c r="MG84" s="241"/>
      <c r="MH84" s="241"/>
      <c r="MI84" s="241"/>
      <c r="MJ84" s="241"/>
      <c r="MK84" s="241"/>
      <c r="ML84" s="241"/>
      <c r="MM84" s="241"/>
      <c r="MN84" s="241"/>
      <c r="MO84" s="241"/>
      <c r="MP84" s="241"/>
      <c r="MQ84" s="241"/>
      <c r="MR84" s="241"/>
      <c r="MS84" s="241"/>
      <c r="MT84" s="241"/>
      <c r="MU84" s="241"/>
      <c r="MV84" s="241"/>
      <c r="MW84" s="241"/>
      <c r="MX84" s="241"/>
      <c r="MY84" s="241"/>
      <c r="MZ84" s="241"/>
      <c r="NA84" s="241"/>
      <c r="NB84" s="241"/>
      <c r="NC84" s="241"/>
      <c r="ND84" s="241"/>
      <c r="NE84" s="241"/>
      <c r="NF84" s="241"/>
      <c r="NG84" s="241"/>
      <c r="NH84" s="241"/>
      <c r="NI84" s="241"/>
      <c r="NJ84" s="241"/>
      <c r="NK84" s="241"/>
      <c r="NL84" s="241"/>
      <c r="NM84" s="241"/>
      <c r="NN84" s="241"/>
      <c r="NO84" s="241"/>
      <c r="NP84" s="241"/>
      <c r="NQ84" s="241"/>
      <c r="NR84" s="241"/>
      <c r="NS84" s="241"/>
      <c r="NT84" s="241"/>
      <c r="NU84" s="241"/>
      <c r="NV84" s="241"/>
      <c r="NW84" s="241"/>
      <c r="NX84" s="241"/>
      <c r="NY84" s="241"/>
      <c r="NZ84" s="241"/>
      <c r="OA84" s="241"/>
      <c r="OB84" s="241"/>
      <c r="OC84" s="241"/>
      <c r="OD84" s="241"/>
      <c r="OE84" s="241"/>
      <c r="OF84" s="241"/>
      <c r="OG84" s="241"/>
      <c r="OH84" s="241"/>
      <c r="OI84" s="241"/>
      <c r="OJ84" s="241"/>
      <c r="OK84" s="241"/>
      <c r="OL84" s="241"/>
      <c r="OM84" s="241"/>
      <c r="ON84" s="241"/>
      <c r="OO84" s="241"/>
      <c r="OP84" s="241"/>
      <c r="OQ84" s="241"/>
      <c r="OR84" s="241"/>
      <c r="OS84" s="241"/>
      <c r="OT84" s="241"/>
      <c r="OU84" s="241"/>
      <c r="OV84" s="241"/>
      <c r="OW84" s="241"/>
      <c r="OX84" s="241"/>
      <c r="OY84" s="241"/>
      <c r="OZ84" s="241"/>
      <c r="PA84" s="241"/>
      <c r="PB84" s="241"/>
      <c r="PC84" s="241"/>
      <c r="PD84" s="241"/>
      <c r="PE84" s="241"/>
      <c r="PF84" s="241"/>
      <c r="PG84" s="241"/>
      <c r="PH84" s="241"/>
      <c r="PI84" s="241"/>
      <c r="PJ84" s="241"/>
      <c r="PK84" s="241"/>
      <c r="PL84" s="241"/>
      <c r="PM84" s="241"/>
      <c r="PN84" s="241"/>
      <c r="PO84" s="241"/>
      <c r="PP84" s="241"/>
      <c r="PQ84" s="241"/>
      <c r="PR84" s="241"/>
      <c r="PS84" s="241"/>
      <c r="PT84" s="241"/>
      <c r="PU84" s="241"/>
      <c r="PV84" s="241"/>
      <c r="PW84" s="241"/>
      <c r="PX84" s="241"/>
      <c r="PY84" s="241"/>
      <c r="PZ84" s="241"/>
      <c r="QA84" s="241"/>
      <c r="QB84" s="241"/>
      <c r="QC84" s="241"/>
      <c r="QD84" s="241"/>
      <c r="QE84" s="241"/>
      <c r="QF84" s="241"/>
      <c r="QG84" s="241"/>
      <c r="QH84" s="241"/>
      <c r="QI84" s="241"/>
      <c r="QJ84" s="241"/>
      <c r="QK84" s="241"/>
      <c r="QL84" s="241"/>
      <c r="QM84" s="241"/>
      <c r="QN84" s="241"/>
      <c r="QO84" s="241"/>
      <c r="QP84" s="241"/>
      <c r="QQ84" s="241"/>
      <c r="QR84" s="241"/>
      <c r="QS84" s="241"/>
      <c r="QT84" s="241"/>
      <c r="QU84" s="241"/>
      <c r="QV84" s="241"/>
      <c r="QW84" s="241"/>
      <c r="QX84" s="241"/>
      <c r="QY84" s="241"/>
      <c r="QZ84" s="241"/>
      <c r="RA84" s="241"/>
      <c r="RB84" s="241"/>
      <c r="RC84" s="241"/>
      <c r="RD84" s="241"/>
      <c r="RE84" s="241"/>
      <c r="RF84" s="241"/>
      <c r="RG84" s="241"/>
      <c r="RH84" s="241"/>
      <c r="RI84" s="241"/>
      <c r="RJ84" s="241"/>
      <c r="RK84" s="241"/>
      <c r="RL84" s="241"/>
      <c r="RM84" s="241"/>
      <c r="RN84" s="241"/>
      <c r="RO84" s="241"/>
      <c r="RP84" s="241"/>
      <c r="RQ84" s="241"/>
      <c r="RR84" s="241"/>
      <c r="RS84" s="241"/>
      <c r="RT84" s="241"/>
      <c r="RU84" s="241"/>
      <c r="RV84" s="241"/>
      <c r="RW84" s="241"/>
      <c r="RX84" s="241"/>
      <c r="RY84" s="241"/>
      <c r="RZ84" s="241"/>
      <c r="SA84" s="241"/>
      <c r="SB84" s="241"/>
      <c r="SC84" s="241"/>
      <c r="SD84" s="241"/>
      <c r="SE84" s="241"/>
      <c r="SF84" s="241"/>
      <c r="SG84" s="241"/>
      <c r="SH84" s="241"/>
      <c r="SI84" s="241"/>
      <c r="SJ84" s="241"/>
      <c r="SK84" s="241"/>
      <c r="SL84" s="241"/>
      <c r="SM84" s="241"/>
      <c r="SN84" s="241"/>
      <c r="SO84" s="241"/>
      <c r="SP84" s="241"/>
      <c r="SQ84" s="241"/>
      <c r="SR84" s="241"/>
      <c r="SS84" s="241"/>
      <c r="ST84" s="241"/>
      <c r="SU84" s="241"/>
      <c r="SV84" s="241"/>
      <c r="SW84" s="241"/>
      <c r="SX84" s="241"/>
      <c r="SY84" s="241"/>
      <c r="SZ84" s="241"/>
      <c r="TA84" s="241"/>
      <c r="TB84" s="241"/>
      <c r="TC84" s="241"/>
      <c r="TD84" s="241"/>
      <c r="TE84" s="241"/>
      <c r="TF84" s="241"/>
      <c r="TG84" s="241"/>
      <c r="TH84" s="241"/>
      <c r="TI84" s="241"/>
      <c r="TJ84" s="241"/>
      <c r="TK84" s="241"/>
      <c r="TL84" s="241"/>
      <c r="TM84" s="241"/>
      <c r="TN84" s="241"/>
      <c r="TO84" s="241"/>
      <c r="TP84" s="241"/>
      <c r="TQ84" s="241"/>
      <c r="TR84" s="241"/>
      <c r="TS84" s="241"/>
      <c r="TT84" s="241"/>
      <c r="TU84" s="241"/>
      <c r="TV84" s="241"/>
      <c r="TW84" s="241"/>
      <c r="TX84" s="241"/>
      <c r="TY84" s="241"/>
      <c r="TZ84" s="241"/>
      <c r="UA84" s="241"/>
      <c r="UB84" s="241"/>
      <c r="UC84" s="241"/>
      <c r="UD84" s="241"/>
      <c r="UE84" s="241"/>
      <c r="UF84" s="241"/>
      <c r="UG84" s="241"/>
      <c r="UH84" s="241"/>
      <c r="UI84" s="241"/>
      <c r="UJ84" s="241"/>
      <c r="UK84" s="241"/>
      <c r="UL84" s="241"/>
      <c r="UM84" s="241"/>
      <c r="UN84" s="241"/>
      <c r="UO84" s="241"/>
      <c r="UP84" s="241"/>
      <c r="UQ84" s="241"/>
      <c r="UR84" s="241"/>
      <c r="US84" s="241"/>
      <c r="UT84" s="241"/>
      <c r="UU84" s="241"/>
      <c r="UV84" s="241"/>
      <c r="UW84" s="241"/>
      <c r="UX84" s="241"/>
      <c r="UY84" s="241"/>
      <c r="UZ84" s="241"/>
      <c r="VA84" s="241"/>
      <c r="VB84" s="241"/>
      <c r="VC84" s="241"/>
      <c r="VD84" s="241"/>
      <c r="VE84" s="241"/>
      <c r="VF84" s="241"/>
      <c r="VG84" s="241"/>
      <c r="VH84" s="241"/>
      <c r="VI84" s="241"/>
      <c r="VJ84" s="241"/>
      <c r="VK84" s="241"/>
      <c r="VL84" s="241"/>
      <c r="VM84" s="241"/>
      <c r="VN84" s="241"/>
      <c r="VO84" s="241"/>
      <c r="VP84" s="241"/>
      <c r="VQ84" s="241"/>
      <c r="VR84" s="241"/>
      <c r="VS84" s="241"/>
      <c r="VT84" s="241"/>
      <c r="VU84" s="241"/>
      <c r="VV84" s="241"/>
      <c r="VW84" s="241"/>
      <c r="VX84" s="241"/>
      <c r="VY84" s="241"/>
      <c r="VZ84" s="241"/>
      <c r="WA84" s="241"/>
      <c r="WB84" s="241"/>
      <c r="WC84" s="241"/>
      <c r="WD84" s="241"/>
      <c r="WE84" s="241"/>
      <c r="WF84" s="241"/>
      <c r="WG84" s="241"/>
      <c r="WH84" s="241"/>
      <c r="WI84" s="241"/>
      <c r="WJ84" s="241"/>
      <c r="WK84" s="241"/>
      <c r="WL84" s="241"/>
      <c r="WM84" s="241"/>
      <c r="WN84" s="241"/>
      <c r="WO84" s="241"/>
      <c r="WP84" s="241"/>
      <c r="WQ84" s="241"/>
      <c r="WR84" s="241"/>
      <c r="WS84" s="241"/>
      <c r="WT84" s="241"/>
      <c r="WU84" s="241"/>
      <c r="WV84" s="241"/>
      <c r="WW84" s="241"/>
      <c r="WX84" s="241"/>
      <c r="WY84" s="241"/>
      <c r="WZ84" s="241"/>
      <c r="XA84" s="241"/>
      <c r="XB84" s="241"/>
      <c r="XC84" s="241"/>
      <c r="XD84" s="241"/>
      <c r="XE84" s="241"/>
      <c r="XF84" s="241"/>
      <c r="XG84" s="241"/>
      <c r="XH84" s="241"/>
      <c r="XI84" s="241"/>
      <c r="XJ84" s="241"/>
      <c r="XK84" s="241"/>
      <c r="XL84" s="241"/>
      <c r="XM84" s="241"/>
      <c r="XN84" s="241"/>
      <c r="XO84" s="241"/>
      <c r="XP84" s="241"/>
      <c r="XQ84" s="241"/>
      <c r="XR84" s="241"/>
      <c r="XS84" s="241"/>
      <c r="XT84" s="241"/>
      <c r="XU84" s="241"/>
      <c r="XV84" s="241"/>
      <c r="XW84" s="241"/>
      <c r="XX84" s="241"/>
      <c r="XY84" s="241"/>
      <c r="XZ84" s="241"/>
      <c r="YA84" s="241"/>
      <c r="YB84" s="241"/>
      <c r="YC84" s="241"/>
      <c r="YD84" s="241"/>
      <c r="YE84" s="241"/>
      <c r="YF84" s="241"/>
      <c r="YG84" s="241"/>
      <c r="YH84" s="241"/>
      <c r="YI84" s="241"/>
      <c r="YJ84" s="241"/>
      <c r="YK84" s="241"/>
      <c r="YL84" s="241"/>
      <c r="YM84" s="241"/>
      <c r="YN84" s="241"/>
      <c r="YO84" s="241"/>
      <c r="YP84" s="241"/>
      <c r="YQ84" s="241"/>
      <c r="YR84" s="241"/>
      <c r="YS84" s="241"/>
      <c r="YT84" s="241"/>
      <c r="YU84" s="241"/>
      <c r="YV84" s="241"/>
      <c r="YW84" s="241"/>
      <c r="YX84" s="241"/>
      <c r="YY84" s="241"/>
      <c r="YZ84" s="241"/>
      <c r="ZA84" s="241"/>
      <c r="ZB84" s="241"/>
      <c r="ZC84" s="241"/>
      <c r="ZD84" s="241"/>
      <c r="ZE84" s="241"/>
      <c r="ZF84" s="241"/>
      <c r="ZG84" s="241"/>
      <c r="ZH84" s="241"/>
      <c r="ZI84" s="241"/>
      <c r="ZJ84" s="241"/>
      <c r="ZK84" s="241"/>
      <c r="ZL84" s="241"/>
      <c r="ZM84" s="241"/>
      <c r="ZN84" s="241"/>
      <c r="ZO84" s="241"/>
      <c r="ZP84" s="241"/>
      <c r="ZQ84" s="241"/>
      <c r="ZR84" s="241"/>
      <c r="ZS84" s="241"/>
      <c r="ZT84" s="241"/>
      <c r="ZU84" s="241"/>
      <c r="ZV84" s="241"/>
      <c r="ZW84" s="241"/>
      <c r="ZX84" s="241"/>
      <c r="ZY84" s="241"/>
      <c r="ZZ84" s="241"/>
      <c r="AAA84" s="241"/>
      <c r="AAB84" s="241"/>
      <c r="AAC84" s="241"/>
      <c r="AAD84" s="241"/>
      <c r="AAE84" s="241"/>
      <c r="AAF84" s="241"/>
      <c r="AAG84" s="241"/>
      <c r="AAH84" s="241"/>
      <c r="AAI84" s="241"/>
      <c r="AAJ84" s="241"/>
      <c r="AAK84" s="241"/>
      <c r="AAL84" s="241"/>
      <c r="AAM84" s="241"/>
      <c r="AAN84" s="241"/>
      <c r="AAO84" s="241"/>
      <c r="AAP84" s="241"/>
      <c r="AAQ84" s="241"/>
      <c r="AAR84" s="241"/>
      <c r="AAS84" s="241"/>
      <c r="AAT84" s="241"/>
      <c r="AAU84" s="241"/>
      <c r="AAV84" s="241"/>
      <c r="AAW84" s="241"/>
      <c r="AAX84" s="241"/>
      <c r="AAY84" s="241"/>
      <c r="AAZ84" s="241"/>
      <c r="ABA84" s="241"/>
      <c r="ABB84" s="241"/>
      <c r="ABC84" s="241"/>
      <c r="ABD84" s="241"/>
      <c r="ABE84" s="241"/>
      <c r="ABF84" s="241"/>
      <c r="ABG84" s="241"/>
      <c r="ABH84" s="241"/>
      <c r="ABI84" s="241"/>
      <c r="ABJ84" s="241"/>
      <c r="ABK84" s="241"/>
      <c r="ABL84" s="241"/>
      <c r="ABM84" s="241"/>
      <c r="ABN84" s="241"/>
      <c r="ABO84" s="241"/>
      <c r="ABP84" s="241"/>
      <c r="ABQ84" s="241"/>
      <c r="ABR84" s="241"/>
      <c r="ABS84" s="241"/>
      <c r="ABT84" s="241"/>
      <c r="ABU84" s="241"/>
      <c r="ABV84" s="241"/>
      <c r="ABW84" s="241"/>
      <c r="ABX84" s="241"/>
      <c r="ABY84" s="241"/>
      <c r="ABZ84" s="241"/>
      <c r="ACA84" s="241"/>
      <c r="ACB84" s="241"/>
      <c r="ACC84" s="241"/>
      <c r="ACD84" s="241"/>
      <c r="ACE84" s="241"/>
      <c r="ACF84" s="241"/>
      <c r="ACG84" s="241"/>
      <c r="ACH84" s="241"/>
      <c r="ACI84" s="241"/>
      <c r="ACJ84" s="241"/>
      <c r="ACK84" s="241"/>
      <c r="ACL84" s="241"/>
      <c r="ACM84" s="241"/>
      <c r="ACN84" s="241"/>
      <c r="ACO84" s="241"/>
      <c r="ACP84" s="241"/>
      <c r="ACQ84" s="241"/>
      <c r="ACR84" s="241"/>
      <c r="ACS84" s="241"/>
      <c r="ACT84" s="241"/>
      <c r="ACU84" s="241"/>
      <c r="ACV84" s="241"/>
      <c r="ACW84" s="241"/>
      <c r="ACX84" s="241"/>
      <c r="ACY84" s="241"/>
      <c r="ACZ84" s="241"/>
      <c r="ADA84" s="241"/>
      <c r="ADB84" s="241"/>
      <c r="ADC84" s="241"/>
      <c r="ADD84" s="241"/>
      <c r="ADE84" s="241"/>
      <c r="ADF84" s="241"/>
      <c r="ADG84" s="241"/>
      <c r="ADH84" s="241"/>
      <c r="ADI84" s="241"/>
      <c r="ADJ84" s="241"/>
      <c r="ADK84" s="241"/>
      <c r="ADL84" s="241"/>
      <c r="ADM84" s="241"/>
      <c r="ADN84" s="241"/>
      <c r="ADO84" s="241"/>
      <c r="ADP84" s="241"/>
      <c r="ADQ84" s="241"/>
      <c r="ADR84" s="241"/>
      <c r="ADS84" s="241"/>
      <c r="ADT84" s="241"/>
      <c r="ADU84" s="241"/>
      <c r="ADV84" s="241"/>
      <c r="ADW84" s="241"/>
      <c r="ADX84" s="241"/>
      <c r="ADY84" s="241"/>
      <c r="ADZ84" s="241"/>
      <c r="AEA84" s="241"/>
      <c r="AEB84" s="241"/>
      <c r="AEC84" s="241"/>
      <c r="AED84" s="241"/>
      <c r="AEE84" s="241"/>
      <c r="AEF84" s="241"/>
      <c r="AEG84" s="241"/>
      <c r="AEH84" s="241"/>
      <c r="AEI84" s="241"/>
      <c r="AEJ84" s="241"/>
      <c r="AEK84" s="241"/>
      <c r="AEL84" s="241"/>
      <c r="AEM84" s="241"/>
      <c r="AEN84" s="241"/>
      <c r="AEO84" s="241"/>
      <c r="AEP84" s="241"/>
      <c r="AEQ84" s="241"/>
      <c r="AER84" s="241"/>
      <c r="AES84" s="241"/>
      <c r="AET84" s="241"/>
      <c r="AEU84" s="241"/>
      <c r="AEV84" s="241"/>
      <c r="AEW84" s="241"/>
      <c r="AEX84" s="241"/>
      <c r="AEY84" s="241"/>
      <c r="AEZ84" s="241"/>
      <c r="AFA84" s="241"/>
      <c r="AFB84" s="241"/>
      <c r="AFC84" s="241"/>
      <c r="AFD84" s="241"/>
      <c r="AFE84" s="241"/>
      <c r="AFF84" s="241"/>
      <c r="AFG84" s="241"/>
      <c r="AFH84" s="241"/>
      <c r="AFI84" s="241"/>
      <c r="AFJ84" s="241"/>
      <c r="AFK84" s="241"/>
      <c r="AFL84" s="241"/>
      <c r="AFM84" s="241"/>
      <c r="AFN84" s="241"/>
      <c r="AFO84" s="241"/>
      <c r="AFP84" s="241"/>
      <c r="AFQ84" s="241"/>
      <c r="AFR84" s="241"/>
      <c r="AFS84" s="241"/>
      <c r="AFT84" s="241"/>
      <c r="AFU84" s="241"/>
      <c r="AFV84" s="241"/>
      <c r="AFW84" s="241"/>
      <c r="AFX84" s="241"/>
      <c r="AFY84" s="241"/>
      <c r="AFZ84" s="241"/>
      <c r="AGA84" s="241"/>
      <c r="AGB84" s="241"/>
      <c r="AGC84" s="241"/>
      <c r="AGD84" s="241"/>
      <c r="AGE84" s="241"/>
      <c r="AGF84" s="241"/>
      <c r="AGG84" s="241"/>
      <c r="AGH84" s="241"/>
      <c r="AGI84" s="241"/>
      <c r="AGJ84" s="241"/>
      <c r="AGK84" s="241"/>
      <c r="AGL84" s="241"/>
      <c r="AGM84" s="241"/>
      <c r="AGN84" s="241"/>
      <c r="AGO84" s="241"/>
      <c r="AGP84" s="241"/>
      <c r="AGQ84" s="241"/>
      <c r="AGR84" s="241"/>
      <c r="AGS84" s="241"/>
      <c r="AGT84" s="241"/>
      <c r="AGU84" s="241"/>
      <c r="AGV84" s="241"/>
      <c r="AGW84" s="241"/>
      <c r="AGX84" s="241"/>
      <c r="AGY84" s="241"/>
      <c r="AGZ84" s="241"/>
      <c r="AHA84" s="241"/>
      <c r="AHB84" s="241"/>
      <c r="AHC84" s="241"/>
      <c r="AHD84" s="241"/>
      <c r="AHE84" s="241"/>
      <c r="AHF84" s="241"/>
      <c r="AHG84" s="241"/>
      <c r="AHH84" s="241"/>
      <c r="AHI84" s="241"/>
      <c r="AHJ84" s="241"/>
      <c r="AHK84" s="241"/>
      <c r="AHL84" s="241"/>
      <c r="AHM84" s="241"/>
      <c r="AHN84" s="241"/>
      <c r="AHO84" s="241"/>
      <c r="AHP84" s="241"/>
      <c r="AHQ84" s="241"/>
      <c r="AHR84" s="241"/>
      <c r="AHS84" s="241"/>
      <c r="AHT84" s="241"/>
      <c r="AHU84" s="241"/>
      <c r="AHV84" s="241"/>
      <c r="AHW84" s="241"/>
      <c r="AHX84" s="241"/>
      <c r="AHY84" s="241"/>
      <c r="AHZ84" s="241"/>
      <c r="AIA84" s="241"/>
      <c r="AIB84" s="241"/>
      <c r="AIC84" s="241"/>
      <c r="AID84" s="241"/>
      <c r="AIE84" s="241"/>
      <c r="AIF84" s="241"/>
      <c r="AIG84" s="241"/>
      <c r="AIH84" s="241"/>
      <c r="AII84" s="241"/>
      <c r="AIJ84" s="241"/>
      <c r="AIK84" s="241"/>
      <c r="AIL84" s="241"/>
      <c r="AIM84" s="241"/>
      <c r="AIN84" s="241"/>
      <c r="AIO84" s="241"/>
      <c r="AIP84" s="241"/>
      <c r="AIQ84" s="241"/>
      <c r="AIR84" s="241"/>
      <c r="AIS84" s="241"/>
      <c r="AIT84" s="241"/>
      <c r="AIU84" s="241"/>
      <c r="AIV84" s="241"/>
      <c r="AIW84" s="241"/>
      <c r="AIX84" s="241"/>
      <c r="AIY84" s="241"/>
      <c r="AIZ84" s="241"/>
      <c r="AJA84" s="241"/>
      <c r="AJB84" s="241"/>
      <c r="AJC84" s="241"/>
      <c r="AJD84" s="241"/>
      <c r="AJE84" s="241"/>
      <c r="AJF84" s="241"/>
      <c r="AJG84" s="241"/>
      <c r="AJH84" s="241"/>
      <c r="AJI84" s="241"/>
      <c r="AJJ84" s="241"/>
      <c r="AJK84" s="241"/>
      <c r="AJL84" s="241"/>
      <c r="AJM84" s="241"/>
      <c r="AJN84" s="241"/>
      <c r="AJO84" s="241"/>
      <c r="AJP84" s="241"/>
      <c r="AJQ84" s="241"/>
      <c r="AJR84" s="241"/>
      <c r="AJS84" s="241"/>
      <c r="AJT84" s="241"/>
      <c r="AJU84" s="241"/>
      <c r="AJV84" s="241"/>
      <c r="AJW84" s="241"/>
      <c r="AJX84" s="241"/>
      <c r="AJY84" s="241"/>
      <c r="AJZ84" s="241"/>
      <c r="AKA84" s="241"/>
      <c r="AKB84" s="241"/>
      <c r="AKC84" s="241"/>
      <c r="AKD84" s="241"/>
      <c r="AKE84" s="241"/>
      <c r="AKF84" s="241"/>
      <c r="AKG84" s="241"/>
      <c r="AKH84" s="241"/>
      <c r="AKI84" s="241"/>
      <c r="AKJ84" s="241"/>
      <c r="AKK84" s="241"/>
      <c r="AKL84" s="241"/>
      <c r="AKM84" s="241"/>
      <c r="AKN84" s="241"/>
      <c r="AKO84" s="241"/>
      <c r="AKP84" s="241"/>
      <c r="AKQ84" s="241"/>
      <c r="AKR84" s="241"/>
      <c r="AKS84" s="241"/>
      <c r="AKT84" s="241"/>
      <c r="AKU84" s="241"/>
      <c r="AKV84" s="241"/>
      <c r="AKW84" s="241"/>
      <c r="AKX84" s="241"/>
      <c r="AKY84" s="241"/>
      <c r="AKZ84" s="241"/>
      <c r="ALA84" s="241"/>
      <c r="ALB84" s="241"/>
      <c r="ALC84" s="241"/>
      <c r="ALD84" s="241"/>
      <c r="ALE84" s="241"/>
      <c r="ALF84" s="241"/>
      <c r="ALG84" s="241"/>
      <c r="ALH84" s="241"/>
      <c r="ALI84" s="241"/>
      <c r="ALJ84" s="241"/>
      <c r="ALK84" s="241"/>
      <c r="ALL84" s="241"/>
      <c r="ALM84" s="241"/>
      <c r="ALN84" s="241"/>
      <c r="ALO84" s="241"/>
      <c r="ALP84" s="241"/>
      <c r="ALQ84" s="241"/>
      <c r="ALR84" s="241"/>
      <c r="ALS84" s="241"/>
      <c r="ALT84" s="241"/>
      <c r="ALU84" s="241"/>
      <c r="ALV84" s="241"/>
      <c r="ALW84" s="241"/>
      <c r="ALX84" s="241"/>
      <c r="ALY84" s="241"/>
      <c r="ALZ84" s="241"/>
      <c r="AMA84" s="241"/>
      <c r="AMB84" s="241"/>
      <c r="AMC84" s="241"/>
      <c r="AMD84" s="241"/>
      <c r="AME84" s="241"/>
      <c r="AMF84" s="241"/>
      <c r="AMG84" s="241"/>
      <c r="AMH84" s="241"/>
      <c r="AMI84" s="241"/>
      <c r="AMJ84" s="241"/>
      <c r="AMK84" s="241"/>
    </row>
    <row r="85" spans="1:1025" s="249" customFormat="1" ht="59.4" hidden="1" customHeight="1" x14ac:dyDescent="0.25">
      <c r="A85" s="241"/>
      <c r="B85" s="262"/>
      <c r="C85" s="155" t="s">
        <v>393</v>
      </c>
      <c r="D85" s="258" t="s">
        <v>27</v>
      </c>
      <c r="E85" s="255" t="s">
        <v>246</v>
      </c>
      <c r="F85" s="255" t="s">
        <v>385</v>
      </c>
      <c r="G85" s="128" t="s">
        <v>386</v>
      </c>
      <c r="H85" s="251" t="s">
        <v>42</v>
      </c>
      <c r="I85" s="256"/>
      <c r="J85" s="265"/>
      <c r="K85" s="252"/>
      <c r="L85" s="266">
        <f>L86</f>
        <v>0</v>
      </c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  <c r="AY85" s="241"/>
      <c r="AZ85" s="241"/>
      <c r="BA85" s="241"/>
      <c r="BB85" s="241"/>
      <c r="BC85" s="241"/>
      <c r="BD85" s="241"/>
      <c r="BE85" s="241"/>
      <c r="BF85" s="241"/>
      <c r="BG85" s="241"/>
      <c r="BH85" s="241"/>
      <c r="BI85" s="241"/>
      <c r="BJ85" s="241"/>
      <c r="BK85" s="241"/>
      <c r="BL85" s="241"/>
      <c r="BM85" s="241"/>
      <c r="BN85" s="241"/>
      <c r="BO85" s="241"/>
      <c r="BP85" s="241"/>
      <c r="BQ85" s="241"/>
      <c r="BR85" s="241"/>
      <c r="BS85" s="241"/>
      <c r="BT85" s="241"/>
      <c r="BU85" s="241"/>
      <c r="BV85" s="241"/>
      <c r="BW85" s="241"/>
      <c r="BX85" s="241"/>
      <c r="BY85" s="241"/>
      <c r="BZ85" s="241"/>
      <c r="CA85" s="241"/>
      <c r="CB85" s="241"/>
      <c r="CC85" s="241"/>
      <c r="CD85" s="241"/>
      <c r="CE85" s="241"/>
      <c r="CF85" s="241"/>
      <c r="CG85" s="241"/>
      <c r="CH85" s="241"/>
      <c r="CI85" s="241"/>
      <c r="CJ85" s="241"/>
      <c r="CK85" s="241"/>
      <c r="CL85" s="241"/>
      <c r="CM85" s="241"/>
      <c r="CN85" s="241"/>
      <c r="CO85" s="241"/>
      <c r="CP85" s="241"/>
      <c r="CQ85" s="241"/>
      <c r="CR85" s="241"/>
      <c r="CS85" s="241"/>
      <c r="CT85" s="241"/>
      <c r="CU85" s="241"/>
      <c r="CV85" s="241"/>
      <c r="CW85" s="241"/>
      <c r="CX85" s="241"/>
      <c r="CY85" s="241"/>
      <c r="CZ85" s="241"/>
      <c r="DA85" s="241"/>
      <c r="DB85" s="241"/>
      <c r="DC85" s="241"/>
      <c r="DD85" s="241"/>
      <c r="DE85" s="241"/>
      <c r="DF85" s="241"/>
      <c r="DG85" s="241"/>
      <c r="DH85" s="241"/>
      <c r="DI85" s="241"/>
      <c r="DJ85" s="241"/>
      <c r="DK85" s="241"/>
      <c r="DL85" s="241"/>
      <c r="DM85" s="241"/>
      <c r="DN85" s="241"/>
      <c r="DO85" s="241"/>
      <c r="DP85" s="241"/>
      <c r="DQ85" s="241"/>
      <c r="DR85" s="241"/>
      <c r="DS85" s="241"/>
      <c r="DT85" s="241"/>
      <c r="DU85" s="241"/>
      <c r="DV85" s="241"/>
      <c r="DW85" s="241"/>
      <c r="DX85" s="241"/>
      <c r="DY85" s="241"/>
      <c r="DZ85" s="241"/>
      <c r="EA85" s="241"/>
      <c r="EB85" s="241"/>
      <c r="EC85" s="241"/>
      <c r="ED85" s="241"/>
      <c r="EE85" s="241"/>
      <c r="EF85" s="241"/>
      <c r="EG85" s="241"/>
      <c r="EH85" s="241"/>
      <c r="EI85" s="241"/>
      <c r="EJ85" s="241"/>
      <c r="EK85" s="241"/>
      <c r="EL85" s="241"/>
      <c r="EM85" s="241"/>
      <c r="EN85" s="241"/>
      <c r="EO85" s="241"/>
      <c r="EP85" s="241"/>
      <c r="EQ85" s="241"/>
      <c r="ER85" s="241"/>
      <c r="ES85" s="241"/>
      <c r="ET85" s="241"/>
      <c r="EU85" s="241"/>
      <c r="EV85" s="241"/>
      <c r="EW85" s="241"/>
      <c r="EX85" s="241"/>
      <c r="EY85" s="241"/>
      <c r="EZ85" s="241"/>
      <c r="FA85" s="241"/>
      <c r="FB85" s="241"/>
      <c r="FC85" s="241"/>
      <c r="FD85" s="241"/>
      <c r="FE85" s="241"/>
      <c r="FF85" s="241"/>
      <c r="FG85" s="241"/>
      <c r="FH85" s="241"/>
      <c r="FI85" s="241"/>
      <c r="FJ85" s="241"/>
      <c r="FK85" s="241"/>
      <c r="FL85" s="241"/>
      <c r="FM85" s="241"/>
      <c r="FN85" s="241"/>
      <c r="FO85" s="241"/>
      <c r="FP85" s="241"/>
      <c r="FQ85" s="241"/>
      <c r="FR85" s="241"/>
      <c r="FS85" s="241"/>
      <c r="FT85" s="241"/>
      <c r="FU85" s="241"/>
      <c r="FV85" s="241"/>
      <c r="FW85" s="241"/>
      <c r="FX85" s="241"/>
      <c r="FY85" s="241"/>
      <c r="FZ85" s="241"/>
      <c r="GA85" s="241"/>
      <c r="GB85" s="241"/>
      <c r="GC85" s="241"/>
      <c r="GD85" s="241"/>
      <c r="GE85" s="241"/>
      <c r="GF85" s="241"/>
      <c r="GG85" s="241"/>
      <c r="GH85" s="241"/>
      <c r="GI85" s="241"/>
      <c r="GJ85" s="241"/>
      <c r="GK85" s="241"/>
      <c r="GL85" s="241"/>
      <c r="GM85" s="241"/>
      <c r="GN85" s="241"/>
      <c r="GO85" s="241"/>
      <c r="GP85" s="241"/>
      <c r="GQ85" s="241"/>
      <c r="GR85" s="241"/>
      <c r="GS85" s="241"/>
      <c r="GT85" s="241"/>
      <c r="GU85" s="241"/>
      <c r="GV85" s="241"/>
      <c r="GW85" s="241"/>
      <c r="GX85" s="241"/>
      <c r="GY85" s="241"/>
      <c r="GZ85" s="241"/>
      <c r="HA85" s="241"/>
      <c r="HB85" s="241"/>
      <c r="HC85" s="241"/>
      <c r="HD85" s="241"/>
      <c r="HE85" s="241"/>
      <c r="HF85" s="241"/>
      <c r="HG85" s="241"/>
      <c r="HH85" s="241"/>
      <c r="HI85" s="241"/>
      <c r="HJ85" s="241"/>
      <c r="HK85" s="241"/>
      <c r="HL85" s="241"/>
      <c r="HM85" s="241"/>
      <c r="HN85" s="241"/>
      <c r="HO85" s="241"/>
      <c r="HP85" s="241"/>
      <c r="HQ85" s="241"/>
      <c r="HR85" s="241"/>
      <c r="HS85" s="241"/>
      <c r="HT85" s="241"/>
      <c r="HU85" s="241"/>
      <c r="HV85" s="241"/>
      <c r="HW85" s="241"/>
      <c r="HX85" s="241"/>
      <c r="HY85" s="241"/>
      <c r="HZ85" s="241"/>
      <c r="IA85" s="241"/>
      <c r="IB85" s="241"/>
      <c r="IC85" s="241"/>
      <c r="ID85" s="241"/>
      <c r="IE85" s="241"/>
      <c r="IF85" s="241"/>
      <c r="IG85" s="241"/>
      <c r="IH85" s="241"/>
      <c r="II85" s="241"/>
      <c r="IJ85" s="241"/>
      <c r="IK85" s="241"/>
      <c r="IL85" s="241"/>
      <c r="IM85" s="241"/>
      <c r="IN85" s="241"/>
      <c r="IO85" s="241"/>
      <c r="IP85" s="241"/>
      <c r="IQ85" s="241"/>
      <c r="IR85" s="241"/>
      <c r="IS85" s="241"/>
      <c r="IT85" s="241"/>
      <c r="IU85" s="241"/>
      <c r="IV85" s="241"/>
      <c r="IW85" s="241"/>
      <c r="IX85" s="241"/>
      <c r="IY85" s="241"/>
      <c r="IZ85" s="241"/>
      <c r="JA85" s="241"/>
      <c r="JB85" s="241"/>
      <c r="JC85" s="241"/>
      <c r="JD85" s="241"/>
      <c r="JE85" s="241"/>
      <c r="JF85" s="241"/>
      <c r="JG85" s="241"/>
      <c r="JH85" s="241"/>
      <c r="JI85" s="241"/>
      <c r="JJ85" s="241"/>
      <c r="JK85" s="241"/>
      <c r="JL85" s="241"/>
      <c r="JM85" s="241"/>
      <c r="JN85" s="241"/>
      <c r="JO85" s="241"/>
      <c r="JP85" s="241"/>
      <c r="JQ85" s="241"/>
      <c r="JR85" s="241"/>
      <c r="JS85" s="241"/>
      <c r="JT85" s="241"/>
      <c r="JU85" s="241"/>
      <c r="JV85" s="241"/>
      <c r="JW85" s="241"/>
      <c r="JX85" s="241"/>
      <c r="JY85" s="241"/>
      <c r="JZ85" s="241"/>
      <c r="KA85" s="241"/>
      <c r="KB85" s="241"/>
      <c r="KC85" s="241"/>
      <c r="KD85" s="241"/>
      <c r="KE85" s="241"/>
      <c r="KF85" s="241"/>
      <c r="KG85" s="241"/>
      <c r="KH85" s="241"/>
      <c r="KI85" s="241"/>
      <c r="KJ85" s="241"/>
      <c r="KK85" s="241"/>
      <c r="KL85" s="241"/>
      <c r="KM85" s="241"/>
      <c r="KN85" s="241"/>
      <c r="KO85" s="241"/>
      <c r="KP85" s="241"/>
      <c r="KQ85" s="241"/>
      <c r="KR85" s="241"/>
      <c r="KS85" s="241"/>
      <c r="KT85" s="241"/>
      <c r="KU85" s="241"/>
      <c r="KV85" s="241"/>
      <c r="KW85" s="241"/>
      <c r="KX85" s="241"/>
      <c r="KY85" s="241"/>
      <c r="KZ85" s="241"/>
      <c r="LA85" s="241"/>
      <c r="LB85" s="241"/>
      <c r="LC85" s="241"/>
      <c r="LD85" s="241"/>
      <c r="LE85" s="241"/>
      <c r="LF85" s="241"/>
      <c r="LG85" s="241"/>
      <c r="LH85" s="241"/>
      <c r="LI85" s="241"/>
      <c r="LJ85" s="241"/>
      <c r="LK85" s="241"/>
      <c r="LL85" s="241"/>
      <c r="LM85" s="241"/>
      <c r="LN85" s="241"/>
      <c r="LO85" s="241"/>
      <c r="LP85" s="241"/>
      <c r="LQ85" s="241"/>
      <c r="LR85" s="241"/>
      <c r="LS85" s="241"/>
      <c r="LT85" s="241"/>
      <c r="LU85" s="241"/>
      <c r="LV85" s="241"/>
      <c r="LW85" s="241"/>
      <c r="LX85" s="241"/>
      <c r="LY85" s="241"/>
      <c r="LZ85" s="241"/>
      <c r="MA85" s="241"/>
      <c r="MB85" s="241"/>
      <c r="MC85" s="241"/>
      <c r="MD85" s="241"/>
      <c r="ME85" s="241"/>
      <c r="MF85" s="241"/>
      <c r="MG85" s="241"/>
      <c r="MH85" s="241"/>
      <c r="MI85" s="241"/>
      <c r="MJ85" s="241"/>
      <c r="MK85" s="241"/>
      <c r="ML85" s="241"/>
      <c r="MM85" s="241"/>
      <c r="MN85" s="241"/>
      <c r="MO85" s="241"/>
      <c r="MP85" s="241"/>
      <c r="MQ85" s="241"/>
      <c r="MR85" s="241"/>
      <c r="MS85" s="241"/>
      <c r="MT85" s="241"/>
      <c r="MU85" s="241"/>
      <c r="MV85" s="241"/>
      <c r="MW85" s="241"/>
      <c r="MX85" s="241"/>
      <c r="MY85" s="241"/>
      <c r="MZ85" s="241"/>
      <c r="NA85" s="241"/>
      <c r="NB85" s="241"/>
      <c r="NC85" s="241"/>
      <c r="ND85" s="241"/>
      <c r="NE85" s="241"/>
      <c r="NF85" s="241"/>
      <c r="NG85" s="241"/>
      <c r="NH85" s="241"/>
      <c r="NI85" s="241"/>
      <c r="NJ85" s="241"/>
      <c r="NK85" s="241"/>
      <c r="NL85" s="241"/>
      <c r="NM85" s="241"/>
      <c r="NN85" s="241"/>
      <c r="NO85" s="241"/>
      <c r="NP85" s="241"/>
      <c r="NQ85" s="241"/>
      <c r="NR85" s="241"/>
      <c r="NS85" s="241"/>
      <c r="NT85" s="241"/>
      <c r="NU85" s="241"/>
      <c r="NV85" s="241"/>
      <c r="NW85" s="241"/>
      <c r="NX85" s="241"/>
      <c r="NY85" s="241"/>
      <c r="NZ85" s="241"/>
      <c r="OA85" s="241"/>
      <c r="OB85" s="241"/>
      <c r="OC85" s="241"/>
      <c r="OD85" s="241"/>
      <c r="OE85" s="241"/>
      <c r="OF85" s="241"/>
      <c r="OG85" s="241"/>
      <c r="OH85" s="241"/>
      <c r="OI85" s="241"/>
      <c r="OJ85" s="241"/>
      <c r="OK85" s="241"/>
      <c r="OL85" s="241"/>
      <c r="OM85" s="241"/>
      <c r="ON85" s="241"/>
      <c r="OO85" s="241"/>
      <c r="OP85" s="241"/>
      <c r="OQ85" s="241"/>
      <c r="OR85" s="241"/>
      <c r="OS85" s="241"/>
      <c r="OT85" s="241"/>
      <c r="OU85" s="241"/>
      <c r="OV85" s="241"/>
      <c r="OW85" s="241"/>
      <c r="OX85" s="241"/>
      <c r="OY85" s="241"/>
      <c r="OZ85" s="241"/>
      <c r="PA85" s="241"/>
      <c r="PB85" s="241"/>
      <c r="PC85" s="241"/>
      <c r="PD85" s="241"/>
      <c r="PE85" s="241"/>
      <c r="PF85" s="241"/>
      <c r="PG85" s="241"/>
      <c r="PH85" s="241"/>
      <c r="PI85" s="241"/>
      <c r="PJ85" s="241"/>
      <c r="PK85" s="241"/>
      <c r="PL85" s="241"/>
      <c r="PM85" s="241"/>
      <c r="PN85" s="241"/>
      <c r="PO85" s="241"/>
      <c r="PP85" s="241"/>
      <c r="PQ85" s="241"/>
      <c r="PR85" s="241"/>
      <c r="PS85" s="241"/>
      <c r="PT85" s="241"/>
      <c r="PU85" s="241"/>
      <c r="PV85" s="241"/>
      <c r="PW85" s="241"/>
      <c r="PX85" s="241"/>
      <c r="PY85" s="241"/>
      <c r="PZ85" s="241"/>
      <c r="QA85" s="241"/>
      <c r="QB85" s="241"/>
      <c r="QC85" s="241"/>
      <c r="QD85" s="241"/>
      <c r="QE85" s="241"/>
      <c r="QF85" s="241"/>
      <c r="QG85" s="241"/>
      <c r="QH85" s="241"/>
      <c r="QI85" s="241"/>
      <c r="QJ85" s="241"/>
      <c r="QK85" s="241"/>
      <c r="QL85" s="241"/>
      <c r="QM85" s="241"/>
      <c r="QN85" s="241"/>
      <c r="QO85" s="241"/>
      <c r="QP85" s="241"/>
      <c r="QQ85" s="241"/>
      <c r="QR85" s="241"/>
      <c r="QS85" s="241"/>
      <c r="QT85" s="241"/>
      <c r="QU85" s="241"/>
      <c r="QV85" s="241"/>
      <c r="QW85" s="241"/>
      <c r="QX85" s="241"/>
      <c r="QY85" s="241"/>
      <c r="QZ85" s="241"/>
      <c r="RA85" s="241"/>
      <c r="RB85" s="241"/>
      <c r="RC85" s="241"/>
      <c r="RD85" s="241"/>
      <c r="RE85" s="241"/>
      <c r="RF85" s="241"/>
      <c r="RG85" s="241"/>
      <c r="RH85" s="241"/>
      <c r="RI85" s="241"/>
      <c r="RJ85" s="241"/>
      <c r="RK85" s="241"/>
      <c r="RL85" s="241"/>
      <c r="RM85" s="241"/>
      <c r="RN85" s="241"/>
      <c r="RO85" s="241"/>
      <c r="RP85" s="241"/>
      <c r="RQ85" s="241"/>
      <c r="RR85" s="241"/>
      <c r="RS85" s="241"/>
      <c r="RT85" s="241"/>
      <c r="RU85" s="241"/>
      <c r="RV85" s="241"/>
      <c r="RW85" s="241"/>
      <c r="RX85" s="241"/>
      <c r="RY85" s="241"/>
      <c r="RZ85" s="241"/>
      <c r="SA85" s="241"/>
      <c r="SB85" s="241"/>
      <c r="SC85" s="241"/>
      <c r="SD85" s="241"/>
      <c r="SE85" s="241"/>
      <c r="SF85" s="241"/>
      <c r="SG85" s="241"/>
      <c r="SH85" s="241"/>
      <c r="SI85" s="241"/>
      <c r="SJ85" s="241"/>
      <c r="SK85" s="241"/>
      <c r="SL85" s="241"/>
      <c r="SM85" s="241"/>
      <c r="SN85" s="241"/>
      <c r="SO85" s="241"/>
      <c r="SP85" s="241"/>
      <c r="SQ85" s="241"/>
      <c r="SR85" s="241"/>
      <c r="SS85" s="241"/>
      <c r="ST85" s="241"/>
      <c r="SU85" s="241"/>
      <c r="SV85" s="241"/>
      <c r="SW85" s="241"/>
      <c r="SX85" s="241"/>
      <c r="SY85" s="241"/>
      <c r="SZ85" s="241"/>
      <c r="TA85" s="241"/>
      <c r="TB85" s="241"/>
      <c r="TC85" s="241"/>
      <c r="TD85" s="241"/>
      <c r="TE85" s="241"/>
      <c r="TF85" s="241"/>
      <c r="TG85" s="241"/>
      <c r="TH85" s="241"/>
      <c r="TI85" s="241"/>
      <c r="TJ85" s="241"/>
      <c r="TK85" s="241"/>
      <c r="TL85" s="241"/>
      <c r="TM85" s="241"/>
      <c r="TN85" s="241"/>
      <c r="TO85" s="241"/>
      <c r="TP85" s="241"/>
      <c r="TQ85" s="241"/>
      <c r="TR85" s="241"/>
      <c r="TS85" s="241"/>
      <c r="TT85" s="241"/>
      <c r="TU85" s="241"/>
      <c r="TV85" s="241"/>
      <c r="TW85" s="241"/>
      <c r="TX85" s="241"/>
      <c r="TY85" s="241"/>
      <c r="TZ85" s="241"/>
      <c r="UA85" s="241"/>
      <c r="UB85" s="241"/>
      <c r="UC85" s="241"/>
      <c r="UD85" s="241"/>
      <c r="UE85" s="241"/>
      <c r="UF85" s="241"/>
      <c r="UG85" s="241"/>
      <c r="UH85" s="241"/>
      <c r="UI85" s="241"/>
      <c r="UJ85" s="241"/>
      <c r="UK85" s="241"/>
      <c r="UL85" s="241"/>
      <c r="UM85" s="241"/>
      <c r="UN85" s="241"/>
      <c r="UO85" s="241"/>
      <c r="UP85" s="241"/>
      <c r="UQ85" s="241"/>
      <c r="UR85" s="241"/>
      <c r="US85" s="241"/>
      <c r="UT85" s="241"/>
      <c r="UU85" s="241"/>
      <c r="UV85" s="241"/>
      <c r="UW85" s="241"/>
      <c r="UX85" s="241"/>
      <c r="UY85" s="241"/>
      <c r="UZ85" s="241"/>
      <c r="VA85" s="241"/>
      <c r="VB85" s="241"/>
      <c r="VC85" s="241"/>
      <c r="VD85" s="241"/>
      <c r="VE85" s="241"/>
      <c r="VF85" s="241"/>
      <c r="VG85" s="241"/>
      <c r="VH85" s="241"/>
      <c r="VI85" s="241"/>
      <c r="VJ85" s="241"/>
      <c r="VK85" s="241"/>
      <c r="VL85" s="241"/>
      <c r="VM85" s="241"/>
      <c r="VN85" s="241"/>
      <c r="VO85" s="241"/>
      <c r="VP85" s="241"/>
      <c r="VQ85" s="241"/>
      <c r="VR85" s="241"/>
      <c r="VS85" s="241"/>
      <c r="VT85" s="241"/>
      <c r="VU85" s="241"/>
      <c r="VV85" s="241"/>
      <c r="VW85" s="241"/>
      <c r="VX85" s="241"/>
      <c r="VY85" s="241"/>
      <c r="VZ85" s="241"/>
      <c r="WA85" s="241"/>
      <c r="WB85" s="241"/>
      <c r="WC85" s="241"/>
      <c r="WD85" s="241"/>
      <c r="WE85" s="241"/>
      <c r="WF85" s="241"/>
      <c r="WG85" s="241"/>
      <c r="WH85" s="241"/>
      <c r="WI85" s="241"/>
      <c r="WJ85" s="241"/>
      <c r="WK85" s="241"/>
      <c r="WL85" s="241"/>
      <c r="WM85" s="241"/>
      <c r="WN85" s="241"/>
      <c r="WO85" s="241"/>
      <c r="WP85" s="241"/>
      <c r="WQ85" s="241"/>
      <c r="WR85" s="241"/>
      <c r="WS85" s="241"/>
      <c r="WT85" s="241"/>
      <c r="WU85" s="241"/>
      <c r="WV85" s="241"/>
      <c r="WW85" s="241"/>
      <c r="WX85" s="241"/>
      <c r="WY85" s="241"/>
      <c r="WZ85" s="241"/>
      <c r="XA85" s="241"/>
      <c r="XB85" s="241"/>
      <c r="XC85" s="241"/>
      <c r="XD85" s="241"/>
      <c r="XE85" s="241"/>
      <c r="XF85" s="241"/>
      <c r="XG85" s="241"/>
      <c r="XH85" s="241"/>
      <c r="XI85" s="241"/>
      <c r="XJ85" s="241"/>
      <c r="XK85" s="241"/>
      <c r="XL85" s="241"/>
      <c r="XM85" s="241"/>
      <c r="XN85" s="241"/>
      <c r="XO85" s="241"/>
      <c r="XP85" s="241"/>
      <c r="XQ85" s="241"/>
      <c r="XR85" s="241"/>
      <c r="XS85" s="241"/>
      <c r="XT85" s="241"/>
      <c r="XU85" s="241"/>
      <c r="XV85" s="241"/>
      <c r="XW85" s="241"/>
      <c r="XX85" s="241"/>
      <c r="XY85" s="241"/>
      <c r="XZ85" s="241"/>
      <c r="YA85" s="241"/>
      <c r="YB85" s="241"/>
      <c r="YC85" s="241"/>
      <c r="YD85" s="241"/>
      <c r="YE85" s="241"/>
      <c r="YF85" s="241"/>
      <c r="YG85" s="241"/>
      <c r="YH85" s="241"/>
      <c r="YI85" s="241"/>
      <c r="YJ85" s="241"/>
      <c r="YK85" s="241"/>
      <c r="YL85" s="241"/>
      <c r="YM85" s="241"/>
      <c r="YN85" s="241"/>
      <c r="YO85" s="241"/>
      <c r="YP85" s="241"/>
      <c r="YQ85" s="241"/>
      <c r="YR85" s="241"/>
      <c r="YS85" s="241"/>
      <c r="YT85" s="241"/>
      <c r="YU85" s="241"/>
      <c r="YV85" s="241"/>
      <c r="YW85" s="241"/>
      <c r="YX85" s="241"/>
      <c r="YY85" s="241"/>
      <c r="YZ85" s="241"/>
      <c r="ZA85" s="241"/>
      <c r="ZB85" s="241"/>
      <c r="ZC85" s="241"/>
      <c r="ZD85" s="241"/>
      <c r="ZE85" s="241"/>
      <c r="ZF85" s="241"/>
      <c r="ZG85" s="241"/>
      <c r="ZH85" s="241"/>
      <c r="ZI85" s="241"/>
      <c r="ZJ85" s="241"/>
      <c r="ZK85" s="241"/>
      <c r="ZL85" s="241"/>
      <c r="ZM85" s="241"/>
      <c r="ZN85" s="241"/>
      <c r="ZO85" s="241"/>
      <c r="ZP85" s="241"/>
      <c r="ZQ85" s="241"/>
      <c r="ZR85" s="241"/>
      <c r="ZS85" s="241"/>
      <c r="ZT85" s="241"/>
      <c r="ZU85" s="241"/>
      <c r="ZV85" s="241"/>
      <c r="ZW85" s="241"/>
      <c r="ZX85" s="241"/>
      <c r="ZY85" s="241"/>
      <c r="ZZ85" s="241"/>
      <c r="AAA85" s="241"/>
      <c r="AAB85" s="241"/>
      <c r="AAC85" s="241"/>
      <c r="AAD85" s="241"/>
      <c r="AAE85" s="241"/>
      <c r="AAF85" s="241"/>
      <c r="AAG85" s="241"/>
      <c r="AAH85" s="241"/>
      <c r="AAI85" s="241"/>
      <c r="AAJ85" s="241"/>
      <c r="AAK85" s="241"/>
      <c r="AAL85" s="241"/>
      <c r="AAM85" s="241"/>
      <c r="AAN85" s="241"/>
      <c r="AAO85" s="241"/>
      <c r="AAP85" s="241"/>
      <c r="AAQ85" s="241"/>
      <c r="AAR85" s="241"/>
      <c r="AAS85" s="241"/>
      <c r="AAT85" s="241"/>
      <c r="AAU85" s="241"/>
      <c r="AAV85" s="241"/>
      <c r="AAW85" s="241"/>
      <c r="AAX85" s="241"/>
      <c r="AAY85" s="241"/>
      <c r="AAZ85" s="241"/>
      <c r="ABA85" s="241"/>
      <c r="ABB85" s="241"/>
      <c r="ABC85" s="241"/>
      <c r="ABD85" s="241"/>
      <c r="ABE85" s="241"/>
      <c r="ABF85" s="241"/>
      <c r="ABG85" s="241"/>
      <c r="ABH85" s="241"/>
      <c r="ABI85" s="241"/>
      <c r="ABJ85" s="241"/>
      <c r="ABK85" s="241"/>
      <c r="ABL85" s="241"/>
      <c r="ABM85" s="241"/>
      <c r="ABN85" s="241"/>
      <c r="ABO85" s="241"/>
      <c r="ABP85" s="241"/>
      <c r="ABQ85" s="241"/>
      <c r="ABR85" s="241"/>
      <c r="ABS85" s="241"/>
      <c r="ABT85" s="241"/>
      <c r="ABU85" s="241"/>
      <c r="ABV85" s="241"/>
      <c r="ABW85" s="241"/>
      <c r="ABX85" s="241"/>
      <c r="ABY85" s="241"/>
      <c r="ABZ85" s="241"/>
      <c r="ACA85" s="241"/>
      <c r="ACB85" s="241"/>
      <c r="ACC85" s="241"/>
      <c r="ACD85" s="241"/>
      <c r="ACE85" s="241"/>
      <c r="ACF85" s="241"/>
      <c r="ACG85" s="241"/>
      <c r="ACH85" s="241"/>
      <c r="ACI85" s="241"/>
      <c r="ACJ85" s="241"/>
      <c r="ACK85" s="241"/>
      <c r="ACL85" s="241"/>
      <c r="ACM85" s="241"/>
      <c r="ACN85" s="241"/>
      <c r="ACO85" s="241"/>
      <c r="ACP85" s="241"/>
      <c r="ACQ85" s="241"/>
      <c r="ACR85" s="241"/>
      <c r="ACS85" s="241"/>
      <c r="ACT85" s="241"/>
      <c r="ACU85" s="241"/>
      <c r="ACV85" s="241"/>
      <c r="ACW85" s="241"/>
      <c r="ACX85" s="241"/>
      <c r="ACY85" s="241"/>
      <c r="ACZ85" s="241"/>
      <c r="ADA85" s="241"/>
      <c r="ADB85" s="241"/>
      <c r="ADC85" s="241"/>
      <c r="ADD85" s="241"/>
      <c r="ADE85" s="241"/>
      <c r="ADF85" s="241"/>
      <c r="ADG85" s="241"/>
      <c r="ADH85" s="241"/>
      <c r="ADI85" s="241"/>
      <c r="ADJ85" s="241"/>
      <c r="ADK85" s="241"/>
      <c r="ADL85" s="241"/>
      <c r="ADM85" s="241"/>
      <c r="ADN85" s="241"/>
      <c r="ADO85" s="241"/>
      <c r="ADP85" s="241"/>
      <c r="ADQ85" s="241"/>
      <c r="ADR85" s="241"/>
      <c r="ADS85" s="241"/>
      <c r="ADT85" s="241"/>
      <c r="ADU85" s="241"/>
      <c r="ADV85" s="241"/>
      <c r="ADW85" s="241"/>
      <c r="ADX85" s="241"/>
      <c r="ADY85" s="241"/>
      <c r="ADZ85" s="241"/>
      <c r="AEA85" s="241"/>
      <c r="AEB85" s="241"/>
      <c r="AEC85" s="241"/>
      <c r="AED85" s="241"/>
      <c r="AEE85" s="241"/>
      <c r="AEF85" s="241"/>
      <c r="AEG85" s="241"/>
      <c r="AEH85" s="241"/>
      <c r="AEI85" s="241"/>
      <c r="AEJ85" s="241"/>
      <c r="AEK85" s="241"/>
      <c r="AEL85" s="241"/>
      <c r="AEM85" s="241"/>
      <c r="AEN85" s="241"/>
      <c r="AEO85" s="241"/>
      <c r="AEP85" s="241"/>
      <c r="AEQ85" s="241"/>
      <c r="AER85" s="241"/>
      <c r="AES85" s="241"/>
      <c r="AET85" s="241"/>
      <c r="AEU85" s="241"/>
      <c r="AEV85" s="241"/>
      <c r="AEW85" s="241"/>
      <c r="AEX85" s="241"/>
      <c r="AEY85" s="241"/>
      <c r="AEZ85" s="241"/>
      <c r="AFA85" s="241"/>
      <c r="AFB85" s="241"/>
      <c r="AFC85" s="241"/>
      <c r="AFD85" s="241"/>
      <c r="AFE85" s="241"/>
      <c r="AFF85" s="241"/>
      <c r="AFG85" s="241"/>
      <c r="AFH85" s="241"/>
      <c r="AFI85" s="241"/>
      <c r="AFJ85" s="241"/>
      <c r="AFK85" s="241"/>
      <c r="AFL85" s="241"/>
      <c r="AFM85" s="241"/>
      <c r="AFN85" s="241"/>
      <c r="AFO85" s="241"/>
      <c r="AFP85" s="241"/>
      <c r="AFQ85" s="241"/>
      <c r="AFR85" s="241"/>
      <c r="AFS85" s="241"/>
      <c r="AFT85" s="241"/>
      <c r="AFU85" s="241"/>
      <c r="AFV85" s="241"/>
      <c r="AFW85" s="241"/>
      <c r="AFX85" s="241"/>
      <c r="AFY85" s="241"/>
      <c r="AFZ85" s="241"/>
      <c r="AGA85" s="241"/>
      <c r="AGB85" s="241"/>
      <c r="AGC85" s="241"/>
      <c r="AGD85" s="241"/>
      <c r="AGE85" s="241"/>
      <c r="AGF85" s="241"/>
      <c r="AGG85" s="241"/>
      <c r="AGH85" s="241"/>
      <c r="AGI85" s="241"/>
      <c r="AGJ85" s="241"/>
      <c r="AGK85" s="241"/>
      <c r="AGL85" s="241"/>
      <c r="AGM85" s="241"/>
      <c r="AGN85" s="241"/>
      <c r="AGO85" s="241"/>
      <c r="AGP85" s="241"/>
      <c r="AGQ85" s="241"/>
      <c r="AGR85" s="241"/>
      <c r="AGS85" s="241"/>
      <c r="AGT85" s="241"/>
      <c r="AGU85" s="241"/>
      <c r="AGV85" s="241"/>
      <c r="AGW85" s="241"/>
      <c r="AGX85" s="241"/>
      <c r="AGY85" s="241"/>
      <c r="AGZ85" s="241"/>
      <c r="AHA85" s="241"/>
      <c r="AHB85" s="241"/>
      <c r="AHC85" s="241"/>
      <c r="AHD85" s="241"/>
      <c r="AHE85" s="241"/>
      <c r="AHF85" s="241"/>
      <c r="AHG85" s="241"/>
      <c r="AHH85" s="241"/>
      <c r="AHI85" s="241"/>
      <c r="AHJ85" s="241"/>
      <c r="AHK85" s="241"/>
      <c r="AHL85" s="241"/>
      <c r="AHM85" s="241"/>
      <c r="AHN85" s="241"/>
      <c r="AHO85" s="241"/>
      <c r="AHP85" s="241"/>
      <c r="AHQ85" s="241"/>
      <c r="AHR85" s="241"/>
      <c r="AHS85" s="241"/>
      <c r="AHT85" s="241"/>
      <c r="AHU85" s="241"/>
      <c r="AHV85" s="241"/>
      <c r="AHW85" s="241"/>
      <c r="AHX85" s="241"/>
      <c r="AHY85" s="241"/>
      <c r="AHZ85" s="241"/>
      <c r="AIA85" s="241"/>
      <c r="AIB85" s="241"/>
      <c r="AIC85" s="241"/>
      <c r="AID85" s="241"/>
      <c r="AIE85" s="241"/>
      <c r="AIF85" s="241"/>
      <c r="AIG85" s="241"/>
      <c r="AIH85" s="241"/>
      <c r="AII85" s="241"/>
      <c r="AIJ85" s="241"/>
      <c r="AIK85" s="241"/>
      <c r="AIL85" s="241"/>
      <c r="AIM85" s="241"/>
      <c r="AIN85" s="241"/>
      <c r="AIO85" s="241"/>
      <c r="AIP85" s="241"/>
      <c r="AIQ85" s="241"/>
      <c r="AIR85" s="241"/>
      <c r="AIS85" s="241"/>
      <c r="AIT85" s="241"/>
      <c r="AIU85" s="241"/>
      <c r="AIV85" s="241"/>
      <c r="AIW85" s="241"/>
      <c r="AIX85" s="241"/>
      <c r="AIY85" s="241"/>
      <c r="AIZ85" s="241"/>
      <c r="AJA85" s="241"/>
      <c r="AJB85" s="241"/>
      <c r="AJC85" s="241"/>
      <c r="AJD85" s="241"/>
      <c r="AJE85" s="241"/>
      <c r="AJF85" s="241"/>
      <c r="AJG85" s="241"/>
      <c r="AJH85" s="241"/>
      <c r="AJI85" s="241"/>
      <c r="AJJ85" s="241"/>
      <c r="AJK85" s="241"/>
      <c r="AJL85" s="241"/>
      <c r="AJM85" s="241"/>
      <c r="AJN85" s="241"/>
      <c r="AJO85" s="241"/>
      <c r="AJP85" s="241"/>
      <c r="AJQ85" s="241"/>
      <c r="AJR85" s="241"/>
      <c r="AJS85" s="241"/>
      <c r="AJT85" s="241"/>
      <c r="AJU85" s="241"/>
      <c r="AJV85" s="241"/>
      <c r="AJW85" s="241"/>
      <c r="AJX85" s="241"/>
      <c r="AJY85" s="241"/>
      <c r="AJZ85" s="241"/>
      <c r="AKA85" s="241"/>
      <c r="AKB85" s="241"/>
      <c r="AKC85" s="241"/>
      <c r="AKD85" s="241"/>
      <c r="AKE85" s="241"/>
      <c r="AKF85" s="241"/>
      <c r="AKG85" s="241"/>
      <c r="AKH85" s="241"/>
      <c r="AKI85" s="241"/>
      <c r="AKJ85" s="241"/>
      <c r="AKK85" s="241"/>
      <c r="AKL85" s="241"/>
      <c r="AKM85" s="241"/>
      <c r="AKN85" s="241"/>
      <c r="AKO85" s="241"/>
      <c r="AKP85" s="241"/>
      <c r="AKQ85" s="241"/>
      <c r="AKR85" s="241"/>
      <c r="AKS85" s="241"/>
      <c r="AKT85" s="241"/>
      <c r="AKU85" s="241"/>
      <c r="AKV85" s="241"/>
      <c r="AKW85" s="241"/>
      <c r="AKX85" s="241"/>
      <c r="AKY85" s="241"/>
      <c r="AKZ85" s="241"/>
      <c r="ALA85" s="241"/>
      <c r="ALB85" s="241"/>
      <c r="ALC85" s="241"/>
      <c r="ALD85" s="241"/>
      <c r="ALE85" s="241"/>
      <c r="ALF85" s="241"/>
      <c r="ALG85" s="241"/>
      <c r="ALH85" s="241"/>
      <c r="ALI85" s="241"/>
      <c r="ALJ85" s="241"/>
      <c r="ALK85" s="241"/>
      <c r="ALL85" s="241"/>
      <c r="ALM85" s="241"/>
      <c r="ALN85" s="241"/>
      <c r="ALO85" s="241"/>
      <c r="ALP85" s="241"/>
      <c r="ALQ85" s="241"/>
      <c r="ALR85" s="241"/>
      <c r="ALS85" s="241"/>
      <c r="ALT85" s="241"/>
      <c r="ALU85" s="241"/>
      <c r="ALV85" s="241"/>
      <c r="ALW85" s="241"/>
      <c r="ALX85" s="241"/>
      <c r="ALY85" s="241"/>
      <c r="ALZ85" s="241"/>
      <c r="AMA85" s="241"/>
      <c r="AMB85" s="241"/>
      <c r="AMC85" s="241"/>
      <c r="AMD85" s="241"/>
      <c r="AME85" s="241"/>
      <c r="AMF85" s="241"/>
      <c r="AMG85" s="241"/>
      <c r="AMH85" s="241"/>
      <c r="AMI85" s="241"/>
      <c r="AMJ85" s="241"/>
      <c r="AMK85" s="241"/>
    </row>
    <row r="86" spans="1:1025" s="249" customFormat="1" ht="28.8" hidden="1" customHeight="1" x14ac:dyDescent="0.25">
      <c r="A86" s="241"/>
      <c r="B86" s="262"/>
      <c r="C86" s="261" t="s">
        <v>254</v>
      </c>
      <c r="D86" s="258" t="s">
        <v>27</v>
      </c>
      <c r="E86" s="255" t="s">
        <v>246</v>
      </c>
      <c r="F86" s="255" t="s">
        <v>385</v>
      </c>
      <c r="G86" s="128" t="s">
        <v>386</v>
      </c>
      <c r="H86" s="251" t="s">
        <v>255</v>
      </c>
      <c r="I86" s="256"/>
      <c r="J86" s="265"/>
      <c r="K86" s="252"/>
      <c r="L86" s="266">
        <v>0</v>
      </c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J86" s="241"/>
      <c r="AK86" s="241"/>
      <c r="AL86" s="241"/>
      <c r="AM86" s="241"/>
      <c r="AN86" s="241"/>
      <c r="AO86" s="241"/>
      <c r="AP86" s="241"/>
      <c r="AQ86" s="241"/>
      <c r="AR86" s="241"/>
      <c r="AS86" s="241"/>
      <c r="AT86" s="241"/>
      <c r="AU86" s="241"/>
      <c r="AV86" s="241"/>
      <c r="AW86" s="241"/>
      <c r="AX86" s="241"/>
      <c r="AY86" s="241"/>
      <c r="AZ86" s="241"/>
      <c r="BA86" s="241"/>
      <c r="BB86" s="241"/>
      <c r="BC86" s="241"/>
      <c r="BD86" s="241"/>
      <c r="BE86" s="241"/>
      <c r="BF86" s="241"/>
      <c r="BG86" s="241"/>
      <c r="BH86" s="241"/>
      <c r="BI86" s="241"/>
      <c r="BJ86" s="241"/>
      <c r="BK86" s="241"/>
      <c r="BL86" s="241"/>
      <c r="BM86" s="241"/>
      <c r="BN86" s="241"/>
      <c r="BO86" s="241"/>
      <c r="BP86" s="241"/>
      <c r="BQ86" s="241"/>
      <c r="BR86" s="241"/>
      <c r="BS86" s="241"/>
      <c r="BT86" s="241"/>
      <c r="BU86" s="241"/>
      <c r="BV86" s="241"/>
      <c r="BW86" s="241"/>
      <c r="BX86" s="241"/>
      <c r="BY86" s="241"/>
      <c r="BZ86" s="241"/>
      <c r="CA86" s="241"/>
      <c r="CB86" s="241"/>
      <c r="CC86" s="241"/>
      <c r="CD86" s="241"/>
      <c r="CE86" s="241"/>
      <c r="CF86" s="241"/>
      <c r="CG86" s="241"/>
      <c r="CH86" s="241"/>
      <c r="CI86" s="241"/>
      <c r="CJ86" s="241"/>
      <c r="CK86" s="241"/>
      <c r="CL86" s="241"/>
      <c r="CM86" s="241"/>
      <c r="CN86" s="241"/>
      <c r="CO86" s="241"/>
      <c r="CP86" s="241"/>
      <c r="CQ86" s="241"/>
      <c r="CR86" s="241"/>
      <c r="CS86" s="241"/>
      <c r="CT86" s="241"/>
      <c r="CU86" s="241"/>
      <c r="CV86" s="241"/>
      <c r="CW86" s="241"/>
      <c r="CX86" s="241"/>
      <c r="CY86" s="241"/>
      <c r="CZ86" s="241"/>
      <c r="DA86" s="241"/>
      <c r="DB86" s="241"/>
      <c r="DC86" s="241"/>
      <c r="DD86" s="241"/>
      <c r="DE86" s="241"/>
      <c r="DF86" s="241"/>
      <c r="DG86" s="241"/>
      <c r="DH86" s="241"/>
      <c r="DI86" s="241"/>
      <c r="DJ86" s="241"/>
      <c r="DK86" s="241"/>
      <c r="DL86" s="241"/>
      <c r="DM86" s="241"/>
      <c r="DN86" s="241"/>
      <c r="DO86" s="241"/>
      <c r="DP86" s="241"/>
      <c r="DQ86" s="241"/>
      <c r="DR86" s="241"/>
      <c r="DS86" s="241"/>
      <c r="DT86" s="241"/>
      <c r="DU86" s="241"/>
      <c r="DV86" s="241"/>
      <c r="DW86" s="241"/>
      <c r="DX86" s="241"/>
      <c r="DY86" s="241"/>
      <c r="DZ86" s="241"/>
      <c r="EA86" s="241"/>
      <c r="EB86" s="241"/>
      <c r="EC86" s="241"/>
      <c r="ED86" s="241"/>
      <c r="EE86" s="241"/>
      <c r="EF86" s="241"/>
      <c r="EG86" s="241"/>
      <c r="EH86" s="241"/>
      <c r="EI86" s="241"/>
      <c r="EJ86" s="241"/>
      <c r="EK86" s="241"/>
      <c r="EL86" s="241"/>
      <c r="EM86" s="241"/>
      <c r="EN86" s="241"/>
      <c r="EO86" s="241"/>
      <c r="EP86" s="241"/>
      <c r="EQ86" s="241"/>
      <c r="ER86" s="241"/>
      <c r="ES86" s="241"/>
      <c r="ET86" s="241"/>
      <c r="EU86" s="241"/>
      <c r="EV86" s="241"/>
      <c r="EW86" s="241"/>
      <c r="EX86" s="241"/>
      <c r="EY86" s="241"/>
      <c r="EZ86" s="241"/>
      <c r="FA86" s="241"/>
      <c r="FB86" s="241"/>
      <c r="FC86" s="241"/>
      <c r="FD86" s="241"/>
      <c r="FE86" s="241"/>
      <c r="FF86" s="241"/>
      <c r="FG86" s="241"/>
      <c r="FH86" s="241"/>
      <c r="FI86" s="241"/>
      <c r="FJ86" s="241"/>
      <c r="FK86" s="241"/>
      <c r="FL86" s="241"/>
      <c r="FM86" s="241"/>
      <c r="FN86" s="241"/>
      <c r="FO86" s="241"/>
      <c r="FP86" s="241"/>
      <c r="FQ86" s="241"/>
      <c r="FR86" s="241"/>
      <c r="FS86" s="241"/>
      <c r="FT86" s="241"/>
      <c r="FU86" s="241"/>
      <c r="FV86" s="241"/>
      <c r="FW86" s="241"/>
      <c r="FX86" s="241"/>
      <c r="FY86" s="241"/>
      <c r="FZ86" s="241"/>
      <c r="GA86" s="241"/>
      <c r="GB86" s="241"/>
      <c r="GC86" s="241"/>
      <c r="GD86" s="241"/>
      <c r="GE86" s="241"/>
      <c r="GF86" s="241"/>
      <c r="GG86" s="241"/>
      <c r="GH86" s="241"/>
      <c r="GI86" s="241"/>
      <c r="GJ86" s="241"/>
      <c r="GK86" s="241"/>
      <c r="GL86" s="241"/>
      <c r="GM86" s="241"/>
      <c r="GN86" s="241"/>
      <c r="GO86" s="241"/>
      <c r="GP86" s="241"/>
      <c r="GQ86" s="241"/>
      <c r="GR86" s="241"/>
      <c r="GS86" s="241"/>
      <c r="GT86" s="241"/>
      <c r="GU86" s="241"/>
      <c r="GV86" s="241"/>
      <c r="GW86" s="241"/>
      <c r="GX86" s="241"/>
      <c r="GY86" s="241"/>
      <c r="GZ86" s="241"/>
      <c r="HA86" s="241"/>
      <c r="HB86" s="241"/>
      <c r="HC86" s="241"/>
      <c r="HD86" s="241"/>
      <c r="HE86" s="241"/>
      <c r="HF86" s="241"/>
      <c r="HG86" s="241"/>
      <c r="HH86" s="241"/>
      <c r="HI86" s="241"/>
      <c r="HJ86" s="241"/>
      <c r="HK86" s="241"/>
      <c r="HL86" s="241"/>
      <c r="HM86" s="241"/>
      <c r="HN86" s="241"/>
      <c r="HO86" s="241"/>
      <c r="HP86" s="241"/>
      <c r="HQ86" s="241"/>
      <c r="HR86" s="241"/>
      <c r="HS86" s="241"/>
      <c r="HT86" s="241"/>
      <c r="HU86" s="241"/>
      <c r="HV86" s="241"/>
      <c r="HW86" s="241"/>
      <c r="HX86" s="241"/>
      <c r="HY86" s="241"/>
      <c r="HZ86" s="241"/>
      <c r="IA86" s="241"/>
      <c r="IB86" s="241"/>
      <c r="IC86" s="241"/>
      <c r="ID86" s="241"/>
      <c r="IE86" s="241"/>
      <c r="IF86" s="241"/>
      <c r="IG86" s="241"/>
      <c r="IH86" s="241"/>
      <c r="II86" s="241"/>
      <c r="IJ86" s="241"/>
      <c r="IK86" s="241"/>
      <c r="IL86" s="241"/>
      <c r="IM86" s="241"/>
      <c r="IN86" s="241"/>
      <c r="IO86" s="241"/>
      <c r="IP86" s="241"/>
      <c r="IQ86" s="241"/>
      <c r="IR86" s="241"/>
      <c r="IS86" s="241"/>
      <c r="IT86" s="241"/>
      <c r="IU86" s="241"/>
      <c r="IV86" s="241"/>
      <c r="IW86" s="241"/>
      <c r="IX86" s="241"/>
      <c r="IY86" s="241"/>
      <c r="IZ86" s="241"/>
      <c r="JA86" s="241"/>
      <c r="JB86" s="241"/>
      <c r="JC86" s="241"/>
      <c r="JD86" s="241"/>
      <c r="JE86" s="241"/>
      <c r="JF86" s="241"/>
      <c r="JG86" s="241"/>
      <c r="JH86" s="241"/>
      <c r="JI86" s="241"/>
      <c r="JJ86" s="241"/>
      <c r="JK86" s="241"/>
      <c r="JL86" s="241"/>
      <c r="JM86" s="241"/>
      <c r="JN86" s="241"/>
      <c r="JO86" s="241"/>
      <c r="JP86" s="241"/>
      <c r="JQ86" s="241"/>
      <c r="JR86" s="241"/>
      <c r="JS86" s="241"/>
      <c r="JT86" s="241"/>
      <c r="JU86" s="241"/>
      <c r="JV86" s="241"/>
      <c r="JW86" s="241"/>
      <c r="JX86" s="241"/>
      <c r="JY86" s="241"/>
      <c r="JZ86" s="241"/>
      <c r="KA86" s="241"/>
      <c r="KB86" s="241"/>
      <c r="KC86" s="241"/>
      <c r="KD86" s="241"/>
      <c r="KE86" s="241"/>
      <c r="KF86" s="241"/>
      <c r="KG86" s="241"/>
      <c r="KH86" s="241"/>
      <c r="KI86" s="241"/>
      <c r="KJ86" s="241"/>
      <c r="KK86" s="241"/>
      <c r="KL86" s="241"/>
      <c r="KM86" s="241"/>
      <c r="KN86" s="241"/>
      <c r="KO86" s="241"/>
      <c r="KP86" s="241"/>
      <c r="KQ86" s="241"/>
      <c r="KR86" s="241"/>
      <c r="KS86" s="241"/>
      <c r="KT86" s="241"/>
      <c r="KU86" s="241"/>
      <c r="KV86" s="241"/>
      <c r="KW86" s="241"/>
      <c r="KX86" s="241"/>
      <c r="KY86" s="241"/>
      <c r="KZ86" s="241"/>
      <c r="LA86" s="241"/>
      <c r="LB86" s="241"/>
      <c r="LC86" s="241"/>
      <c r="LD86" s="241"/>
      <c r="LE86" s="241"/>
      <c r="LF86" s="241"/>
      <c r="LG86" s="241"/>
      <c r="LH86" s="241"/>
      <c r="LI86" s="241"/>
      <c r="LJ86" s="241"/>
      <c r="LK86" s="241"/>
      <c r="LL86" s="241"/>
      <c r="LM86" s="241"/>
      <c r="LN86" s="241"/>
      <c r="LO86" s="241"/>
      <c r="LP86" s="241"/>
      <c r="LQ86" s="241"/>
      <c r="LR86" s="241"/>
      <c r="LS86" s="241"/>
      <c r="LT86" s="241"/>
      <c r="LU86" s="241"/>
      <c r="LV86" s="241"/>
      <c r="LW86" s="241"/>
      <c r="LX86" s="241"/>
      <c r="LY86" s="241"/>
      <c r="LZ86" s="241"/>
      <c r="MA86" s="241"/>
      <c r="MB86" s="241"/>
      <c r="MC86" s="241"/>
      <c r="MD86" s="241"/>
      <c r="ME86" s="241"/>
      <c r="MF86" s="241"/>
      <c r="MG86" s="241"/>
      <c r="MH86" s="241"/>
      <c r="MI86" s="241"/>
      <c r="MJ86" s="241"/>
      <c r="MK86" s="241"/>
      <c r="ML86" s="241"/>
      <c r="MM86" s="241"/>
      <c r="MN86" s="241"/>
      <c r="MO86" s="241"/>
      <c r="MP86" s="241"/>
      <c r="MQ86" s="241"/>
      <c r="MR86" s="241"/>
      <c r="MS86" s="241"/>
      <c r="MT86" s="241"/>
      <c r="MU86" s="241"/>
      <c r="MV86" s="241"/>
      <c r="MW86" s="241"/>
      <c r="MX86" s="241"/>
      <c r="MY86" s="241"/>
      <c r="MZ86" s="241"/>
      <c r="NA86" s="241"/>
      <c r="NB86" s="241"/>
      <c r="NC86" s="241"/>
      <c r="ND86" s="241"/>
      <c r="NE86" s="241"/>
      <c r="NF86" s="241"/>
      <c r="NG86" s="241"/>
      <c r="NH86" s="241"/>
      <c r="NI86" s="241"/>
      <c r="NJ86" s="241"/>
      <c r="NK86" s="241"/>
      <c r="NL86" s="241"/>
      <c r="NM86" s="241"/>
      <c r="NN86" s="241"/>
      <c r="NO86" s="241"/>
      <c r="NP86" s="241"/>
      <c r="NQ86" s="241"/>
      <c r="NR86" s="241"/>
      <c r="NS86" s="241"/>
      <c r="NT86" s="241"/>
      <c r="NU86" s="241"/>
      <c r="NV86" s="241"/>
      <c r="NW86" s="241"/>
      <c r="NX86" s="241"/>
      <c r="NY86" s="241"/>
      <c r="NZ86" s="241"/>
      <c r="OA86" s="241"/>
      <c r="OB86" s="241"/>
      <c r="OC86" s="241"/>
      <c r="OD86" s="241"/>
      <c r="OE86" s="241"/>
      <c r="OF86" s="241"/>
      <c r="OG86" s="241"/>
      <c r="OH86" s="241"/>
      <c r="OI86" s="241"/>
      <c r="OJ86" s="241"/>
      <c r="OK86" s="241"/>
      <c r="OL86" s="241"/>
      <c r="OM86" s="241"/>
      <c r="ON86" s="241"/>
      <c r="OO86" s="241"/>
      <c r="OP86" s="241"/>
      <c r="OQ86" s="241"/>
      <c r="OR86" s="241"/>
      <c r="OS86" s="241"/>
      <c r="OT86" s="241"/>
      <c r="OU86" s="241"/>
      <c r="OV86" s="241"/>
      <c r="OW86" s="241"/>
      <c r="OX86" s="241"/>
      <c r="OY86" s="241"/>
      <c r="OZ86" s="241"/>
      <c r="PA86" s="241"/>
      <c r="PB86" s="241"/>
      <c r="PC86" s="241"/>
      <c r="PD86" s="241"/>
      <c r="PE86" s="241"/>
      <c r="PF86" s="241"/>
      <c r="PG86" s="241"/>
      <c r="PH86" s="241"/>
      <c r="PI86" s="241"/>
      <c r="PJ86" s="241"/>
      <c r="PK86" s="241"/>
      <c r="PL86" s="241"/>
      <c r="PM86" s="241"/>
      <c r="PN86" s="241"/>
      <c r="PO86" s="241"/>
      <c r="PP86" s="241"/>
      <c r="PQ86" s="241"/>
      <c r="PR86" s="241"/>
      <c r="PS86" s="241"/>
      <c r="PT86" s="241"/>
      <c r="PU86" s="241"/>
      <c r="PV86" s="241"/>
      <c r="PW86" s="241"/>
      <c r="PX86" s="241"/>
      <c r="PY86" s="241"/>
      <c r="PZ86" s="241"/>
      <c r="QA86" s="241"/>
      <c r="QB86" s="241"/>
      <c r="QC86" s="241"/>
      <c r="QD86" s="241"/>
      <c r="QE86" s="241"/>
      <c r="QF86" s="241"/>
      <c r="QG86" s="241"/>
      <c r="QH86" s="241"/>
      <c r="QI86" s="241"/>
      <c r="QJ86" s="241"/>
      <c r="QK86" s="241"/>
      <c r="QL86" s="241"/>
      <c r="QM86" s="241"/>
      <c r="QN86" s="241"/>
      <c r="QO86" s="241"/>
      <c r="QP86" s="241"/>
      <c r="QQ86" s="241"/>
      <c r="QR86" s="241"/>
      <c r="QS86" s="241"/>
      <c r="QT86" s="241"/>
      <c r="QU86" s="241"/>
      <c r="QV86" s="241"/>
      <c r="QW86" s="241"/>
      <c r="QX86" s="241"/>
      <c r="QY86" s="241"/>
      <c r="QZ86" s="241"/>
      <c r="RA86" s="241"/>
      <c r="RB86" s="241"/>
      <c r="RC86" s="241"/>
      <c r="RD86" s="241"/>
      <c r="RE86" s="241"/>
      <c r="RF86" s="241"/>
      <c r="RG86" s="241"/>
      <c r="RH86" s="241"/>
      <c r="RI86" s="241"/>
      <c r="RJ86" s="241"/>
      <c r="RK86" s="241"/>
      <c r="RL86" s="241"/>
      <c r="RM86" s="241"/>
      <c r="RN86" s="241"/>
      <c r="RO86" s="241"/>
      <c r="RP86" s="241"/>
      <c r="RQ86" s="241"/>
      <c r="RR86" s="241"/>
      <c r="RS86" s="241"/>
      <c r="RT86" s="241"/>
      <c r="RU86" s="241"/>
      <c r="RV86" s="241"/>
      <c r="RW86" s="241"/>
      <c r="RX86" s="241"/>
      <c r="RY86" s="241"/>
      <c r="RZ86" s="241"/>
      <c r="SA86" s="241"/>
      <c r="SB86" s="241"/>
      <c r="SC86" s="241"/>
      <c r="SD86" s="241"/>
      <c r="SE86" s="241"/>
      <c r="SF86" s="241"/>
      <c r="SG86" s="241"/>
      <c r="SH86" s="241"/>
      <c r="SI86" s="241"/>
      <c r="SJ86" s="241"/>
      <c r="SK86" s="241"/>
      <c r="SL86" s="241"/>
      <c r="SM86" s="241"/>
      <c r="SN86" s="241"/>
      <c r="SO86" s="241"/>
      <c r="SP86" s="241"/>
      <c r="SQ86" s="241"/>
      <c r="SR86" s="241"/>
      <c r="SS86" s="241"/>
      <c r="ST86" s="241"/>
      <c r="SU86" s="241"/>
      <c r="SV86" s="241"/>
      <c r="SW86" s="241"/>
      <c r="SX86" s="241"/>
      <c r="SY86" s="241"/>
      <c r="SZ86" s="241"/>
      <c r="TA86" s="241"/>
      <c r="TB86" s="241"/>
      <c r="TC86" s="241"/>
      <c r="TD86" s="241"/>
      <c r="TE86" s="241"/>
      <c r="TF86" s="241"/>
      <c r="TG86" s="241"/>
      <c r="TH86" s="241"/>
      <c r="TI86" s="241"/>
      <c r="TJ86" s="241"/>
      <c r="TK86" s="241"/>
      <c r="TL86" s="241"/>
      <c r="TM86" s="241"/>
      <c r="TN86" s="241"/>
      <c r="TO86" s="241"/>
      <c r="TP86" s="241"/>
      <c r="TQ86" s="241"/>
      <c r="TR86" s="241"/>
      <c r="TS86" s="241"/>
      <c r="TT86" s="241"/>
      <c r="TU86" s="241"/>
      <c r="TV86" s="241"/>
      <c r="TW86" s="241"/>
      <c r="TX86" s="241"/>
      <c r="TY86" s="241"/>
      <c r="TZ86" s="241"/>
      <c r="UA86" s="241"/>
      <c r="UB86" s="241"/>
      <c r="UC86" s="241"/>
      <c r="UD86" s="241"/>
      <c r="UE86" s="241"/>
      <c r="UF86" s="241"/>
      <c r="UG86" s="241"/>
      <c r="UH86" s="241"/>
      <c r="UI86" s="241"/>
      <c r="UJ86" s="241"/>
      <c r="UK86" s="241"/>
      <c r="UL86" s="241"/>
      <c r="UM86" s="241"/>
      <c r="UN86" s="241"/>
      <c r="UO86" s="241"/>
      <c r="UP86" s="241"/>
      <c r="UQ86" s="241"/>
      <c r="UR86" s="241"/>
      <c r="US86" s="241"/>
      <c r="UT86" s="241"/>
      <c r="UU86" s="241"/>
      <c r="UV86" s="241"/>
      <c r="UW86" s="241"/>
      <c r="UX86" s="241"/>
      <c r="UY86" s="241"/>
      <c r="UZ86" s="241"/>
      <c r="VA86" s="241"/>
      <c r="VB86" s="241"/>
      <c r="VC86" s="241"/>
      <c r="VD86" s="241"/>
      <c r="VE86" s="241"/>
      <c r="VF86" s="241"/>
      <c r="VG86" s="241"/>
      <c r="VH86" s="241"/>
      <c r="VI86" s="241"/>
      <c r="VJ86" s="241"/>
      <c r="VK86" s="241"/>
      <c r="VL86" s="241"/>
      <c r="VM86" s="241"/>
      <c r="VN86" s="241"/>
      <c r="VO86" s="241"/>
      <c r="VP86" s="241"/>
      <c r="VQ86" s="241"/>
      <c r="VR86" s="241"/>
      <c r="VS86" s="241"/>
      <c r="VT86" s="241"/>
      <c r="VU86" s="241"/>
      <c r="VV86" s="241"/>
      <c r="VW86" s="241"/>
      <c r="VX86" s="241"/>
      <c r="VY86" s="241"/>
      <c r="VZ86" s="241"/>
      <c r="WA86" s="241"/>
      <c r="WB86" s="241"/>
      <c r="WC86" s="241"/>
      <c r="WD86" s="241"/>
      <c r="WE86" s="241"/>
      <c r="WF86" s="241"/>
      <c r="WG86" s="241"/>
      <c r="WH86" s="241"/>
      <c r="WI86" s="241"/>
      <c r="WJ86" s="241"/>
      <c r="WK86" s="241"/>
      <c r="WL86" s="241"/>
      <c r="WM86" s="241"/>
      <c r="WN86" s="241"/>
      <c r="WO86" s="241"/>
      <c r="WP86" s="241"/>
      <c r="WQ86" s="241"/>
      <c r="WR86" s="241"/>
      <c r="WS86" s="241"/>
      <c r="WT86" s="241"/>
      <c r="WU86" s="241"/>
      <c r="WV86" s="241"/>
      <c r="WW86" s="241"/>
      <c r="WX86" s="241"/>
      <c r="WY86" s="241"/>
      <c r="WZ86" s="241"/>
      <c r="XA86" s="241"/>
      <c r="XB86" s="241"/>
      <c r="XC86" s="241"/>
      <c r="XD86" s="241"/>
      <c r="XE86" s="241"/>
      <c r="XF86" s="241"/>
      <c r="XG86" s="241"/>
      <c r="XH86" s="241"/>
      <c r="XI86" s="241"/>
      <c r="XJ86" s="241"/>
      <c r="XK86" s="241"/>
      <c r="XL86" s="241"/>
      <c r="XM86" s="241"/>
      <c r="XN86" s="241"/>
      <c r="XO86" s="241"/>
      <c r="XP86" s="241"/>
      <c r="XQ86" s="241"/>
      <c r="XR86" s="241"/>
      <c r="XS86" s="241"/>
      <c r="XT86" s="241"/>
      <c r="XU86" s="241"/>
      <c r="XV86" s="241"/>
      <c r="XW86" s="241"/>
      <c r="XX86" s="241"/>
      <c r="XY86" s="241"/>
      <c r="XZ86" s="241"/>
      <c r="YA86" s="241"/>
      <c r="YB86" s="241"/>
      <c r="YC86" s="241"/>
      <c r="YD86" s="241"/>
      <c r="YE86" s="241"/>
      <c r="YF86" s="241"/>
      <c r="YG86" s="241"/>
      <c r="YH86" s="241"/>
      <c r="YI86" s="241"/>
      <c r="YJ86" s="241"/>
      <c r="YK86" s="241"/>
      <c r="YL86" s="241"/>
      <c r="YM86" s="241"/>
      <c r="YN86" s="241"/>
      <c r="YO86" s="241"/>
      <c r="YP86" s="241"/>
      <c r="YQ86" s="241"/>
      <c r="YR86" s="241"/>
      <c r="YS86" s="241"/>
      <c r="YT86" s="241"/>
      <c r="YU86" s="241"/>
      <c r="YV86" s="241"/>
      <c r="YW86" s="241"/>
      <c r="YX86" s="241"/>
      <c r="YY86" s="241"/>
      <c r="YZ86" s="241"/>
      <c r="ZA86" s="241"/>
      <c r="ZB86" s="241"/>
      <c r="ZC86" s="241"/>
      <c r="ZD86" s="241"/>
      <c r="ZE86" s="241"/>
      <c r="ZF86" s="241"/>
      <c r="ZG86" s="241"/>
      <c r="ZH86" s="241"/>
      <c r="ZI86" s="241"/>
      <c r="ZJ86" s="241"/>
      <c r="ZK86" s="241"/>
      <c r="ZL86" s="241"/>
      <c r="ZM86" s="241"/>
      <c r="ZN86" s="241"/>
      <c r="ZO86" s="241"/>
      <c r="ZP86" s="241"/>
      <c r="ZQ86" s="241"/>
      <c r="ZR86" s="241"/>
      <c r="ZS86" s="241"/>
      <c r="ZT86" s="241"/>
      <c r="ZU86" s="241"/>
      <c r="ZV86" s="241"/>
      <c r="ZW86" s="241"/>
      <c r="ZX86" s="241"/>
      <c r="ZY86" s="241"/>
      <c r="ZZ86" s="241"/>
      <c r="AAA86" s="241"/>
      <c r="AAB86" s="241"/>
      <c r="AAC86" s="241"/>
      <c r="AAD86" s="241"/>
      <c r="AAE86" s="241"/>
      <c r="AAF86" s="241"/>
      <c r="AAG86" s="241"/>
      <c r="AAH86" s="241"/>
      <c r="AAI86" s="241"/>
      <c r="AAJ86" s="241"/>
      <c r="AAK86" s="241"/>
      <c r="AAL86" s="241"/>
      <c r="AAM86" s="241"/>
      <c r="AAN86" s="241"/>
      <c r="AAO86" s="241"/>
      <c r="AAP86" s="241"/>
      <c r="AAQ86" s="241"/>
      <c r="AAR86" s="241"/>
      <c r="AAS86" s="241"/>
      <c r="AAT86" s="241"/>
      <c r="AAU86" s="241"/>
      <c r="AAV86" s="241"/>
      <c r="AAW86" s="241"/>
      <c r="AAX86" s="241"/>
      <c r="AAY86" s="241"/>
      <c r="AAZ86" s="241"/>
      <c r="ABA86" s="241"/>
      <c r="ABB86" s="241"/>
      <c r="ABC86" s="241"/>
      <c r="ABD86" s="241"/>
      <c r="ABE86" s="241"/>
      <c r="ABF86" s="241"/>
      <c r="ABG86" s="241"/>
      <c r="ABH86" s="241"/>
      <c r="ABI86" s="241"/>
      <c r="ABJ86" s="241"/>
      <c r="ABK86" s="241"/>
      <c r="ABL86" s="241"/>
      <c r="ABM86" s="241"/>
      <c r="ABN86" s="241"/>
      <c r="ABO86" s="241"/>
      <c r="ABP86" s="241"/>
      <c r="ABQ86" s="241"/>
      <c r="ABR86" s="241"/>
      <c r="ABS86" s="241"/>
      <c r="ABT86" s="241"/>
      <c r="ABU86" s="241"/>
      <c r="ABV86" s="241"/>
      <c r="ABW86" s="241"/>
      <c r="ABX86" s="241"/>
      <c r="ABY86" s="241"/>
      <c r="ABZ86" s="241"/>
      <c r="ACA86" s="241"/>
      <c r="ACB86" s="241"/>
      <c r="ACC86" s="241"/>
      <c r="ACD86" s="241"/>
      <c r="ACE86" s="241"/>
      <c r="ACF86" s="241"/>
      <c r="ACG86" s="241"/>
      <c r="ACH86" s="241"/>
      <c r="ACI86" s="241"/>
      <c r="ACJ86" s="241"/>
      <c r="ACK86" s="241"/>
      <c r="ACL86" s="241"/>
      <c r="ACM86" s="241"/>
      <c r="ACN86" s="241"/>
      <c r="ACO86" s="241"/>
      <c r="ACP86" s="241"/>
      <c r="ACQ86" s="241"/>
      <c r="ACR86" s="241"/>
      <c r="ACS86" s="241"/>
      <c r="ACT86" s="241"/>
      <c r="ACU86" s="241"/>
      <c r="ACV86" s="241"/>
      <c r="ACW86" s="241"/>
      <c r="ACX86" s="241"/>
      <c r="ACY86" s="241"/>
      <c r="ACZ86" s="241"/>
      <c r="ADA86" s="241"/>
      <c r="ADB86" s="241"/>
      <c r="ADC86" s="241"/>
      <c r="ADD86" s="241"/>
      <c r="ADE86" s="241"/>
      <c r="ADF86" s="241"/>
      <c r="ADG86" s="241"/>
      <c r="ADH86" s="241"/>
      <c r="ADI86" s="241"/>
      <c r="ADJ86" s="241"/>
      <c r="ADK86" s="241"/>
      <c r="ADL86" s="241"/>
      <c r="ADM86" s="241"/>
      <c r="ADN86" s="241"/>
      <c r="ADO86" s="241"/>
      <c r="ADP86" s="241"/>
      <c r="ADQ86" s="241"/>
      <c r="ADR86" s="241"/>
      <c r="ADS86" s="241"/>
      <c r="ADT86" s="241"/>
      <c r="ADU86" s="241"/>
      <c r="ADV86" s="241"/>
      <c r="ADW86" s="241"/>
      <c r="ADX86" s="241"/>
      <c r="ADY86" s="241"/>
      <c r="ADZ86" s="241"/>
      <c r="AEA86" s="241"/>
      <c r="AEB86" s="241"/>
      <c r="AEC86" s="241"/>
      <c r="AED86" s="241"/>
      <c r="AEE86" s="241"/>
      <c r="AEF86" s="241"/>
      <c r="AEG86" s="241"/>
      <c r="AEH86" s="241"/>
      <c r="AEI86" s="241"/>
      <c r="AEJ86" s="241"/>
      <c r="AEK86" s="241"/>
      <c r="AEL86" s="241"/>
      <c r="AEM86" s="241"/>
      <c r="AEN86" s="241"/>
      <c r="AEO86" s="241"/>
      <c r="AEP86" s="241"/>
      <c r="AEQ86" s="241"/>
      <c r="AER86" s="241"/>
      <c r="AES86" s="241"/>
      <c r="AET86" s="241"/>
      <c r="AEU86" s="241"/>
      <c r="AEV86" s="241"/>
      <c r="AEW86" s="241"/>
      <c r="AEX86" s="241"/>
      <c r="AEY86" s="241"/>
      <c r="AEZ86" s="241"/>
      <c r="AFA86" s="241"/>
      <c r="AFB86" s="241"/>
      <c r="AFC86" s="241"/>
      <c r="AFD86" s="241"/>
      <c r="AFE86" s="241"/>
      <c r="AFF86" s="241"/>
      <c r="AFG86" s="241"/>
      <c r="AFH86" s="241"/>
      <c r="AFI86" s="241"/>
      <c r="AFJ86" s="241"/>
      <c r="AFK86" s="241"/>
      <c r="AFL86" s="241"/>
      <c r="AFM86" s="241"/>
      <c r="AFN86" s="241"/>
      <c r="AFO86" s="241"/>
      <c r="AFP86" s="241"/>
      <c r="AFQ86" s="241"/>
      <c r="AFR86" s="241"/>
      <c r="AFS86" s="241"/>
      <c r="AFT86" s="241"/>
      <c r="AFU86" s="241"/>
      <c r="AFV86" s="241"/>
      <c r="AFW86" s="241"/>
      <c r="AFX86" s="241"/>
      <c r="AFY86" s="241"/>
      <c r="AFZ86" s="241"/>
      <c r="AGA86" s="241"/>
      <c r="AGB86" s="241"/>
      <c r="AGC86" s="241"/>
      <c r="AGD86" s="241"/>
      <c r="AGE86" s="241"/>
      <c r="AGF86" s="241"/>
      <c r="AGG86" s="241"/>
      <c r="AGH86" s="241"/>
      <c r="AGI86" s="241"/>
      <c r="AGJ86" s="241"/>
      <c r="AGK86" s="241"/>
      <c r="AGL86" s="241"/>
      <c r="AGM86" s="241"/>
      <c r="AGN86" s="241"/>
      <c r="AGO86" s="241"/>
      <c r="AGP86" s="241"/>
      <c r="AGQ86" s="241"/>
      <c r="AGR86" s="241"/>
      <c r="AGS86" s="241"/>
      <c r="AGT86" s="241"/>
      <c r="AGU86" s="241"/>
      <c r="AGV86" s="241"/>
      <c r="AGW86" s="241"/>
      <c r="AGX86" s="241"/>
      <c r="AGY86" s="241"/>
      <c r="AGZ86" s="241"/>
      <c r="AHA86" s="241"/>
      <c r="AHB86" s="241"/>
      <c r="AHC86" s="241"/>
      <c r="AHD86" s="241"/>
      <c r="AHE86" s="241"/>
      <c r="AHF86" s="241"/>
      <c r="AHG86" s="241"/>
      <c r="AHH86" s="241"/>
      <c r="AHI86" s="241"/>
      <c r="AHJ86" s="241"/>
      <c r="AHK86" s="241"/>
      <c r="AHL86" s="241"/>
      <c r="AHM86" s="241"/>
      <c r="AHN86" s="241"/>
      <c r="AHO86" s="241"/>
      <c r="AHP86" s="241"/>
      <c r="AHQ86" s="241"/>
      <c r="AHR86" s="241"/>
      <c r="AHS86" s="241"/>
      <c r="AHT86" s="241"/>
      <c r="AHU86" s="241"/>
      <c r="AHV86" s="241"/>
      <c r="AHW86" s="241"/>
      <c r="AHX86" s="241"/>
      <c r="AHY86" s="241"/>
      <c r="AHZ86" s="241"/>
      <c r="AIA86" s="241"/>
      <c r="AIB86" s="241"/>
      <c r="AIC86" s="241"/>
      <c r="AID86" s="241"/>
      <c r="AIE86" s="241"/>
      <c r="AIF86" s="241"/>
      <c r="AIG86" s="241"/>
      <c r="AIH86" s="241"/>
      <c r="AII86" s="241"/>
      <c r="AIJ86" s="241"/>
      <c r="AIK86" s="241"/>
      <c r="AIL86" s="241"/>
      <c r="AIM86" s="241"/>
      <c r="AIN86" s="241"/>
      <c r="AIO86" s="241"/>
      <c r="AIP86" s="241"/>
      <c r="AIQ86" s="241"/>
      <c r="AIR86" s="241"/>
      <c r="AIS86" s="241"/>
      <c r="AIT86" s="241"/>
      <c r="AIU86" s="241"/>
      <c r="AIV86" s="241"/>
      <c r="AIW86" s="241"/>
      <c r="AIX86" s="241"/>
      <c r="AIY86" s="241"/>
      <c r="AIZ86" s="241"/>
      <c r="AJA86" s="241"/>
      <c r="AJB86" s="241"/>
      <c r="AJC86" s="241"/>
      <c r="AJD86" s="241"/>
      <c r="AJE86" s="241"/>
      <c r="AJF86" s="241"/>
      <c r="AJG86" s="241"/>
      <c r="AJH86" s="241"/>
      <c r="AJI86" s="241"/>
      <c r="AJJ86" s="241"/>
      <c r="AJK86" s="241"/>
      <c r="AJL86" s="241"/>
      <c r="AJM86" s="241"/>
      <c r="AJN86" s="241"/>
      <c r="AJO86" s="241"/>
      <c r="AJP86" s="241"/>
      <c r="AJQ86" s="241"/>
      <c r="AJR86" s="241"/>
      <c r="AJS86" s="241"/>
      <c r="AJT86" s="241"/>
      <c r="AJU86" s="241"/>
      <c r="AJV86" s="241"/>
      <c r="AJW86" s="241"/>
      <c r="AJX86" s="241"/>
      <c r="AJY86" s="241"/>
      <c r="AJZ86" s="241"/>
      <c r="AKA86" s="241"/>
      <c r="AKB86" s="241"/>
      <c r="AKC86" s="241"/>
      <c r="AKD86" s="241"/>
      <c r="AKE86" s="241"/>
      <c r="AKF86" s="241"/>
      <c r="AKG86" s="241"/>
      <c r="AKH86" s="241"/>
      <c r="AKI86" s="241"/>
      <c r="AKJ86" s="241"/>
      <c r="AKK86" s="241"/>
      <c r="AKL86" s="241"/>
      <c r="AKM86" s="241"/>
      <c r="AKN86" s="241"/>
      <c r="AKO86" s="241"/>
      <c r="AKP86" s="241"/>
      <c r="AKQ86" s="241"/>
      <c r="AKR86" s="241"/>
      <c r="AKS86" s="241"/>
      <c r="AKT86" s="241"/>
      <c r="AKU86" s="241"/>
      <c r="AKV86" s="241"/>
      <c r="AKW86" s="241"/>
      <c r="AKX86" s="241"/>
      <c r="AKY86" s="241"/>
      <c r="AKZ86" s="241"/>
      <c r="ALA86" s="241"/>
      <c r="ALB86" s="241"/>
      <c r="ALC86" s="241"/>
      <c r="ALD86" s="241"/>
      <c r="ALE86" s="241"/>
      <c r="ALF86" s="241"/>
      <c r="ALG86" s="241"/>
      <c r="ALH86" s="241"/>
      <c r="ALI86" s="241"/>
      <c r="ALJ86" s="241"/>
      <c r="ALK86" s="241"/>
      <c r="ALL86" s="241"/>
      <c r="ALM86" s="241"/>
      <c r="ALN86" s="241"/>
      <c r="ALO86" s="241"/>
      <c r="ALP86" s="241"/>
      <c r="ALQ86" s="241"/>
      <c r="ALR86" s="241"/>
      <c r="ALS86" s="241"/>
      <c r="ALT86" s="241"/>
      <c r="ALU86" s="241"/>
      <c r="ALV86" s="241"/>
      <c r="ALW86" s="241"/>
      <c r="ALX86" s="241"/>
      <c r="ALY86" s="241"/>
      <c r="ALZ86" s="241"/>
      <c r="AMA86" s="241"/>
      <c r="AMB86" s="241"/>
      <c r="AMC86" s="241"/>
      <c r="AMD86" s="241"/>
      <c r="AME86" s="241"/>
      <c r="AMF86" s="241"/>
      <c r="AMG86" s="241"/>
      <c r="AMH86" s="241"/>
      <c r="AMI86" s="241"/>
      <c r="AMJ86" s="241"/>
      <c r="AMK86" s="241"/>
    </row>
    <row r="87" spans="1:1025" ht="12.75" hidden="1" customHeight="1" x14ac:dyDescent="0.25">
      <c r="B87" s="228" t="s">
        <v>362</v>
      </c>
      <c r="C87" s="96" t="s">
        <v>149</v>
      </c>
      <c r="D87" s="120" t="s">
        <v>27</v>
      </c>
      <c r="E87" s="128" t="s">
        <v>305</v>
      </c>
      <c r="F87" s="128" t="s">
        <v>284</v>
      </c>
      <c r="G87" s="128"/>
      <c r="H87" s="144"/>
      <c r="I87" s="140">
        <f>I88</f>
        <v>0</v>
      </c>
      <c r="J87" s="174"/>
      <c r="K87" s="141">
        <f>K88</f>
        <v>0</v>
      </c>
      <c r="L87" s="212">
        <v>0</v>
      </c>
    </row>
    <row r="88" spans="1:1025" ht="28.2" hidden="1" customHeight="1" x14ac:dyDescent="0.25">
      <c r="B88" s="75"/>
      <c r="C88" s="139" t="s">
        <v>263</v>
      </c>
      <c r="D88" s="258" t="s">
        <v>27</v>
      </c>
      <c r="E88" s="255" t="s">
        <v>305</v>
      </c>
      <c r="F88" s="255" t="s">
        <v>284</v>
      </c>
      <c r="G88" s="156" t="s">
        <v>262</v>
      </c>
      <c r="H88" s="144"/>
      <c r="I88" s="148">
        <f>I89</f>
        <v>0</v>
      </c>
      <c r="J88" s="174"/>
      <c r="K88" s="149">
        <f>K89</f>
        <v>0</v>
      </c>
      <c r="L88" s="212">
        <f>L89</f>
        <v>0</v>
      </c>
    </row>
    <row r="89" spans="1:1025" ht="55.2" hidden="1" customHeight="1" x14ac:dyDescent="0.25">
      <c r="B89" s="75"/>
      <c r="C89" s="155" t="s">
        <v>370</v>
      </c>
      <c r="D89" s="258" t="s">
        <v>27</v>
      </c>
      <c r="E89" s="255" t="s">
        <v>305</v>
      </c>
      <c r="F89" s="255" t="s">
        <v>284</v>
      </c>
      <c r="G89" s="128" t="s">
        <v>299</v>
      </c>
      <c r="H89" s="144" t="s">
        <v>42</v>
      </c>
      <c r="I89" s="148">
        <f>I90</f>
        <v>0</v>
      </c>
      <c r="J89" s="174"/>
      <c r="K89" s="149">
        <f>K90</f>
        <v>0</v>
      </c>
      <c r="L89" s="213">
        <f>L90</f>
        <v>0</v>
      </c>
    </row>
    <row r="90" spans="1:1025" ht="31.2" hidden="1" customHeight="1" x14ac:dyDescent="0.25">
      <c r="B90" s="75"/>
      <c r="C90" s="261" t="s">
        <v>254</v>
      </c>
      <c r="D90" s="258" t="s">
        <v>27</v>
      </c>
      <c r="E90" s="255" t="s">
        <v>305</v>
      </c>
      <c r="F90" s="255" t="s">
        <v>284</v>
      </c>
      <c r="G90" s="128" t="s">
        <v>299</v>
      </c>
      <c r="H90" s="144" t="s">
        <v>255</v>
      </c>
      <c r="I90" s="148">
        <v>0</v>
      </c>
      <c r="J90" s="174"/>
      <c r="K90" s="123">
        <v>0</v>
      </c>
      <c r="L90" s="214">
        <v>0</v>
      </c>
    </row>
    <row r="91" spans="1:1025" ht="12.75" hidden="1" customHeight="1" x14ac:dyDescent="0.25">
      <c r="B91" s="228"/>
      <c r="C91" s="90" t="s">
        <v>193</v>
      </c>
      <c r="D91" s="120" t="s">
        <v>27</v>
      </c>
      <c r="E91" s="128" t="s">
        <v>246</v>
      </c>
      <c r="F91" s="128"/>
      <c r="G91" s="128"/>
      <c r="H91" s="128"/>
      <c r="I91" s="140">
        <f>I92</f>
        <v>0</v>
      </c>
      <c r="J91" s="174"/>
      <c r="K91" s="141">
        <f t="shared" ref="K91:L93" si="3">K92</f>
        <v>0</v>
      </c>
      <c r="L91" s="212">
        <f t="shared" si="3"/>
        <v>0</v>
      </c>
    </row>
    <row r="92" spans="1:1025" ht="12.75" hidden="1" customHeight="1" x14ac:dyDescent="0.25">
      <c r="B92" s="75"/>
      <c r="C92" s="145" t="s">
        <v>245</v>
      </c>
      <c r="D92" s="120" t="s">
        <v>27</v>
      </c>
      <c r="E92" s="128" t="s">
        <v>246</v>
      </c>
      <c r="F92" s="128" t="s">
        <v>293</v>
      </c>
      <c r="G92" s="128" t="s">
        <v>262</v>
      </c>
      <c r="H92" s="128"/>
      <c r="I92" s="148">
        <f>I93</f>
        <v>0</v>
      </c>
      <c r="J92" s="174"/>
      <c r="K92" s="149">
        <f t="shared" si="3"/>
        <v>0</v>
      </c>
      <c r="L92" s="213">
        <f t="shared" si="3"/>
        <v>0</v>
      </c>
    </row>
    <row r="93" spans="1:1025" ht="12.75" hidden="1" customHeight="1" x14ac:dyDescent="0.25">
      <c r="B93" s="75"/>
      <c r="C93" s="161" t="s">
        <v>301</v>
      </c>
      <c r="D93" s="120" t="s">
        <v>27</v>
      </c>
      <c r="E93" s="128" t="s">
        <v>246</v>
      </c>
      <c r="F93" s="128" t="s">
        <v>293</v>
      </c>
      <c r="G93" s="128" t="s">
        <v>289</v>
      </c>
      <c r="H93" s="128"/>
      <c r="I93" s="148">
        <f>I94</f>
        <v>0</v>
      </c>
      <c r="J93" s="174"/>
      <c r="K93" s="149">
        <f t="shared" si="3"/>
        <v>0</v>
      </c>
      <c r="L93" s="213">
        <f t="shared" si="3"/>
        <v>0</v>
      </c>
    </row>
    <row r="94" spans="1:1025" ht="12.75" hidden="1" customHeight="1" x14ac:dyDescent="0.25">
      <c r="B94" s="75"/>
      <c r="C94" s="155" t="s">
        <v>302</v>
      </c>
      <c r="D94" s="120" t="s">
        <v>27</v>
      </c>
      <c r="E94" s="128" t="s">
        <v>246</v>
      </c>
      <c r="F94" s="128" t="s">
        <v>293</v>
      </c>
      <c r="G94" s="128" t="s">
        <v>303</v>
      </c>
      <c r="H94" s="128" t="s">
        <v>42</v>
      </c>
      <c r="I94" s="148">
        <f>I95+I96+I114</f>
        <v>0</v>
      </c>
      <c r="J94" s="174"/>
      <c r="K94" s="149">
        <f>K95+K96+K114</f>
        <v>0</v>
      </c>
      <c r="L94" s="213">
        <f>L95+L96+L114</f>
        <v>0</v>
      </c>
    </row>
    <row r="95" spans="1:1025" ht="12.75" hidden="1" customHeight="1" x14ac:dyDescent="0.25">
      <c r="B95" s="75"/>
      <c r="C95" s="146" t="s">
        <v>236</v>
      </c>
      <c r="D95" s="120" t="s">
        <v>27</v>
      </c>
      <c r="E95" s="128" t="s">
        <v>246</v>
      </c>
      <c r="F95" s="128" t="s">
        <v>293</v>
      </c>
      <c r="G95" s="128" t="s">
        <v>303</v>
      </c>
      <c r="H95" s="128" t="s">
        <v>237</v>
      </c>
      <c r="I95" s="148">
        <v>0</v>
      </c>
      <c r="J95" s="174"/>
      <c r="K95" s="137"/>
      <c r="L95" s="214">
        <f>I95+K95</f>
        <v>0</v>
      </c>
    </row>
    <row r="96" spans="1:1025" ht="12.75" hidden="1" customHeight="1" x14ac:dyDescent="0.25">
      <c r="B96" s="75"/>
      <c r="C96" s="146" t="s">
        <v>243</v>
      </c>
      <c r="D96" s="120"/>
      <c r="E96" s="128" t="s">
        <v>246</v>
      </c>
      <c r="F96" s="128" t="s">
        <v>293</v>
      </c>
      <c r="G96" s="128" t="s">
        <v>303</v>
      </c>
      <c r="H96" s="128" t="s">
        <v>244</v>
      </c>
      <c r="I96" s="148">
        <v>0</v>
      </c>
      <c r="J96" s="174"/>
      <c r="K96" s="137"/>
      <c r="L96" s="214">
        <f>I96+K96</f>
        <v>0</v>
      </c>
    </row>
    <row r="97" spans="2:12" ht="7.95" hidden="1" customHeight="1" x14ac:dyDescent="0.25">
      <c r="B97" s="75"/>
      <c r="C97" s="139" t="s">
        <v>304</v>
      </c>
      <c r="D97" s="125" t="s">
        <v>27</v>
      </c>
      <c r="E97" s="156" t="s">
        <v>305</v>
      </c>
      <c r="F97" s="156" t="s">
        <v>284</v>
      </c>
      <c r="G97" s="156"/>
      <c r="H97" s="156"/>
      <c r="I97" s="140">
        <f>I100</f>
        <v>0</v>
      </c>
      <c r="J97" s="140">
        <f>J98</f>
        <v>40</v>
      </c>
      <c r="K97" s="137"/>
      <c r="L97" s="214"/>
    </row>
    <row r="98" spans="2:12" ht="41.25" hidden="1" customHeight="1" x14ac:dyDescent="0.25">
      <c r="B98" s="75"/>
      <c r="C98" s="139" t="s">
        <v>263</v>
      </c>
      <c r="D98" s="120" t="s">
        <v>27</v>
      </c>
      <c r="E98" s="128" t="s">
        <v>305</v>
      </c>
      <c r="F98" s="128" t="s">
        <v>284</v>
      </c>
      <c r="G98" s="156" t="s">
        <v>262</v>
      </c>
      <c r="H98" s="128"/>
      <c r="I98" s="140"/>
      <c r="J98" s="148">
        <f>J99</f>
        <v>40</v>
      </c>
      <c r="K98" s="137"/>
      <c r="L98" s="216">
        <f>L107</f>
        <v>0</v>
      </c>
    </row>
    <row r="99" spans="2:12" ht="12.75" hidden="1" customHeight="1" x14ac:dyDescent="0.25">
      <c r="B99" s="75"/>
      <c r="C99" s="153" t="s">
        <v>298</v>
      </c>
      <c r="D99" s="120" t="s">
        <v>27</v>
      </c>
      <c r="E99" s="128" t="s">
        <v>305</v>
      </c>
      <c r="F99" s="128" t="s">
        <v>284</v>
      </c>
      <c r="G99" s="128" t="s">
        <v>306</v>
      </c>
      <c r="H99" s="128"/>
      <c r="I99" s="140"/>
      <c r="J99" s="148">
        <f>J100</f>
        <v>40</v>
      </c>
      <c r="K99" s="137"/>
      <c r="L99" s="214">
        <f t="shared" ref="L99:L105" si="4">I99+K99</f>
        <v>0</v>
      </c>
    </row>
    <row r="100" spans="2:12" ht="12.75" hidden="1" customHeight="1" x14ac:dyDescent="0.25">
      <c r="B100" s="75"/>
      <c r="C100" s="153" t="s">
        <v>307</v>
      </c>
      <c r="D100" s="120" t="s">
        <v>27</v>
      </c>
      <c r="E100" s="128" t="s">
        <v>305</v>
      </c>
      <c r="F100" s="128" t="s">
        <v>284</v>
      </c>
      <c r="G100" s="128" t="s">
        <v>306</v>
      </c>
      <c r="H100" s="128"/>
      <c r="I100" s="140">
        <f>I101</f>
        <v>0</v>
      </c>
      <c r="J100" s="148">
        <f>J101</f>
        <v>40</v>
      </c>
      <c r="K100" s="137"/>
      <c r="L100" s="214">
        <f t="shared" si="4"/>
        <v>0</v>
      </c>
    </row>
    <row r="101" spans="2:12" ht="12.75" hidden="1" customHeight="1" x14ac:dyDescent="0.25">
      <c r="B101" s="75"/>
      <c r="C101" s="155" t="s">
        <v>300</v>
      </c>
      <c r="D101" s="120" t="s">
        <v>27</v>
      </c>
      <c r="E101" s="128" t="s">
        <v>305</v>
      </c>
      <c r="F101" s="128" t="s">
        <v>284</v>
      </c>
      <c r="G101" s="128" t="s">
        <v>306</v>
      </c>
      <c r="H101" s="128" t="s">
        <v>255</v>
      </c>
      <c r="I101" s="140"/>
      <c r="J101" s="148">
        <v>40</v>
      </c>
      <c r="K101" s="137"/>
      <c r="L101" s="214">
        <f t="shared" si="4"/>
        <v>0</v>
      </c>
    </row>
    <row r="102" spans="2:12" ht="12.75" hidden="1" customHeight="1" x14ac:dyDescent="0.25">
      <c r="B102" s="75"/>
      <c r="C102" s="139" t="s">
        <v>308</v>
      </c>
      <c r="D102" s="120" t="s">
        <v>27</v>
      </c>
      <c r="E102" s="128" t="s">
        <v>305</v>
      </c>
      <c r="F102" s="128" t="s">
        <v>305</v>
      </c>
      <c r="G102" s="128"/>
      <c r="H102" s="128"/>
      <c r="I102" s="140">
        <f>I103+I107</f>
        <v>0</v>
      </c>
      <c r="J102" s="140"/>
      <c r="K102" s="137"/>
      <c r="L102" s="214">
        <f t="shared" si="4"/>
        <v>0</v>
      </c>
    </row>
    <row r="103" spans="2:12" ht="12.75" hidden="1" customHeight="1" x14ac:dyDescent="0.25">
      <c r="B103" s="75"/>
      <c r="C103" s="146" t="s">
        <v>236</v>
      </c>
      <c r="D103" s="120" t="s">
        <v>27</v>
      </c>
      <c r="E103" s="128" t="s">
        <v>305</v>
      </c>
      <c r="F103" s="128" t="s">
        <v>305</v>
      </c>
      <c r="G103" s="128" t="s">
        <v>309</v>
      </c>
      <c r="H103" s="128" t="s">
        <v>237</v>
      </c>
      <c r="I103" s="148">
        <v>0</v>
      </c>
      <c r="J103" s="140">
        <v>0</v>
      </c>
      <c r="K103" s="137"/>
      <c r="L103" s="214">
        <f t="shared" si="4"/>
        <v>0</v>
      </c>
    </row>
    <row r="104" spans="2:12" ht="12.75" hidden="1" customHeight="1" x14ac:dyDescent="0.25">
      <c r="B104" s="75"/>
      <c r="C104" s="155"/>
      <c r="D104" s="120"/>
      <c r="E104" s="128"/>
      <c r="F104" s="128"/>
      <c r="G104" s="128"/>
      <c r="H104" s="128"/>
      <c r="I104" s="148"/>
      <c r="J104" s="140"/>
      <c r="K104" s="137"/>
      <c r="L104" s="214">
        <f t="shared" si="4"/>
        <v>0</v>
      </c>
    </row>
    <row r="105" spans="2:12" ht="12.75" hidden="1" customHeight="1" x14ac:dyDescent="0.25">
      <c r="B105" s="75"/>
      <c r="C105" s="145"/>
      <c r="D105" s="120"/>
      <c r="E105" s="128"/>
      <c r="F105" s="128"/>
      <c r="G105" s="128"/>
      <c r="H105" s="128"/>
      <c r="I105" s="148"/>
      <c r="J105" s="140"/>
      <c r="K105" s="137"/>
      <c r="L105" s="214">
        <f t="shared" si="4"/>
        <v>0</v>
      </c>
    </row>
    <row r="106" spans="2:12" ht="26.4" hidden="1" customHeight="1" x14ac:dyDescent="0.25">
      <c r="B106" s="75"/>
      <c r="C106" s="145" t="s">
        <v>358</v>
      </c>
      <c r="D106" s="120"/>
      <c r="E106" s="128"/>
      <c r="F106" s="128"/>
      <c r="G106" s="128" t="s">
        <v>299</v>
      </c>
      <c r="H106" s="128"/>
      <c r="I106" s="148"/>
      <c r="J106" s="140"/>
      <c r="K106" s="137"/>
      <c r="L106" s="214"/>
    </row>
    <row r="107" spans="2:12" ht="27.6" hidden="1" customHeight="1" x14ac:dyDescent="0.25">
      <c r="B107" s="75"/>
      <c r="C107" s="155" t="s">
        <v>254</v>
      </c>
      <c r="D107" s="120" t="s">
        <v>27</v>
      </c>
      <c r="E107" s="128" t="s">
        <v>305</v>
      </c>
      <c r="F107" s="128" t="s">
        <v>305</v>
      </c>
      <c r="G107" s="128" t="s">
        <v>299</v>
      </c>
      <c r="H107" s="128" t="s">
        <v>255</v>
      </c>
      <c r="I107" s="148">
        <v>0</v>
      </c>
      <c r="J107" s="140">
        <v>0</v>
      </c>
      <c r="K107" s="137"/>
      <c r="L107" s="214">
        <v>0</v>
      </c>
    </row>
    <row r="108" spans="2:12" ht="12.75" hidden="1" customHeight="1" x14ac:dyDescent="0.25">
      <c r="B108" s="75"/>
      <c r="C108" s="139" t="s">
        <v>151</v>
      </c>
      <c r="D108" s="125" t="s">
        <v>27</v>
      </c>
      <c r="E108" s="156" t="s">
        <v>310</v>
      </c>
      <c r="F108" s="156"/>
      <c r="G108" s="156"/>
      <c r="H108" s="156"/>
      <c r="I108" s="140">
        <f>I110+I112</f>
        <v>0</v>
      </c>
      <c r="J108" s="140">
        <f>J109</f>
        <v>92.47</v>
      </c>
      <c r="K108" s="137"/>
      <c r="L108" s="214">
        <f t="shared" ref="L108:L114" si="5">I108+K108</f>
        <v>0</v>
      </c>
    </row>
    <row r="109" spans="2:12" s="177" customFormat="1" ht="12.75" hidden="1" customHeight="1" x14ac:dyDescent="0.25">
      <c r="B109" s="178"/>
      <c r="C109" s="179" t="s">
        <v>311</v>
      </c>
      <c r="D109" s="180" t="s">
        <v>27</v>
      </c>
      <c r="E109" s="181" t="s">
        <v>310</v>
      </c>
      <c r="F109" s="181"/>
      <c r="G109" s="181" t="s">
        <v>247</v>
      </c>
      <c r="H109" s="181"/>
      <c r="I109" s="182">
        <f>I112</f>
        <v>0</v>
      </c>
      <c r="J109" s="183">
        <f>J112</f>
        <v>92.47</v>
      </c>
      <c r="K109" s="184"/>
      <c r="L109" s="217">
        <f t="shared" si="5"/>
        <v>0</v>
      </c>
    </row>
    <row r="110" spans="2:12" s="177" customFormat="1" ht="12.75" hidden="1" customHeight="1" x14ac:dyDescent="0.25">
      <c r="B110" s="178"/>
      <c r="C110" s="185" t="s">
        <v>270</v>
      </c>
      <c r="D110" s="186" t="s">
        <v>27</v>
      </c>
      <c r="E110" s="187" t="s">
        <v>310</v>
      </c>
      <c r="F110" s="187" t="s">
        <v>305</v>
      </c>
      <c r="G110" s="187" t="s">
        <v>312</v>
      </c>
      <c r="H110" s="187"/>
      <c r="I110" s="182">
        <f>I111</f>
        <v>0</v>
      </c>
      <c r="J110" s="183"/>
      <c r="K110" s="184"/>
      <c r="L110" s="214">
        <f t="shared" si="5"/>
        <v>0</v>
      </c>
    </row>
    <row r="111" spans="2:12" s="177" customFormat="1" ht="12.75" hidden="1" customHeight="1" x14ac:dyDescent="0.25">
      <c r="B111" s="178"/>
      <c r="C111" s="188" t="s">
        <v>254</v>
      </c>
      <c r="D111" s="180" t="s">
        <v>27</v>
      </c>
      <c r="E111" s="181" t="s">
        <v>310</v>
      </c>
      <c r="F111" s="181" t="s">
        <v>305</v>
      </c>
      <c r="G111" s="181" t="s">
        <v>312</v>
      </c>
      <c r="H111" s="181" t="s">
        <v>255</v>
      </c>
      <c r="I111" s="182">
        <v>0</v>
      </c>
      <c r="J111" s="183"/>
      <c r="K111" s="184"/>
      <c r="L111" s="214">
        <f t="shared" si="5"/>
        <v>0</v>
      </c>
    </row>
    <row r="112" spans="2:12" ht="12.75" hidden="1" customHeight="1" x14ac:dyDescent="0.25">
      <c r="B112" s="75"/>
      <c r="C112" s="153" t="s">
        <v>313</v>
      </c>
      <c r="D112" s="120" t="s">
        <v>27</v>
      </c>
      <c r="E112" s="128" t="s">
        <v>310</v>
      </c>
      <c r="F112" s="128" t="s">
        <v>310</v>
      </c>
      <c r="G112" s="128" t="s">
        <v>314</v>
      </c>
      <c r="H112" s="128"/>
      <c r="I112" s="140">
        <f>I113</f>
        <v>0</v>
      </c>
      <c r="J112" s="148">
        <f>J113</f>
        <v>92.47</v>
      </c>
      <c r="K112" s="137"/>
      <c r="L112" s="214">
        <f t="shared" si="5"/>
        <v>0</v>
      </c>
    </row>
    <row r="113" spans="1:1025" ht="12.75" hidden="1" customHeight="1" x14ac:dyDescent="0.25">
      <c r="B113" s="75"/>
      <c r="C113" s="146" t="s">
        <v>236</v>
      </c>
      <c r="D113" s="120" t="s">
        <v>27</v>
      </c>
      <c r="E113" s="128" t="s">
        <v>310</v>
      </c>
      <c r="F113" s="128" t="s">
        <v>310</v>
      </c>
      <c r="G113" s="128" t="s">
        <v>315</v>
      </c>
      <c r="H113" s="128" t="s">
        <v>237</v>
      </c>
      <c r="I113" s="140">
        <v>0</v>
      </c>
      <c r="J113" s="148">
        <v>92.47</v>
      </c>
      <c r="K113" s="137"/>
      <c r="L113" s="214">
        <f t="shared" si="5"/>
        <v>0</v>
      </c>
    </row>
    <row r="114" spans="1:1025" ht="12.75" hidden="1" customHeight="1" x14ac:dyDescent="0.25">
      <c r="B114" s="75"/>
      <c r="C114" s="161" t="s">
        <v>316</v>
      </c>
      <c r="D114" s="120" t="s">
        <v>27</v>
      </c>
      <c r="E114" s="120" t="s">
        <v>317</v>
      </c>
      <c r="F114" s="120" t="s">
        <v>231</v>
      </c>
      <c r="G114" s="189" t="s">
        <v>318</v>
      </c>
      <c r="H114" s="120" t="s">
        <v>319</v>
      </c>
      <c r="I114" s="148">
        <v>0</v>
      </c>
      <c r="J114" s="140">
        <f>J116</f>
        <v>92.47</v>
      </c>
      <c r="K114" s="137"/>
      <c r="L114" s="214">
        <f t="shared" si="5"/>
        <v>0</v>
      </c>
    </row>
    <row r="115" spans="1:1025" ht="12.75" hidden="1" customHeight="1" x14ac:dyDescent="0.25">
      <c r="B115" s="228" t="s">
        <v>390</v>
      </c>
      <c r="C115" s="139" t="s">
        <v>371</v>
      </c>
      <c r="D115" s="125" t="s">
        <v>27</v>
      </c>
      <c r="E115" s="156" t="s">
        <v>310</v>
      </c>
      <c r="F115" s="156" t="s">
        <v>310</v>
      </c>
      <c r="G115" s="157"/>
      <c r="H115" s="156"/>
      <c r="I115" s="140">
        <f>I116</f>
        <v>0</v>
      </c>
      <c r="J115" s="140"/>
      <c r="K115" s="141">
        <f>K116</f>
        <v>0</v>
      </c>
      <c r="L115" s="212">
        <f>L116</f>
        <v>0</v>
      </c>
    </row>
    <row r="116" spans="1:1025" ht="27.6" hidden="1" customHeight="1" x14ac:dyDescent="0.25">
      <c r="B116" s="75"/>
      <c r="C116" s="139" t="s">
        <v>263</v>
      </c>
      <c r="D116" s="244" t="s">
        <v>27</v>
      </c>
      <c r="E116" s="245" t="s">
        <v>310</v>
      </c>
      <c r="F116" s="245" t="s">
        <v>310</v>
      </c>
      <c r="G116" s="156" t="s">
        <v>262</v>
      </c>
      <c r="H116" s="128"/>
      <c r="I116" s="140">
        <f>I117</f>
        <v>0</v>
      </c>
      <c r="J116" s="148">
        <f>J117</f>
        <v>92.47</v>
      </c>
      <c r="K116" s="141">
        <f>K117</f>
        <v>0</v>
      </c>
      <c r="L116" s="212">
        <f>L117</f>
        <v>0</v>
      </c>
    </row>
    <row r="117" spans="1:1025" ht="39.6" hidden="1" customHeight="1" x14ac:dyDescent="0.25">
      <c r="B117" s="75"/>
      <c r="C117" s="146" t="s">
        <v>372</v>
      </c>
      <c r="D117" s="120" t="s">
        <v>27</v>
      </c>
      <c r="E117" s="128" t="s">
        <v>310</v>
      </c>
      <c r="F117" s="128" t="s">
        <v>310</v>
      </c>
      <c r="G117" s="128" t="s">
        <v>320</v>
      </c>
      <c r="H117" s="128" t="s">
        <v>42</v>
      </c>
      <c r="I117" s="140">
        <f>I118+I119</f>
        <v>0</v>
      </c>
      <c r="J117" s="148">
        <v>92.47</v>
      </c>
      <c r="K117" s="141">
        <f>K118+K119</f>
        <v>0</v>
      </c>
      <c r="L117" s="212">
        <f>L118+L119+L120+L121</f>
        <v>0</v>
      </c>
    </row>
    <row r="118" spans="1:1025" ht="16.95" hidden="1" customHeight="1" x14ac:dyDescent="0.25">
      <c r="B118" s="75"/>
      <c r="C118" s="146" t="s">
        <v>373</v>
      </c>
      <c r="D118" s="120" t="s">
        <v>27</v>
      </c>
      <c r="E118" s="128" t="s">
        <v>310</v>
      </c>
      <c r="F118" s="128" t="s">
        <v>310</v>
      </c>
      <c r="G118" s="128" t="s">
        <v>320</v>
      </c>
      <c r="H118" s="128" t="s">
        <v>363</v>
      </c>
      <c r="I118" s="148">
        <v>0</v>
      </c>
      <c r="J118" s="148">
        <v>92.47</v>
      </c>
      <c r="K118" s="137"/>
      <c r="L118" s="214">
        <v>0</v>
      </c>
    </row>
    <row r="119" spans="1:1025" ht="45" hidden="1" customHeight="1" x14ac:dyDescent="0.25">
      <c r="B119" s="75"/>
      <c r="C119" s="146" t="s">
        <v>374</v>
      </c>
      <c r="D119" s="120" t="s">
        <v>27</v>
      </c>
      <c r="E119" s="128" t="s">
        <v>310</v>
      </c>
      <c r="F119" s="128" t="s">
        <v>310</v>
      </c>
      <c r="G119" s="128" t="s">
        <v>320</v>
      </c>
      <c r="H119" s="128" t="s">
        <v>364</v>
      </c>
      <c r="I119" s="148">
        <v>0</v>
      </c>
      <c r="J119" s="148"/>
      <c r="K119" s="137"/>
      <c r="L119" s="214">
        <v>0</v>
      </c>
    </row>
    <row r="120" spans="1:1025" ht="18" hidden="1" customHeight="1" x14ac:dyDescent="0.25">
      <c r="B120" s="75"/>
      <c r="C120" s="146" t="s">
        <v>373</v>
      </c>
      <c r="D120" s="120" t="s">
        <v>27</v>
      </c>
      <c r="E120" s="128" t="s">
        <v>310</v>
      </c>
      <c r="F120" s="128" t="s">
        <v>310</v>
      </c>
      <c r="G120" s="144" t="s">
        <v>338</v>
      </c>
      <c r="H120" s="128" t="s">
        <v>363</v>
      </c>
      <c r="I120" s="148"/>
      <c r="J120" s="148"/>
      <c r="K120" s="137"/>
      <c r="L120" s="214">
        <v>0</v>
      </c>
    </row>
    <row r="121" spans="1:1025" ht="39.6" hidden="1" customHeight="1" x14ac:dyDescent="0.25">
      <c r="B121" s="75"/>
      <c r="C121" s="146" t="s">
        <v>374</v>
      </c>
      <c r="D121" s="120" t="s">
        <v>27</v>
      </c>
      <c r="E121" s="128" t="s">
        <v>310</v>
      </c>
      <c r="F121" s="128" t="s">
        <v>310</v>
      </c>
      <c r="G121" s="144" t="s">
        <v>338</v>
      </c>
      <c r="H121" s="128" t="s">
        <v>364</v>
      </c>
      <c r="I121" s="148"/>
      <c r="J121" s="148"/>
      <c r="K121" s="137"/>
      <c r="L121" s="214">
        <v>0</v>
      </c>
    </row>
    <row r="122" spans="1:1025" s="249" customFormat="1" ht="17.25" customHeight="1" x14ac:dyDescent="0.25">
      <c r="A122" s="241"/>
      <c r="B122" s="262" t="s">
        <v>354</v>
      </c>
      <c r="C122" s="250" t="s">
        <v>322</v>
      </c>
      <c r="D122" s="244" t="s">
        <v>27</v>
      </c>
      <c r="E122" s="244" t="s">
        <v>317</v>
      </c>
      <c r="F122" s="244" t="s">
        <v>231</v>
      </c>
      <c r="G122" s="244"/>
      <c r="H122" s="244"/>
      <c r="I122" s="247" t="e">
        <f>I129</f>
        <v>#REF!</v>
      </c>
      <c r="J122" s="247">
        <f>J129</f>
        <v>492.64</v>
      </c>
      <c r="K122" s="247">
        <f>K129</f>
        <v>-355.16</v>
      </c>
      <c r="L122" s="248">
        <f>L129</f>
        <v>794.08</v>
      </c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  <c r="AK122" s="241"/>
      <c r="AL122" s="241"/>
      <c r="AM122" s="241"/>
      <c r="AN122" s="241"/>
      <c r="AO122" s="241"/>
      <c r="AP122" s="241"/>
      <c r="AQ122" s="241"/>
      <c r="AR122" s="241"/>
      <c r="AS122" s="241"/>
      <c r="AT122" s="241"/>
      <c r="AU122" s="241"/>
      <c r="AV122" s="241"/>
      <c r="AW122" s="241"/>
      <c r="AX122" s="241"/>
      <c r="AY122" s="241"/>
      <c r="AZ122" s="241"/>
      <c r="BA122" s="241"/>
      <c r="BB122" s="241"/>
      <c r="BC122" s="241"/>
      <c r="BD122" s="241"/>
      <c r="BE122" s="241"/>
      <c r="BF122" s="241"/>
      <c r="BG122" s="241"/>
      <c r="BH122" s="241"/>
      <c r="BI122" s="241"/>
      <c r="BJ122" s="241"/>
      <c r="BK122" s="241"/>
      <c r="BL122" s="241"/>
      <c r="BM122" s="241"/>
      <c r="BN122" s="241"/>
      <c r="BO122" s="241"/>
      <c r="BP122" s="241"/>
      <c r="BQ122" s="241"/>
      <c r="BR122" s="241"/>
      <c r="BS122" s="241"/>
      <c r="BT122" s="241"/>
      <c r="BU122" s="241"/>
      <c r="BV122" s="241"/>
      <c r="BW122" s="241"/>
      <c r="BX122" s="241"/>
      <c r="BY122" s="241"/>
      <c r="BZ122" s="241"/>
      <c r="CA122" s="241"/>
      <c r="CB122" s="241"/>
      <c r="CC122" s="241"/>
      <c r="CD122" s="241"/>
      <c r="CE122" s="241"/>
      <c r="CF122" s="241"/>
      <c r="CG122" s="241"/>
      <c r="CH122" s="241"/>
      <c r="CI122" s="241"/>
      <c r="CJ122" s="241"/>
      <c r="CK122" s="241"/>
      <c r="CL122" s="241"/>
      <c r="CM122" s="241"/>
      <c r="CN122" s="241"/>
      <c r="CO122" s="241"/>
      <c r="CP122" s="241"/>
      <c r="CQ122" s="241"/>
      <c r="CR122" s="241"/>
      <c r="CS122" s="241"/>
      <c r="CT122" s="241"/>
      <c r="CU122" s="241"/>
      <c r="CV122" s="241"/>
      <c r="CW122" s="241"/>
      <c r="CX122" s="241"/>
      <c r="CY122" s="241"/>
      <c r="CZ122" s="241"/>
      <c r="DA122" s="241"/>
      <c r="DB122" s="241"/>
      <c r="DC122" s="241"/>
      <c r="DD122" s="241"/>
      <c r="DE122" s="241"/>
      <c r="DF122" s="241"/>
      <c r="DG122" s="241"/>
      <c r="DH122" s="241"/>
      <c r="DI122" s="241"/>
      <c r="DJ122" s="241"/>
      <c r="DK122" s="241"/>
      <c r="DL122" s="241"/>
      <c r="DM122" s="241"/>
      <c r="DN122" s="241"/>
      <c r="DO122" s="241"/>
      <c r="DP122" s="241"/>
      <c r="DQ122" s="241"/>
      <c r="DR122" s="241"/>
      <c r="DS122" s="241"/>
      <c r="DT122" s="241"/>
      <c r="DU122" s="241"/>
      <c r="DV122" s="241"/>
      <c r="DW122" s="241"/>
      <c r="DX122" s="241"/>
      <c r="DY122" s="241"/>
      <c r="DZ122" s="241"/>
      <c r="EA122" s="241"/>
      <c r="EB122" s="241"/>
      <c r="EC122" s="241"/>
      <c r="ED122" s="241"/>
      <c r="EE122" s="241"/>
      <c r="EF122" s="241"/>
      <c r="EG122" s="241"/>
      <c r="EH122" s="241"/>
      <c r="EI122" s="241"/>
      <c r="EJ122" s="241"/>
      <c r="EK122" s="241"/>
      <c r="EL122" s="241"/>
      <c r="EM122" s="241"/>
      <c r="EN122" s="241"/>
      <c r="EO122" s="241"/>
      <c r="EP122" s="241"/>
      <c r="EQ122" s="241"/>
      <c r="ER122" s="241"/>
      <c r="ES122" s="241"/>
      <c r="ET122" s="241"/>
      <c r="EU122" s="241"/>
      <c r="EV122" s="241"/>
      <c r="EW122" s="241"/>
      <c r="EX122" s="241"/>
      <c r="EY122" s="241"/>
      <c r="EZ122" s="241"/>
      <c r="FA122" s="241"/>
      <c r="FB122" s="241"/>
      <c r="FC122" s="241"/>
      <c r="FD122" s="241"/>
      <c r="FE122" s="241"/>
      <c r="FF122" s="241"/>
      <c r="FG122" s="241"/>
      <c r="FH122" s="241"/>
      <c r="FI122" s="241"/>
      <c r="FJ122" s="241"/>
      <c r="FK122" s="241"/>
      <c r="FL122" s="241"/>
      <c r="FM122" s="241"/>
      <c r="FN122" s="241"/>
      <c r="FO122" s="241"/>
      <c r="FP122" s="241"/>
      <c r="FQ122" s="241"/>
      <c r="FR122" s="241"/>
      <c r="FS122" s="241"/>
      <c r="FT122" s="241"/>
      <c r="FU122" s="241"/>
      <c r="FV122" s="241"/>
      <c r="FW122" s="241"/>
      <c r="FX122" s="241"/>
      <c r="FY122" s="241"/>
      <c r="FZ122" s="241"/>
      <c r="GA122" s="241"/>
      <c r="GB122" s="241"/>
      <c r="GC122" s="241"/>
      <c r="GD122" s="241"/>
      <c r="GE122" s="241"/>
      <c r="GF122" s="241"/>
      <c r="GG122" s="241"/>
      <c r="GH122" s="241"/>
      <c r="GI122" s="241"/>
      <c r="GJ122" s="241"/>
      <c r="GK122" s="241"/>
      <c r="GL122" s="241"/>
      <c r="GM122" s="241"/>
      <c r="GN122" s="241"/>
      <c r="GO122" s="241"/>
      <c r="GP122" s="241"/>
      <c r="GQ122" s="241"/>
      <c r="GR122" s="241"/>
      <c r="GS122" s="241"/>
      <c r="GT122" s="241"/>
      <c r="GU122" s="241"/>
      <c r="GV122" s="241"/>
      <c r="GW122" s="241"/>
      <c r="GX122" s="241"/>
      <c r="GY122" s="241"/>
      <c r="GZ122" s="241"/>
      <c r="HA122" s="241"/>
      <c r="HB122" s="241"/>
      <c r="HC122" s="241"/>
      <c r="HD122" s="241"/>
      <c r="HE122" s="241"/>
      <c r="HF122" s="241"/>
      <c r="HG122" s="241"/>
      <c r="HH122" s="241"/>
      <c r="HI122" s="241"/>
      <c r="HJ122" s="241"/>
      <c r="HK122" s="241"/>
      <c r="HL122" s="241"/>
      <c r="HM122" s="241"/>
      <c r="HN122" s="241"/>
      <c r="HO122" s="241"/>
      <c r="HP122" s="241"/>
      <c r="HQ122" s="241"/>
      <c r="HR122" s="241"/>
      <c r="HS122" s="241"/>
      <c r="HT122" s="241"/>
      <c r="HU122" s="241"/>
      <c r="HV122" s="241"/>
      <c r="HW122" s="241"/>
      <c r="HX122" s="241"/>
      <c r="HY122" s="241"/>
      <c r="HZ122" s="241"/>
      <c r="IA122" s="241"/>
      <c r="IB122" s="241"/>
      <c r="IC122" s="241"/>
      <c r="ID122" s="241"/>
      <c r="IE122" s="241"/>
      <c r="IF122" s="241"/>
      <c r="IG122" s="241"/>
      <c r="IH122" s="241"/>
      <c r="II122" s="241"/>
      <c r="IJ122" s="241"/>
      <c r="IK122" s="241"/>
      <c r="IL122" s="241"/>
      <c r="IM122" s="241"/>
      <c r="IN122" s="241"/>
      <c r="IO122" s="241"/>
      <c r="IP122" s="241"/>
      <c r="IQ122" s="241"/>
      <c r="IR122" s="241"/>
      <c r="IS122" s="241"/>
      <c r="IT122" s="241"/>
      <c r="IU122" s="241"/>
      <c r="IV122" s="241"/>
      <c r="IW122" s="241"/>
      <c r="IX122" s="241"/>
      <c r="IY122" s="241"/>
      <c r="IZ122" s="241"/>
      <c r="JA122" s="241"/>
      <c r="JB122" s="241"/>
      <c r="JC122" s="241"/>
      <c r="JD122" s="241"/>
      <c r="JE122" s="241"/>
      <c r="JF122" s="241"/>
      <c r="JG122" s="241"/>
      <c r="JH122" s="241"/>
      <c r="JI122" s="241"/>
      <c r="JJ122" s="241"/>
      <c r="JK122" s="241"/>
      <c r="JL122" s="241"/>
      <c r="JM122" s="241"/>
      <c r="JN122" s="241"/>
      <c r="JO122" s="241"/>
      <c r="JP122" s="241"/>
      <c r="JQ122" s="241"/>
      <c r="JR122" s="241"/>
      <c r="JS122" s="241"/>
      <c r="JT122" s="241"/>
      <c r="JU122" s="241"/>
      <c r="JV122" s="241"/>
      <c r="JW122" s="241"/>
      <c r="JX122" s="241"/>
      <c r="JY122" s="241"/>
      <c r="JZ122" s="241"/>
      <c r="KA122" s="241"/>
      <c r="KB122" s="241"/>
      <c r="KC122" s="241"/>
      <c r="KD122" s="241"/>
      <c r="KE122" s="241"/>
      <c r="KF122" s="241"/>
      <c r="KG122" s="241"/>
      <c r="KH122" s="241"/>
      <c r="KI122" s="241"/>
      <c r="KJ122" s="241"/>
      <c r="KK122" s="241"/>
      <c r="KL122" s="241"/>
      <c r="KM122" s="241"/>
      <c r="KN122" s="241"/>
      <c r="KO122" s="241"/>
      <c r="KP122" s="241"/>
      <c r="KQ122" s="241"/>
      <c r="KR122" s="241"/>
      <c r="KS122" s="241"/>
      <c r="KT122" s="241"/>
      <c r="KU122" s="241"/>
      <c r="KV122" s="241"/>
      <c r="KW122" s="241"/>
      <c r="KX122" s="241"/>
      <c r="KY122" s="241"/>
      <c r="KZ122" s="241"/>
      <c r="LA122" s="241"/>
      <c r="LB122" s="241"/>
      <c r="LC122" s="241"/>
      <c r="LD122" s="241"/>
      <c r="LE122" s="241"/>
      <c r="LF122" s="241"/>
      <c r="LG122" s="241"/>
      <c r="LH122" s="241"/>
      <c r="LI122" s="241"/>
      <c r="LJ122" s="241"/>
      <c r="LK122" s="241"/>
      <c r="LL122" s="241"/>
      <c r="LM122" s="241"/>
      <c r="LN122" s="241"/>
      <c r="LO122" s="241"/>
      <c r="LP122" s="241"/>
      <c r="LQ122" s="241"/>
      <c r="LR122" s="241"/>
      <c r="LS122" s="241"/>
      <c r="LT122" s="241"/>
      <c r="LU122" s="241"/>
      <c r="LV122" s="241"/>
      <c r="LW122" s="241"/>
      <c r="LX122" s="241"/>
      <c r="LY122" s="241"/>
      <c r="LZ122" s="241"/>
      <c r="MA122" s="241"/>
      <c r="MB122" s="241"/>
      <c r="MC122" s="241"/>
      <c r="MD122" s="241"/>
      <c r="ME122" s="241"/>
      <c r="MF122" s="241"/>
      <c r="MG122" s="241"/>
      <c r="MH122" s="241"/>
      <c r="MI122" s="241"/>
      <c r="MJ122" s="241"/>
      <c r="MK122" s="241"/>
      <c r="ML122" s="241"/>
      <c r="MM122" s="241"/>
      <c r="MN122" s="241"/>
      <c r="MO122" s="241"/>
      <c r="MP122" s="241"/>
      <c r="MQ122" s="241"/>
      <c r="MR122" s="241"/>
      <c r="MS122" s="241"/>
      <c r="MT122" s="241"/>
      <c r="MU122" s="241"/>
      <c r="MV122" s="241"/>
      <c r="MW122" s="241"/>
      <c r="MX122" s="241"/>
      <c r="MY122" s="241"/>
      <c r="MZ122" s="241"/>
      <c r="NA122" s="241"/>
      <c r="NB122" s="241"/>
      <c r="NC122" s="241"/>
      <c r="ND122" s="241"/>
      <c r="NE122" s="241"/>
      <c r="NF122" s="241"/>
      <c r="NG122" s="241"/>
      <c r="NH122" s="241"/>
      <c r="NI122" s="241"/>
      <c r="NJ122" s="241"/>
      <c r="NK122" s="241"/>
      <c r="NL122" s="241"/>
      <c r="NM122" s="241"/>
      <c r="NN122" s="241"/>
      <c r="NO122" s="241"/>
      <c r="NP122" s="241"/>
      <c r="NQ122" s="241"/>
      <c r="NR122" s="241"/>
      <c r="NS122" s="241"/>
      <c r="NT122" s="241"/>
      <c r="NU122" s="241"/>
      <c r="NV122" s="241"/>
      <c r="NW122" s="241"/>
      <c r="NX122" s="241"/>
      <c r="NY122" s="241"/>
      <c r="NZ122" s="241"/>
      <c r="OA122" s="241"/>
      <c r="OB122" s="241"/>
      <c r="OC122" s="241"/>
      <c r="OD122" s="241"/>
      <c r="OE122" s="241"/>
      <c r="OF122" s="241"/>
      <c r="OG122" s="241"/>
      <c r="OH122" s="241"/>
      <c r="OI122" s="241"/>
      <c r="OJ122" s="241"/>
      <c r="OK122" s="241"/>
      <c r="OL122" s="241"/>
      <c r="OM122" s="241"/>
      <c r="ON122" s="241"/>
      <c r="OO122" s="241"/>
      <c r="OP122" s="241"/>
      <c r="OQ122" s="241"/>
      <c r="OR122" s="241"/>
      <c r="OS122" s="241"/>
      <c r="OT122" s="241"/>
      <c r="OU122" s="241"/>
      <c r="OV122" s="241"/>
      <c r="OW122" s="241"/>
      <c r="OX122" s="241"/>
      <c r="OY122" s="241"/>
      <c r="OZ122" s="241"/>
      <c r="PA122" s="241"/>
      <c r="PB122" s="241"/>
      <c r="PC122" s="241"/>
      <c r="PD122" s="241"/>
      <c r="PE122" s="241"/>
      <c r="PF122" s="241"/>
      <c r="PG122" s="241"/>
      <c r="PH122" s="241"/>
      <c r="PI122" s="241"/>
      <c r="PJ122" s="241"/>
      <c r="PK122" s="241"/>
      <c r="PL122" s="241"/>
      <c r="PM122" s="241"/>
      <c r="PN122" s="241"/>
      <c r="PO122" s="241"/>
      <c r="PP122" s="241"/>
      <c r="PQ122" s="241"/>
      <c r="PR122" s="241"/>
      <c r="PS122" s="241"/>
      <c r="PT122" s="241"/>
      <c r="PU122" s="241"/>
      <c r="PV122" s="241"/>
      <c r="PW122" s="241"/>
      <c r="PX122" s="241"/>
      <c r="PY122" s="241"/>
      <c r="PZ122" s="241"/>
      <c r="QA122" s="241"/>
      <c r="QB122" s="241"/>
      <c r="QC122" s="241"/>
      <c r="QD122" s="241"/>
      <c r="QE122" s="241"/>
      <c r="QF122" s="241"/>
      <c r="QG122" s="241"/>
      <c r="QH122" s="241"/>
      <c r="QI122" s="241"/>
      <c r="QJ122" s="241"/>
      <c r="QK122" s="241"/>
      <c r="QL122" s="241"/>
      <c r="QM122" s="241"/>
      <c r="QN122" s="241"/>
      <c r="QO122" s="241"/>
      <c r="QP122" s="241"/>
      <c r="QQ122" s="241"/>
      <c r="QR122" s="241"/>
      <c r="QS122" s="241"/>
      <c r="QT122" s="241"/>
      <c r="QU122" s="241"/>
      <c r="QV122" s="241"/>
      <c r="QW122" s="241"/>
      <c r="QX122" s="241"/>
      <c r="QY122" s="241"/>
      <c r="QZ122" s="241"/>
      <c r="RA122" s="241"/>
      <c r="RB122" s="241"/>
      <c r="RC122" s="241"/>
      <c r="RD122" s="241"/>
      <c r="RE122" s="241"/>
      <c r="RF122" s="241"/>
      <c r="RG122" s="241"/>
      <c r="RH122" s="241"/>
      <c r="RI122" s="241"/>
      <c r="RJ122" s="241"/>
      <c r="RK122" s="241"/>
      <c r="RL122" s="241"/>
      <c r="RM122" s="241"/>
      <c r="RN122" s="241"/>
      <c r="RO122" s="241"/>
      <c r="RP122" s="241"/>
      <c r="RQ122" s="241"/>
      <c r="RR122" s="241"/>
      <c r="RS122" s="241"/>
      <c r="RT122" s="241"/>
      <c r="RU122" s="241"/>
      <c r="RV122" s="241"/>
      <c r="RW122" s="241"/>
      <c r="RX122" s="241"/>
      <c r="RY122" s="241"/>
      <c r="RZ122" s="241"/>
      <c r="SA122" s="241"/>
      <c r="SB122" s="241"/>
      <c r="SC122" s="241"/>
      <c r="SD122" s="241"/>
      <c r="SE122" s="241"/>
      <c r="SF122" s="241"/>
      <c r="SG122" s="241"/>
      <c r="SH122" s="241"/>
      <c r="SI122" s="241"/>
      <c r="SJ122" s="241"/>
      <c r="SK122" s="241"/>
      <c r="SL122" s="241"/>
      <c r="SM122" s="241"/>
      <c r="SN122" s="241"/>
      <c r="SO122" s="241"/>
      <c r="SP122" s="241"/>
      <c r="SQ122" s="241"/>
      <c r="SR122" s="241"/>
      <c r="SS122" s="241"/>
      <c r="ST122" s="241"/>
      <c r="SU122" s="241"/>
      <c r="SV122" s="241"/>
      <c r="SW122" s="241"/>
      <c r="SX122" s="241"/>
      <c r="SY122" s="241"/>
      <c r="SZ122" s="241"/>
      <c r="TA122" s="241"/>
      <c r="TB122" s="241"/>
      <c r="TC122" s="241"/>
      <c r="TD122" s="241"/>
      <c r="TE122" s="241"/>
      <c r="TF122" s="241"/>
      <c r="TG122" s="241"/>
      <c r="TH122" s="241"/>
      <c r="TI122" s="241"/>
      <c r="TJ122" s="241"/>
      <c r="TK122" s="241"/>
      <c r="TL122" s="241"/>
      <c r="TM122" s="241"/>
      <c r="TN122" s="241"/>
      <c r="TO122" s="241"/>
      <c r="TP122" s="241"/>
      <c r="TQ122" s="241"/>
      <c r="TR122" s="241"/>
      <c r="TS122" s="241"/>
      <c r="TT122" s="241"/>
      <c r="TU122" s="241"/>
      <c r="TV122" s="241"/>
      <c r="TW122" s="241"/>
      <c r="TX122" s="241"/>
      <c r="TY122" s="241"/>
      <c r="TZ122" s="241"/>
      <c r="UA122" s="241"/>
      <c r="UB122" s="241"/>
      <c r="UC122" s="241"/>
      <c r="UD122" s="241"/>
      <c r="UE122" s="241"/>
      <c r="UF122" s="241"/>
      <c r="UG122" s="241"/>
      <c r="UH122" s="241"/>
      <c r="UI122" s="241"/>
      <c r="UJ122" s="241"/>
      <c r="UK122" s="241"/>
      <c r="UL122" s="241"/>
      <c r="UM122" s="241"/>
      <c r="UN122" s="241"/>
      <c r="UO122" s="241"/>
      <c r="UP122" s="241"/>
      <c r="UQ122" s="241"/>
      <c r="UR122" s="241"/>
      <c r="US122" s="241"/>
      <c r="UT122" s="241"/>
      <c r="UU122" s="241"/>
      <c r="UV122" s="241"/>
      <c r="UW122" s="241"/>
      <c r="UX122" s="241"/>
      <c r="UY122" s="241"/>
      <c r="UZ122" s="241"/>
      <c r="VA122" s="241"/>
      <c r="VB122" s="241"/>
      <c r="VC122" s="241"/>
      <c r="VD122" s="241"/>
      <c r="VE122" s="241"/>
      <c r="VF122" s="241"/>
      <c r="VG122" s="241"/>
      <c r="VH122" s="241"/>
      <c r="VI122" s="241"/>
      <c r="VJ122" s="241"/>
      <c r="VK122" s="241"/>
      <c r="VL122" s="241"/>
      <c r="VM122" s="241"/>
      <c r="VN122" s="241"/>
      <c r="VO122" s="241"/>
      <c r="VP122" s="241"/>
      <c r="VQ122" s="241"/>
      <c r="VR122" s="241"/>
      <c r="VS122" s="241"/>
      <c r="VT122" s="241"/>
      <c r="VU122" s="241"/>
      <c r="VV122" s="241"/>
      <c r="VW122" s="241"/>
      <c r="VX122" s="241"/>
      <c r="VY122" s="241"/>
      <c r="VZ122" s="241"/>
      <c r="WA122" s="241"/>
      <c r="WB122" s="241"/>
      <c r="WC122" s="241"/>
      <c r="WD122" s="241"/>
      <c r="WE122" s="241"/>
      <c r="WF122" s="241"/>
      <c r="WG122" s="241"/>
      <c r="WH122" s="241"/>
      <c r="WI122" s="241"/>
      <c r="WJ122" s="241"/>
      <c r="WK122" s="241"/>
      <c r="WL122" s="241"/>
      <c r="WM122" s="241"/>
      <c r="WN122" s="241"/>
      <c r="WO122" s="241"/>
      <c r="WP122" s="241"/>
      <c r="WQ122" s="241"/>
      <c r="WR122" s="241"/>
      <c r="WS122" s="241"/>
      <c r="WT122" s="241"/>
      <c r="WU122" s="241"/>
      <c r="WV122" s="241"/>
      <c r="WW122" s="241"/>
      <c r="WX122" s="241"/>
      <c r="WY122" s="241"/>
      <c r="WZ122" s="241"/>
      <c r="XA122" s="241"/>
      <c r="XB122" s="241"/>
      <c r="XC122" s="241"/>
      <c r="XD122" s="241"/>
      <c r="XE122" s="241"/>
      <c r="XF122" s="241"/>
      <c r="XG122" s="241"/>
      <c r="XH122" s="241"/>
      <c r="XI122" s="241"/>
      <c r="XJ122" s="241"/>
      <c r="XK122" s="241"/>
      <c r="XL122" s="241"/>
      <c r="XM122" s="241"/>
      <c r="XN122" s="241"/>
      <c r="XO122" s="241"/>
      <c r="XP122" s="241"/>
      <c r="XQ122" s="241"/>
      <c r="XR122" s="241"/>
      <c r="XS122" s="241"/>
      <c r="XT122" s="241"/>
      <c r="XU122" s="241"/>
      <c r="XV122" s="241"/>
      <c r="XW122" s="241"/>
      <c r="XX122" s="241"/>
      <c r="XY122" s="241"/>
      <c r="XZ122" s="241"/>
      <c r="YA122" s="241"/>
      <c r="YB122" s="241"/>
      <c r="YC122" s="241"/>
      <c r="YD122" s="241"/>
      <c r="YE122" s="241"/>
      <c r="YF122" s="241"/>
      <c r="YG122" s="241"/>
      <c r="YH122" s="241"/>
      <c r="YI122" s="241"/>
      <c r="YJ122" s="241"/>
      <c r="YK122" s="241"/>
      <c r="YL122" s="241"/>
      <c r="YM122" s="241"/>
      <c r="YN122" s="241"/>
      <c r="YO122" s="241"/>
      <c r="YP122" s="241"/>
      <c r="YQ122" s="241"/>
      <c r="YR122" s="241"/>
      <c r="YS122" s="241"/>
      <c r="YT122" s="241"/>
      <c r="YU122" s="241"/>
      <c r="YV122" s="241"/>
      <c r="YW122" s="241"/>
      <c r="YX122" s="241"/>
      <c r="YY122" s="241"/>
      <c r="YZ122" s="241"/>
      <c r="ZA122" s="241"/>
      <c r="ZB122" s="241"/>
      <c r="ZC122" s="241"/>
      <c r="ZD122" s="241"/>
      <c r="ZE122" s="241"/>
      <c r="ZF122" s="241"/>
      <c r="ZG122" s="241"/>
      <c r="ZH122" s="241"/>
      <c r="ZI122" s="241"/>
      <c r="ZJ122" s="241"/>
      <c r="ZK122" s="241"/>
      <c r="ZL122" s="241"/>
      <c r="ZM122" s="241"/>
      <c r="ZN122" s="241"/>
      <c r="ZO122" s="241"/>
      <c r="ZP122" s="241"/>
      <c r="ZQ122" s="241"/>
      <c r="ZR122" s="241"/>
      <c r="ZS122" s="241"/>
      <c r="ZT122" s="241"/>
      <c r="ZU122" s="241"/>
      <c r="ZV122" s="241"/>
      <c r="ZW122" s="241"/>
      <c r="ZX122" s="241"/>
      <c r="ZY122" s="241"/>
      <c r="ZZ122" s="241"/>
      <c r="AAA122" s="241"/>
      <c r="AAB122" s="241"/>
      <c r="AAC122" s="241"/>
      <c r="AAD122" s="241"/>
      <c r="AAE122" s="241"/>
      <c r="AAF122" s="241"/>
      <c r="AAG122" s="241"/>
      <c r="AAH122" s="241"/>
      <c r="AAI122" s="241"/>
      <c r="AAJ122" s="241"/>
      <c r="AAK122" s="241"/>
      <c r="AAL122" s="241"/>
      <c r="AAM122" s="241"/>
      <c r="AAN122" s="241"/>
      <c r="AAO122" s="241"/>
      <c r="AAP122" s="241"/>
      <c r="AAQ122" s="241"/>
      <c r="AAR122" s="241"/>
      <c r="AAS122" s="241"/>
      <c r="AAT122" s="241"/>
      <c r="AAU122" s="241"/>
      <c r="AAV122" s="241"/>
      <c r="AAW122" s="241"/>
      <c r="AAX122" s="241"/>
      <c r="AAY122" s="241"/>
      <c r="AAZ122" s="241"/>
      <c r="ABA122" s="241"/>
      <c r="ABB122" s="241"/>
      <c r="ABC122" s="241"/>
      <c r="ABD122" s="241"/>
      <c r="ABE122" s="241"/>
      <c r="ABF122" s="241"/>
      <c r="ABG122" s="241"/>
      <c r="ABH122" s="241"/>
      <c r="ABI122" s="241"/>
      <c r="ABJ122" s="241"/>
      <c r="ABK122" s="241"/>
      <c r="ABL122" s="241"/>
      <c r="ABM122" s="241"/>
      <c r="ABN122" s="241"/>
      <c r="ABO122" s="241"/>
      <c r="ABP122" s="241"/>
      <c r="ABQ122" s="241"/>
      <c r="ABR122" s="241"/>
      <c r="ABS122" s="241"/>
      <c r="ABT122" s="241"/>
      <c r="ABU122" s="241"/>
      <c r="ABV122" s="241"/>
      <c r="ABW122" s="241"/>
      <c r="ABX122" s="241"/>
      <c r="ABY122" s="241"/>
      <c r="ABZ122" s="241"/>
      <c r="ACA122" s="241"/>
      <c r="ACB122" s="241"/>
      <c r="ACC122" s="241"/>
      <c r="ACD122" s="241"/>
      <c r="ACE122" s="241"/>
      <c r="ACF122" s="241"/>
      <c r="ACG122" s="241"/>
      <c r="ACH122" s="241"/>
      <c r="ACI122" s="241"/>
      <c r="ACJ122" s="241"/>
      <c r="ACK122" s="241"/>
      <c r="ACL122" s="241"/>
      <c r="ACM122" s="241"/>
      <c r="ACN122" s="241"/>
      <c r="ACO122" s="241"/>
      <c r="ACP122" s="241"/>
      <c r="ACQ122" s="241"/>
      <c r="ACR122" s="241"/>
      <c r="ACS122" s="241"/>
      <c r="ACT122" s="241"/>
      <c r="ACU122" s="241"/>
      <c r="ACV122" s="241"/>
      <c r="ACW122" s="241"/>
      <c r="ACX122" s="241"/>
      <c r="ACY122" s="241"/>
      <c r="ACZ122" s="241"/>
      <c r="ADA122" s="241"/>
      <c r="ADB122" s="241"/>
      <c r="ADC122" s="241"/>
      <c r="ADD122" s="241"/>
      <c r="ADE122" s="241"/>
      <c r="ADF122" s="241"/>
      <c r="ADG122" s="241"/>
      <c r="ADH122" s="241"/>
      <c r="ADI122" s="241"/>
      <c r="ADJ122" s="241"/>
      <c r="ADK122" s="241"/>
      <c r="ADL122" s="241"/>
      <c r="ADM122" s="241"/>
      <c r="ADN122" s="241"/>
      <c r="ADO122" s="241"/>
      <c r="ADP122" s="241"/>
      <c r="ADQ122" s="241"/>
      <c r="ADR122" s="241"/>
      <c r="ADS122" s="241"/>
      <c r="ADT122" s="241"/>
      <c r="ADU122" s="241"/>
      <c r="ADV122" s="241"/>
      <c r="ADW122" s="241"/>
      <c r="ADX122" s="241"/>
      <c r="ADY122" s="241"/>
      <c r="ADZ122" s="241"/>
      <c r="AEA122" s="241"/>
      <c r="AEB122" s="241"/>
      <c r="AEC122" s="241"/>
      <c r="AED122" s="241"/>
      <c r="AEE122" s="241"/>
      <c r="AEF122" s="241"/>
      <c r="AEG122" s="241"/>
      <c r="AEH122" s="241"/>
      <c r="AEI122" s="241"/>
      <c r="AEJ122" s="241"/>
      <c r="AEK122" s="241"/>
      <c r="AEL122" s="241"/>
      <c r="AEM122" s="241"/>
      <c r="AEN122" s="241"/>
      <c r="AEO122" s="241"/>
      <c r="AEP122" s="241"/>
      <c r="AEQ122" s="241"/>
      <c r="AER122" s="241"/>
      <c r="AES122" s="241"/>
      <c r="AET122" s="241"/>
      <c r="AEU122" s="241"/>
      <c r="AEV122" s="241"/>
      <c r="AEW122" s="241"/>
      <c r="AEX122" s="241"/>
      <c r="AEY122" s="241"/>
      <c r="AEZ122" s="241"/>
      <c r="AFA122" s="241"/>
      <c r="AFB122" s="241"/>
      <c r="AFC122" s="241"/>
      <c r="AFD122" s="241"/>
      <c r="AFE122" s="241"/>
      <c r="AFF122" s="241"/>
      <c r="AFG122" s="241"/>
      <c r="AFH122" s="241"/>
      <c r="AFI122" s="241"/>
      <c r="AFJ122" s="241"/>
      <c r="AFK122" s="241"/>
      <c r="AFL122" s="241"/>
      <c r="AFM122" s="241"/>
      <c r="AFN122" s="241"/>
      <c r="AFO122" s="241"/>
      <c r="AFP122" s="241"/>
      <c r="AFQ122" s="241"/>
      <c r="AFR122" s="241"/>
      <c r="AFS122" s="241"/>
      <c r="AFT122" s="241"/>
      <c r="AFU122" s="241"/>
      <c r="AFV122" s="241"/>
      <c r="AFW122" s="241"/>
      <c r="AFX122" s="241"/>
      <c r="AFY122" s="241"/>
      <c r="AFZ122" s="241"/>
      <c r="AGA122" s="241"/>
      <c r="AGB122" s="241"/>
      <c r="AGC122" s="241"/>
      <c r="AGD122" s="241"/>
      <c r="AGE122" s="241"/>
      <c r="AGF122" s="241"/>
      <c r="AGG122" s="241"/>
      <c r="AGH122" s="241"/>
      <c r="AGI122" s="241"/>
      <c r="AGJ122" s="241"/>
      <c r="AGK122" s="241"/>
      <c r="AGL122" s="241"/>
      <c r="AGM122" s="241"/>
      <c r="AGN122" s="241"/>
      <c r="AGO122" s="241"/>
      <c r="AGP122" s="241"/>
      <c r="AGQ122" s="241"/>
      <c r="AGR122" s="241"/>
      <c r="AGS122" s="241"/>
      <c r="AGT122" s="241"/>
      <c r="AGU122" s="241"/>
      <c r="AGV122" s="241"/>
      <c r="AGW122" s="241"/>
      <c r="AGX122" s="241"/>
      <c r="AGY122" s="241"/>
      <c r="AGZ122" s="241"/>
      <c r="AHA122" s="241"/>
      <c r="AHB122" s="241"/>
      <c r="AHC122" s="241"/>
      <c r="AHD122" s="241"/>
      <c r="AHE122" s="241"/>
      <c r="AHF122" s="241"/>
      <c r="AHG122" s="241"/>
      <c r="AHH122" s="241"/>
      <c r="AHI122" s="241"/>
      <c r="AHJ122" s="241"/>
      <c r="AHK122" s="241"/>
      <c r="AHL122" s="241"/>
      <c r="AHM122" s="241"/>
      <c r="AHN122" s="241"/>
      <c r="AHO122" s="241"/>
      <c r="AHP122" s="241"/>
      <c r="AHQ122" s="241"/>
      <c r="AHR122" s="241"/>
      <c r="AHS122" s="241"/>
      <c r="AHT122" s="241"/>
      <c r="AHU122" s="241"/>
      <c r="AHV122" s="241"/>
      <c r="AHW122" s="241"/>
      <c r="AHX122" s="241"/>
      <c r="AHY122" s="241"/>
      <c r="AHZ122" s="241"/>
      <c r="AIA122" s="241"/>
      <c r="AIB122" s="241"/>
      <c r="AIC122" s="241"/>
      <c r="AID122" s="241"/>
      <c r="AIE122" s="241"/>
      <c r="AIF122" s="241"/>
      <c r="AIG122" s="241"/>
      <c r="AIH122" s="241"/>
      <c r="AII122" s="241"/>
      <c r="AIJ122" s="241"/>
      <c r="AIK122" s="241"/>
      <c r="AIL122" s="241"/>
      <c r="AIM122" s="241"/>
      <c r="AIN122" s="241"/>
      <c r="AIO122" s="241"/>
      <c r="AIP122" s="241"/>
      <c r="AIQ122" s="241"/>
      <c r="AIR122" s="241"/>
      <c r="AIS122" s="241"/>
      <c r="AIT122" s="241"/>
      <c r="AIU122" s="241"/>
      <c r="AIV122" s="241"/>
      <c r="AIW122" s="241"/>
      <c r="AIX122" s="241"/>
      <c r="AIY122" s="241"/>
      <c r="AIZ122" s="241"/>
      <c r="AJA122" s="241"/>
      <c r="AJB122" s="241"/>
      <c r="AJC122" s="241"/>
      <c r="AJD122" s="241"/>
      <c r="AJE122" s="241"/>
      <c r="AJF122" s="241"/>
      <c r="AJG122" s="241"/>
      <c r="AJH122" s="241"/>
      <c r="AJI122" s="241"/>
      <c r="AJJ122" s="241"/>
      <c r="AJK122" s="241"/>
      <c r="AJL122" s="241"/>
      <c r="AJM122" s="241"/>
      <c r="AJN122" s="241"/>
      <c r="AJO122" s="241"/>
      <c r="AJP122" s="241"/>
      <c r="AJQ122" s="241"/>
      <c r="AJR122" s="241"/>
      <c r="AJS122" s="241"/>
      <c r="AJT122" s="241"/>
      <c r="AJU122" s="241"/>
      <c r="AJV122" s="241"/>
      <c r="AJW122" s="241"/>
      <c r="AJX122" s="241"/>
      <c r="AJY122" s="241"/>
      <c r="AJZ122" s="241"/>
      <c r="AKA122" s="241"/>
      <c r="AKB122" s="241"/>
      <c r="AKC122" s="241"/>
      <c r="AKD122" s="241"/>
      <c r="AKE122" s="241"/>
      <c r="AKF122" s="241"/>
      <c r="AKG122" s="241"/>
      <c r="AKH122" s="241"/>
      <c r="AKI122" s="241"/>
      <c r="AKJ122" s="241"/>
      <c r="AKK122" s="241"/>
      <c r="AKL122" s="241"/>
      <c r="AKM122" s="241"/>
      <c r="AKN122" s="241"/>
      <c r="AKO122" s="241"/>
      <c r="AKP122" s="241"/>
      <c r="AKQ122" s="241"/>
      <c r="AKR122" s="241"/>
      <c r="AKS122" s="241"/>
      <c r="AKT122" s="241"/>
      <c r="AKU122" s="241"/>
      <c r="AKV122" s="241"/>
      <c r="AKW122" s="241"/>
      <c r="AKX122" s="241"/>
      <c r="AKY122" s="241"/>
      <c r="AKZ122" s="241"/>
      <c r="ALA122" s="241"/>
      <c r="ALB122" s="241"/>
      <c r="ALC122" s="241"/>
      <c r="ALD122" s="241"/>
      <c r="ALE122" s="241"/>
      <c r="ALF122" s="241"/>
      <c r="ALG122" s="241"/>
      <c r="ALH122" s="241"/>
      <c r="ALI122" s="241"/>
      <c r="ALJ122" s="241"/>
      <c r="ALK122" s="241"/>
      <c r="ALL122" s="241"/>
      <c r="ALM122" s="241"/>
      <c r="ALN122" s="241"/>
      <c r="ALO122" s="241"/>
      <c r="ALP122" s="241"/>
      <c r="ALQ122" s="241"/>
      <c r="ALR122" s="241"/>
      <c r="ALS122" s="241"/>
      <c r="ALT122" s="241"/>
      <c r="ALU122" s="241"/>
      <c r="ALV122" s="241"/>
      <c r="ALW122" s="241"/>
      <c r="ALX122" s="241"/>
      <c r="ALY122" s="241"/>
      <c r="ALZ122" s="241"/>
      <c r="AMA122" s="241"/>
      <c r="AMB122" s="241"/>
      <c r="AMC122" s="241"/>
      <c r="AMD122" s="241"/>
      <c r="AME122" s="241"/>
      <c r="AMF122" s="241"/>
      <c r="AMG122" s="241"/>
      <c r="AMH122" s="241"/>
      <c r="AMI122" s="241"/>
      <c r="AMJ122" s="241"/>
      <c r="AMK122" s="241"/>
    </row>
    <row r="123" spans="1:1025" ht="12.75" hidden="1" customHeight="1" x14ac:dyDescent="0.25">
      <c r="B123" s="75"/>
      <c r="C123" s="155" t="s">
        <v>157</v>
      </c>
      <c r="D123" s="125" t="s">
        <v>27</v>
      </c>
      <c r="E123" s="125" t="s">
        <v>317</v>
      </c>
      <c r="F123" s="125" t="s">
        <v>231</v>
      </c>
      <c r="G123" s="125"/>
      <c r="H123" s="125"/>
      <c r="I123" s="140">
        <f>I125</f>
        <v>0</v>
      </c>
      <c r="J123" s="148">
        <f>J127+J128</f>
        <v>607.53</v>
      </c>
      <c r="K123" s="137"/>
      <c r="L123" s="211"/>
    </row>
    <row r="124" spans="1:1025" ht="12.75" hidden="1" customHeight="1" x14ac:dyDescent="0.25">
      <c r="B124" s="75"/>
      <c r="C124" s="145" t="s">
        <v>323</v>
      </c>
      <c r="D124" s="120" t="s">
        <v>27</v>
      </c>
      <c r="E124" s="120" t="s">
        <v>317</v>
      </c>
      <c r="F124" s="120" t="s">
        <v>231</v>
      </c>
      <c r="G124" s="120" t="s">
        <v>247</v>
      </c>
      <c r="H124" s="120"/>
      <c r="I124" s="140"/>
      <c r="J124" s="148"/>
      <c r="K124" s="137"/>
      <c r="L124" s="211"/>
    </row>
    <row r="125" spans="1:1025" ht="12.75" hidden="1" customHeight="1" x14ac:dyDescent="0.25">
      <c r="B125" s="75"/>
      <c r="C125" s="153" t="s">
        <v>313</v>
      </c>
      <c r="D125" s="120" t="s">
        <v>27</v>
      </c>
      <c r="E125" s="120" t="s">
        <v>317</v>
      </c>
      <c r="F125" s="120" t="s">
        <v>231</v>
      </c>
      <c r="G125" s="120" t="s">
        <v>314</v>
      </c>
      <c r="H125" s="120"/>
      <c r="I125" s="140">
        <f>I127+I128</f>
        <v>0</v>
      </c>
      <c r="J125" s="148">
        <f>J127+J128</f>
        <v>607.53</v>
      </c>
      <c r="K125" s="137"/>
      <c r="L125" s="211"/>
    </row>
    <row r="126" spans="1:1025" ht="13.8" hidden="1" x14ac:dyDescent="0.25">
      <c r="B126" s="75"/>
      <c r="C126" s="190"/>
      <c r="D126" s="120"/>
      <c r="E126" s="120"/>
      <c r="F126" s="120"/>
      <c r="G126" s="120"/>
      <c r="H126" s="120"/>
      <c r="I126" s="140"/>
      <c r="J126" s="148"/>
      <c r="K126" s="137"/>
      <c r="L126" s="211"/>
    </row>
    <row r="127" spans="1:1025" ht="12.75" hidden="1" customHeight="1" x14ac:dyDescent="0.25">
      <c r="B127" s="75"/>
      <c r="C127" s="155" t="s">
        <v>254</v>
      </c>
      <c r="D127" s="120" t="s">
        <v>27</v>
      </c>
      <c r="E127" s="120" t="s">
        <v>317</v>
      </c>
      <c r="F127" s="120" t="s">
        <v>231</v>
      </c>
      <c r="G127" s="120" t="s">
        <v>324</v>
      </c>
      <c r="H127" s="120" t="s">
        <v>255</v>
      </c>
      <c r="I127" s="140">
        <v>0</v>
      </c>
      <c r="J127" s="148">
        <v>597.53</v>
      </c>
      <c r="K127" s="137"/>
      <c r="L127" s="211"/>
    </row>
    <row r="128" spans="1:1025" ht="12.75" hidden="1" customHeight="1" x14ac:dyDescent="0.25">
      <c r="B128" s="75"/>
      <c r="C128" s="161" t="s">
        <v>316</v>
      </c>
      <c r="D128" s="120" t="s">
        <v>27</v>
      </c>
      <c r="E128" s="120" t="s">
        <v>317</v>
      </c>
      <c r="F128" s="120" t="s">
        <v>231</v>
      </c>
      <c r="G128" s="120" t="s">
        <v>324</v>
      </c>
      <c r="H128" s="120" t="s">
        <v>319</v>
      </c>
      <c r="I128" s="148">
        <v>0</v>
      </c>
      <c r="J128" s="148">
        <v>10</v>
      </c>
      <c r="K128" s="137"/>
      <c r="L128" s="211"/>
    </row>
    <row r="129" spans="1:1025" s="249" customFormat="1" ht="26.25" customHeight="1" x14ac:dyDescent="0.25">
      <c r="A129" s="241"/>
      <c r="B129" s="262"/>
      <c r="C129" s="250" t="s">
        <v>325</v>
      </c>
      <c r="D129" s="244" t="s">
        <v>27</v>
      </c>
      <c r="E129" s="244" t="s">
        <v>317</v>
      </c>
      <c r="F129" s="244" t="s">
        <v>231</v>
      </c>
      <c r="G129" s="156" t="s">
        <v>262</v>
      </c>
      <c r="H129" s="244"/>
      <c r="I129" s="247" t="e">
        <f>I131</f>
        <v>#REF!</v>
      </c>
      <c r="J129" s="247">
        <f>J131</f>
        <v>492.64</v>
      </c>
      <c r="K129" s="247">
        <f>K131</f>
        <v>-355.16</v>
      </c>
      <c r="L129" s="248">
        <f>L131</f>
        <v>794.08</v>
      </c>
      <c r="M129" s="24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  <c r="AK129" s="241"/>
      <c r="AL129" s="241"/>
      <c r="AM129" s="241"/>
      <c r="AN129" s="241"/>
      <c r="AO129" s="241"/>
      <c r="AP129" s="241"/>
      <c r="AQ129" s="241"/>
      <c r="AR129" s="241"/>
      <c r="AS129" s="241"/>
      <c r="AT129" s="241"/>
      <c r="AU129" s="241"/>
      <c r="AV129" s="241"/>
      <c r="AW129" s="241"/>
      <c r="AX129" s="241"/>
      <c r="AY129" s="241"/>
      <c r="AZ129" s="241"/>
      <c r="BA129" s="241"/>
      <c r="BB129" s="241"/>
      <c r="BC129" s="241"/>
      <c r="BD129" s="241"/>
      <c r="BE129" s="241"/>
      <c r="BF129" s="241"/>
      <c r="BG129" s="241"/>
      <c r="BH129" s="241"/>
      <c r="BI129" s="241"/>
      <c r="BJ129" s="241"/>
      <c r="BK129" s="241"/>
      <c r="BL129" s="241"/>
      <c r="BM129" s="241"/>
      <c r="BN129" s="241"/>
      <c r="BO129" s="241"/>
      <c r="BP129" s="241"/>
      <c r="BQ129" s="241"/>
      <c r="BR129" s="241"/>
      <c r="BS129" s="241"/>
      <c r="BT129" s="241"/>
      <c r="BU129" s="241"/>
      <c r="BV129" s="241"/>
      <c r="BW129" s="241"/>
      <c r="BX129" s="241"/>
      <c r="BY129" s="241"/>
      <c r="BZ129" s="241"/>
      <c r="CA129" s="241"/>
      <c r="CB129" s="241"/>
      <c r="CC129" s="241"/>
      <c r="CD129" s="241"/>
      <c r="CE129" s="241"/>
      <c r="CF129" s="241"/>
      <c r="CG129" s="241"/>
      <c r="CH129" s="241"/>
      <c r="CI129" s="241"/>
      <c r="CJ129" s="241"/>
      <c r="CK129" s="241"/>
      <c r="CL129" s="241"/>
      <c r="CM129" s="241"/>
      <c r="CN129" s="241"/>
      <c r="CO129" s="241"/>
      <c r="CP129" s="241"/>
      <c r="CQ129" s="241"/>
      <c r="CR129" s="241"/>
      <c r="CS129" s="241"/>
      <c r="CT129" s="241"/>
      <c r="CU129" s="241"/>
      <c r="CV129" s="241"/>
      <c r="CW129" s="241"/>
      <c r="CX129" s="241"/>
      <c r="CY129" s="241"/>
      <c r="CZ129" s="241"/>
      <c r="DA129" s="241"/>
      <c r="DB129" s="241"/>
      <c r="DC129" s="241"/>
      <c r="DD129" s="241"/>
      <c r="DE129" s="241"/>
      <c r="DF129" s="241"/>
      <c r="DG129" s="241"/>
      <c r="DH129" s="241"/>
      <c r="DI129" s="241"/>
      <c r="DJ129" s="241"/>
      <c r="DK129" s="241"/>
      <c r="DL129" s="241"/>
      <c r="DM129" s="241"/>
      <c r="DN129" s="241"/>
      <c r="DO129" s="241"/>
      <c r="DP129" s="241"/>
      <c r="DQ129" s="241"/>
      <c r="DR129" s="241"/>
      <c r="DS129" s="241"/>
      <c r="DT129" s="241"/>
      <c r="DU129" s="241"/>
      <c r="DV129" s="241"/>
      <c r="DW129" s="241"/>
      <c r="DX129" s="241"/>
      <c r="DY129" s="241"/>
      <c r="DZ129" s="241"/>
      <c r="EA129" s="241"/>
      <c r="EB129" s="241"/>
      <c r="EC129" s="241"/>
      <c r="ED129" s="241"/>
      <c r="EE129" s="241"/>
      <c r="EF129" s="241"/>
      <c r="EG129" s="241"/>
      <c r="EH129" s="241"/>
      <c r="EI129" s="241"/>
      <c r="EJ129" s="241"/>
      <c r="EK129" s="241"/>
      <c r="EL129" s="241"/>
      <c r="EM129" s="241"/>
      <c r="EN129" s="241"/>
      <c r="EO129" s="241"/>
      <c r="EP129" s="241"/>
      <c r="EQ129" s="241"/>
      <c r="ER129" s="241"/>
      <c r="ES129" s="241"/>
      <c r="ET129" s="241"/>
      <c r="EU129" s="241"/>
      <c r="EV129" s="241"/>
      <c r="EW129" s="241"/>
      <c r="EX129" s="241"/>
      <c r="EY129" s="241"/>
      <c r="EZ129" s="241"/>
      <c r="FA129" s="241"/>
      <c r="FB129" s="241"/>
      <c r="FC129" s="241"/>
      <c r="FD129" s="241"/>
      <c r="FE129" s="241"/>
      <c r="FF129" s="241"/>
      <c r="FG129" s="241"/>
      <c r="FH129" s="241"/>
      <c r="FI129" s="241"/>
      <c r="FJ129" s="241"/>
      <c r="FK129" s="241"/>
      <c r="FL129" s="241"/>
      <c r="FM129" s="241"/>
      <c r="FN129" s="241"/>
      <c r="FO129" s="241"/>
      <c r="FP129" s="241"/>
      <c r="FQ129" s="241"/>
      <c r="FR129" s="241"/>
      <c r="FS129" s="241"/>
      <c r="FT129" s="241"/>
      <c r="FU129" s="241"/>
      <c r="FV129" s="241"/>
      <c r="FW129" s="241"/>
      <c r="FX129" s="241"/>
      <c r="FY129" s="241"/>
      <c r="FZ129" s="241"/>
      <c r="GA129" s="241"/>
      <c r="GB129" s="241"/>
      <c r="GC129" s="241"/>
      <c r="GD129" s="241"/>
      <c r="GE129" s="241"/>
      <c r="GF129" s="241"/>
      <c r="GG129" s="241"/>
      <c r="GH129" s="241"/>
      <c r="GI129" s="241"/>
      <c r="GJ129" s="241"/>
      <c r="GK129" s="241"/>
      <c r="GL129" s="241"/>
      <c r="GM129" s="241"/>
      <c r="GN129" s="241"/>
      <c r="GO129" s="241"/>
      <c r="GP129" s="241"/>
      <c r="GQ129" s="241"/>
      <c r="GR129" s="241"/>
      <c r="GS129" s="241"/>
      <c r="GT129" s="241"/>
      <c r="GU129" s="241"/>
      <c r="GV129" s="241"/>
      <c r="GW129" s="241"/>
      <c r="GX129" s="241"/>
      <c r="GY129" s="241"/>
      <c r="GZ129" s="241"/>
      <c r="HA129" s="241"/>
      <c r="HB129" s="241"/>
      <c r="HC129" s="241"/>
      <c r="HD129" s="241"/>
      <c r="HE129" s="241"/>
      <c r="HF129" s="241"/>
      <c r="HG129" s="241"/>
      <c r="HH129" s="241"/>
      <c r="HI129" s="241"/>
      <c r="HJ129" s="241"/>
      <c r="HK129" s="241"/>
      <c r="HL129" s="241"/>
      <c r="HM129" s="241"/>
      <c r="HN129" s="241"/>
      <c r="HO129" s="241"/>
      <c r="HP129" s="241"/>
      <c r="HQ129" s="241"/>
      <c r="HR129" s="241"/>
      <c r="HS129" s="241"/>
      <c r="HT129" s="241"/>
      <c r="HU129" s="241"/>
      <c r="HV129" s="241"/>
      <c r="HW129" s="241"/>
      <c r="HX129" s="241"/>
      <c r="HY129" s="241"/>
      <c r="HZ129" s="241"/>
      <c r="IA129" s="241"/>
      <c r="IB129" s="241"/>
      <c r="IC129" s="241"/>
      <c r="ID129" s="241"/>
      <c r="IE129" s="241"/>
      <c r="IF129" s="241"/>
      <c r="IG129" s="241"/>
      <c r="IH129" s="241"/>
      <c r="II129" s="241"/>
      <c r="IJ129" s="241"/>
      <c r="IK129" s="241"/>
      <c r="IL129" s="241"/>
      <c r="IM129" s="241"/>
      <c r="IN129" s="241"/>
      <c r="IO129" s="241"/>
      <c r="IP129" s="241"/>
      <c r="IQ129" s="241"/>
      <c r="IR129" s="241"/>
      <c r="IS129" s="241"/>
      <c r="IT129" s="241"/>
      <c r="IU129" s="241"/>
      <c r="IV129" s="241"/>
      <c r="IW129" s="241"/>
      <c r="IX129" s="241"/>
      <c r="IY129" s="241"/>
      <c r="IZ129" s="241"/>
      <c r="JA129" s="241"/>
      <c r="JB129" s="241"/>
      <c r="JC129" s="241"/>
      <c r="JD129" s="241"/>
      <c r="JE129" s="241"/>
      <c r="JF129" s="241"/>
      <c r="JG129" s="241"/>
      <c r="JH129" s="241"/>
      <c r="JI129" s="241"/>
      <c r="JJ129" s="241"/>
      <c r="JK129" s="241"/>
      <c r="JL129" s="241"/>
      <c r="JM129" s="241"/>
      <c r="JN129" s="241"/>
      <c r="JO129" s="241"/>
      <c r="JP129" s="241"/>
      <c r="JQ129" s="241"/>
      <c r="JR129" s="241"/>
      <c r="JS129" s="241"/>
      <c r="JT129" s="241"/>
      <c r="JU129" s="241"/>
      <c r="JV129" s="241"/>
      <c r="JW129" s="241"/>
      <c r="JX129" s="241"/>
      <c r="JY129" s="241"/>
      <c r="JZ129" s="241"/>
      <c r="KA129" s="241"/>
      <c r="KB129" s="241"/>
      <c r="KC129" s="241"/>
      <c r="KD129" s="241"/>
      <c r="KE129" s="241"/>
      <c r="KF129" s="241"/>
      <c r="KG129" s="241"/>
      <c r="KH129" s="241"/>
      <c r="KI129" s="241"/>
      <c r="KJ129" s="241"/>
      <c r="KK129" s="241"/>
      <c r="KL129" s="241"/>
      <c r="KM129" s="241"/>
      <c r="KN129" s="241"/>
      <c r="KO129" s="241"/>
      <c r="KP129" s="241"/>
      <c r="KQ129" s="241"/>
      <c r="KR129" s="241"/>
      <c r="KS129" s="241"/>
      <c r="KT129" s="241"/>
      <c r="KU129" s="241"/>
      <c r="KV129" s="241"/>
      <c r="KW129" s="241"/>
      <c r="KX129" s="241"/>
      <c r="KY129" s="241"/>
      <c r="KZ129" s="241"/>
      <c r="LA129" s="241"/>
      <c r="LB129" s="241"/>
      <c r="LC129" s="241"/>
      <c r="LD129" s="241"/>
      <c r="LE129" s="241"/>
      <c r="LF129" s="241"/>
      <c r="LG129" s="241"/>
      <c r="LH129" s="241"/>
      <c r="LI129" s="241"/>
      <c r="LJ129" s="241"/>
      <c r="LK129" s="241"/>
      <c r="LL129" s="241"/>
      <c r="LM129" s="241"/>
      <c r="LN129" s="241"/>
      <c r="LO129" s="241"/>
      <c r="LP129" s="241"/>
      <c r="LQ129" s="241"/>
      <c r="LR129" s="241"/>
      <c r="LS129" s="241"/>
      <c r="LT129" s="241"/>
      <c r="LU129" s="241"/>
      <c r="LV129" s="241"/>
      <c r="LW129" s="241"/>
      <c r="LX129" s="241"/>
      <c r="LY129" s="241"/>
      <c r="LZ129" s="241"/>
      <c r="MA129" s="241"/>
      <c r="MB129" s="241"/>
      <c r="MC129" s="241"/>
      <c r="MD129" s="241"/>
      <c r="ME129" s="241"/>
      <c r="MF129" s="241"/>
      <c r="MG129" s="241"/>
      <c r="MH129" s="241"/>
      <c r="MI129" s="241"/>
      <c r="MJ129" s="241"/>
      <c r="MK129" s="241"/>
      <c r="ML129" s="241"/>
      <c r="MM129" s="241"/>
      <c r="MN129" s="241"/>
      <c r="MO129" s="241"/>
      <c r="MP129" s="241"/>
      <c r="MQ129" s="241"/>
      <c r="MR129" s="241"/>
      <c r="MS129" s="241"/>
      <c r="MT129" s="241"/>
      <c r="MU129" s="241"/>
      <c r="MV129" s="241"/>
      <c r="MW129" s="241"/>
      <c r="MX129" s="241"/>
      <c r="MY129" s="241"/>
      <c r="MZ129" s="241"/>
      <c r="NA129" s="241"/>
      <c r="NB129" s="241"/>
      <c r="NC129" s="241"/>
      <c r="ND129" s="241"/>
      <c r="NE129" s="241"/>
      <c r="NF129" s="241"/>
      <c r="NG129" s="241"/>
      <c r="NH129" s="241"/>
      <c r="NI129" s="241"/>
      <c r="NJ129" s="241"/>
      <c r="NK129" s="241"/>
      <c r="NL129" s="241"/>
      <c r="NM129" s="241"/>
      <c r="NN129" s="241"/>
      <c r="NO129" s="241"/>
      <c r="NP129" s="241"/>
      <c r="NQ129" s="241"/>
      <c r="NR129" s="241"/>
      <c r="NS129" s="241"/>
      <c r="NT129" s="241"/>
      <c r="NU129" s="241"/>
      <c r="NV129" s="241"/>
      <c r="NW129" s="241"/>
      <c r="NX129" s="241"/>
      <c r="NY129" s="241"/>
      <c r="NZ129" s="241"/>
      <c r="OA129" s="241"/>
      <c r="OB129" s="241"/>
      <c r="OC129" s="241"/>
      <c r="OD129" s="241"/>
      <c r="OE129" s="241"/>
      <c r="OF129" s="241"/>
      <c r="OG129" s="241"/>
      <c r="OH129" s="241"/>
      <c r="OI129" s="241"/>
      <c r="OJ129" s="241"/>
      <c r="OK129" s="241"/>
      <c r="OL129" s="241"/>
      <c r="OM129" s="241"/>
      <c r="ON129" s="241"/>
      <c r="OO129" s="241"/>
      <c r="OP129" s="241"/>
      <c r="OQ129" s="241"/>
      <c r="OR129" s="241"/>
      <c r="OS129" s="241"/>
      <c r="OT129" s="241"/>
      <c r="OU129" s="241"/>
      <c r="OV129" s="241"/>
      <c r="OW129" s="241"/>
      <c r="OX129" s="241"/>
      <c r="OY129" s="241"/>
      <c r="OZ129" s="241"/>
      <c r="PA129" s="241"/>
      <c r="PB129" s="241"/>
      <c r="PC129" s="241"/>
      <c r="PD129" s="241"/>
      <c r="PE129" s="241"/>
      <c r="PF129" s="241"/>
      <c r="PG129" s="241"/>
      <c r="PH129" s="241"/>
      <c r="PI129" s="241"/>
      <c r="PJ129" s="241"/>
      <c r="PK129" s="241"/>
      <c r="PL129" s="241"/>
      <c r="PM129" s="241"/>
      <c r="PN129" s="241"/>
      <c r="PO129" s="241"/>
      <c r="PP129" s="241"/>
      <c r="PQ129" s="241"/>
      <c r="PR129" s="241"/>
      <c r="PS129" s="241"/>
      <c r="PT129" s="241"/>
      <c r="PU129" s="241"/>
      <c r="PV129" s="241"/>
      <c r="PW129" s="241"/>
      <c r="PX129" s="241"/>
      <c r="PY129" s="241"/>
      <c r="PZ129" s="241"/>
      <c r="QA129" s="241"/>
      <c r="QB129" s="241"/>
      <c r="QC129" s="241"/>
      <c r="QD129" s="241"/>
      <c r="QE129" s="241"/>
      <c r="QF129" s="241"/>
      <c r="QG129" s="241"/>
      <c r="QH129" s="241"/>
      <c r="QI129" s="241"/>
      <c r="QJ129" s="241"/>
      <c r="QK129" s="241"/>
      <c r="QL129" s="241"/>
      <c r="QM129" s="241"/>
      <c r="QN129" s="241"/>
      <c r="QO129" s="241"/>
      <c r="QP129" s="241"/>
      <c r="QQ129" s="241"/>
      <c r="QR129" s="241"/>
      <c r="QS129" s="241"/>
      <c r="QT129" s="241"/>
      <c r="QU129" s="241"/>
      <c r="QV129" s="241"/>
      <c r="QW129" s="241"/>
      <c r="QX129" s="241"/>
      <c r="QY129" s="241"/>
      <c r="QZ129" s="241"/>
      <c r="RA129" s="241"/>
      <c r="RB129" s="241"/>
      <c r="RC129" s="241"/>
      <c r="RD129" s="241"/>
      <c r="RE129" s="241"/>
      <c r="RF129" s="241"/>
      <c r="RG129" s="241"/>
      <c r="RH129" s="241"/>
      <c r="RI129" s="241"/>
      <c r="RJ129" s="241"/>
      <c r="RK129" s="241"/>
      <c r="RL129" s="241"/>
      <c r="RM129" s="241"/>
      <c r="RN129" s="241"/>
      <c r="RO129" s="241"/>
      <c r="RP129" s="241"/>
      <c r="RQ129" s="241"/>
      <c r="RR129" s="241"/>
      <c r="RS129" s="241"/>
      <c r="RT129" s="241"/>
      <c r="RU129" s="241"/>
      <c r="RV129" s="241"/>
      <c r="RW129" s="241"/>
      <c r="RX129" s="241"/>
      <c r="RY129" s="241"/>
      <c r="RZ129" s="241"/>
      <c r="SA129" s="241"/>
      <c r="SB129" s="241"/>
      <c r="SC129" s="241"/>
      <c r="SD129" s="241"/>
      <c r="SE129" s="241"/>
      <c r="SF129" s="241"/>
      <c r="SG129" s="241"/>
      <c r="SH129" s="241"/>
      <c r="SI129" s="241"/>
      <c r="SJ129" s="241"/>
      <c r="SK129" s="241"/>
      <c r="SL129" s="241"/>
      <c r="SM129" s="241"/>
      <c r="SN129" s="241"/>
      <c r="SO129" s="241"/>
      <c r="SP129" s="241"/>
      <c r="SQ129" s="241"/>
      <c r="SR129" s="241"/>
      <c r="SS129" s="241"/>
      <c r="ST129" s="241"/>
      <c r="SU129" s="241"/>
      <c r="SV129" s="241"/>
      <c r="SW129" s="241"/>
      <c r="SX129" s="241"/>
      <c r="SY129" s="241"/>
      <c r="SZ129" s="241"/>
      <c r="TA129" s="241"/>
      <c r="TB129" s="241"/>
      <c r="TC129" s="241"/>
      <c r="TD129" s="241"/>
      <c r="TE129" s="241"/>
      <c r="TF129" s="241"/>
      <c r="TG129" s="241"/>
      <c r="TH129" s="241"/>
      <c r="TI129" s="241"/>
      <c r="TJ129" s="241"/>
      <c r="TK129" s="241"/>
      <c r="TL129" s="241"/>
      <c r="TM129" s="241"/>
      <c r="TN129" s="241"/>
      <c r="TO129" s="241"/>
      <c r="TP129" s="241"/>
      <c r="TQ129" s="241"/>
      <c r="TR129" s="241"/>
      <c r="TS129" s="241"/>
      <c r="TT129" s="241"/>
      <c r="TU129" s="241"/>
      <c r="TV129" s="241"/>
      <c r="TW129" s="241"/>
      <c r="TX129" s="241"/>
      <c r="TY129" s="241"/>
      <c r="TZ129" s="241"/>
      <c r="UA129" s="241"/>
      <c r="UB129" s="241"/>
      <c r="UC129" s="241"/>
      <c r="UD129" s="241"/>
      <c r="UE129" s="241"/>
      <c r="UF129" s="241"/>
      <c r="UG129" s="241"/>
      <c r="UH129" s="241"/>
      <c r="UI129" s="241"/>
      <c r="UJ129" s="241"/>
      <c r="UK129" s="241"/>
      <c r="UL129" s="241"/>
      <c r="UM129" s="241"/>
      <c r="UN129" s="241"/>
      <c r="UO129" s="241"/>
      <c r="UP129" s="241"/>
      <c r="UQ129" s="241"/>
      <c r="UR129" s="241"/>
      <c r="US129" s="241"/>
      <c r="UT129" s="241"/>
      <c r="UU129" s="241"/>
      <c r="UV129" s="241"/>
      <c r="UW129" s="241"/>
      <c r="UX129" s="241"/>
      <c r="UY129" s="241"/>
      <c r="UZ129" s="241"/>
      <c r="VA129" s="241"/>
      <c r="VB129" s="241"/>
      <c r="VC129" s="241"/>
      <c r="VD129" s="241"/>
      <c r="VE129" s="241"/>
      <c r="VF129" s="241"/>
      <c r="VG129" s="241"/>
      <c r="VH129" s="241"/>
      <c r="VI129" s="241"/>
      <c r="VJ129" s="241"/>
      <c r="VK129" s="241"/>
      <c r="VL129" s="241"/>
      <c r="VM129" s="241"/>
      <c r="VN129" s="241"/>
      <c r="VO129" s="241"/>
      <c r="VP129" s="241"/>
      <c r="VQ129" s="241"/>
      <c r="VR129" s="241"/>
      <c r="VS129" s="241"/>
      <c r="VT129" s="241"/>
      <c r="VU129" s="241"/>
      <c r="VV129" s="241"/>
      <c r="VW129" s="241"/>
      <c r="VX129" s="241"/>
      <c r="VY129" s="241"/>
      <c r="VZ129" s="241"/>
      <c r="WA129" s="241"/>
      <c r="WB129" s="241"/>
      <c r="WC129" s="241"/>
      <c r="WD129" s="241"/>
      <c r="WE129" s="241"/>
      <c r="WF129" s="241"/>
      <c r="WG129" s="241"/>
      <c r="WH129" s="241"/>
      <c r="WI129" s="241"/>
      <c r="WJ129" s="241"/>
      <c r="WK129" s="241"/>
      <c r="WL129" s="241"/>
      <c r="WM129" s="241"/>
      <c r="WN129" s="241"/>
      <c r="WO129" s="241"/>
      <c r="WP129" s="241"/>
      <c r="WQ129" s="241"/>
      <c r="WR129" s="241"/>
      <c r="WS129" s="241"/>
      <c r="WT129" s="241"/>
      <c r="WU129" s="241"/>
      <c r="WV129" s="241"/>
      <c r="WW129" s="241"/>
      <c r="WX129" s="241"/>
      <c r="WY129" s="241"/>
      <c r="WZ129" s="241"/>
      <c r="XA129" s="241"/>
      <c r="XB129" s="241"/>
      <c r="XC129" s="241"/>
      <c r="XD129" s="241"/>
      <c r="XE129" s="241"/>
      <c r="XF129" s="241"/>
      <c r="XG129" s="241"/>
      <c r="XH129" s="241"/>
      <c r="XI129" s="241"/>
      <c r="XJ129" s="241"/>
      <c r="XK129" s="241"/>
      <c r="XL129" s="241"/>
      <c r="XM129" s="241"/>
      <c r="XN129" s="241"/>
      <c r="XO129" s="241"/>
      <c r="XP129" s="241"/>
      <c r="XQ129" s="241"/>
      <c r="XR129" s="241"/>
      <c r="XS129" s="241"/>
      <c r="XT129" s="241"/>
      <c r="XU129" s="241"/>
      <c r="XV129" s="241"/>
      <c r="XW129" s="241"/>
      <c r="XX129" s="241"/>
      <c r="XY129" s="241"/>
      <c r="XZ129" s="241"/>
      <c r="YA129" s="241"/>
      <c r="YB129" s="241"/>
      <c r="YC129" s="241"/>
      <c r="YD129" s="241"/>
      <c r="YE129" s="241"/>
      <c r="YF129" s="241"/>
      <c r="YG129" s="241"/>
      <c r="YH129" s="241"/>
      <c r="YI129" s="241"/>
      <c r="YJ129" s="241"/>
      <c r="YK129" s="241"/>
      <c r="YL129" s="241"/>
      <c r="YM129" s="241"/>
      <c r="YN129" s="241"/>
      <c r="YO129" s="241"/>
      <c r="YP129" s="241"/>
      <c r="YQ129" s="241"/>
      <c r="YR129" s="241"/>
      <c r="YS129" s="241"/>
      <c r="YT129" s="241"/>
      <c r="YU129" s="241"/>
      <c r="YV129" s="241"/>
      <c r="YW129" s="241"/>
      <c r="YX129" s="241"/>
      <c r="YY129" s="241"/>
      <c r="YZ129" s="241"/>
      <c r="ZA129" s="241"/>
      <c r="ZB129" s="241"/>
      <c r="ZC129" s="241"/>
      <c r="ZD129" s="241"/>
      <c r="ZE129" s="241"/>
      <c r="ZF129" s="241"/>
      <c r="ZG129" s="241"/>
      <c r="ZH129" s="241"/>
      <c r="ZI129" s="241"/>
      <c r="ZJ129" s="241"/>
      <c r="ZK129" s="241"/>
      <c r="ZL129" s="241"/>
      <c r="ZM129" s="241"/>
      <c r="ZN129" s="241"/>
      <c r="ZO129" s="241"/>
      <c r="ZP129" s="241"/>
      <c r="ZQ129" s="241"/>
      <c r="ZR129" s="241"/>
      <c r="ZS129" s="241"/>
      <c r="ZT129" s="241"/>
      <c r="ZU129" s="241"/>
      <c r="ZV129" s="241"/>
      <c r="ZW129" s="241"/>
      <c r="ZX129" s="241"/>
      <c r="ZY129" s="241"/>
      <c r="ZZ129" s="241"/>
      <c r="AAA129" s="241"/>
      <c r="AAB129" s="241"/>
      <c r="AAC129" s="241"/>
      <c r="AAD129" s="241"/>
      <c r="AAE129" s="241"/>
      <c r="AAF129" s="241"/>
      <c r="AAG129" s="241"/>
      <c r="AAH129" s="241"/>
      <c r="AAI129" s="241"/>
      <c r="AAJ129" s="241"/>
      <c r="AAK129" s="241"/>
      <c r="AAL129" s="241"/>
      <c r="AAM129" s="241"/>
      <c r="AAN129" s="241"/>
      <c r="AAO129" s="241"/>
      <c r="AAP129" s="241"/>
      <c r="AAQ129" s="241"/>
      <c r="AAR129" s="241"/>
      <c r="AAS129" s="241"/>
      <c r="AAT129" s="241"/>
      <c r="AAU129" s="241"/>
      <c r="AAV129" s="241"/>
      <c r="AAW129" s="241"/>
      <c r="AAX129" s="241"/>
      <c r="AAY129" s="241"/>
      <c r="AAZ129" s="241"/>
      <c r="ABA129" s="241"/>
      <c r="ABB129" s="241"/>
      <c r="ABC129" s="241"/>
      <c r="ABD129" s="241"/>
      <c r="ABE129" s="241"/>
      <c r="ABF129" s="241"/>
      <c r="ABG129" s="241"/>
      <c r="ABH129" s="241"/>
      <c r="ABI129" s="241"/>
      <c r="ABJ129" s="241"/>
      <c r="ABK129" s="241"/>
      <c r="ABL129" s="241"/>
      <c r="ABM129" s="241"/>
      <c r="ABN129" s="241"/>
      <c r="ABO129" s="241"/>
      <c r="ABP129" s="241"/>
      <c r="ABQ129" s="241"/>
      <c r="ABR129" s="241"/>
      <c r="ABS129" s="241"/>
      <c r="ABT129" s="241"/>
      <c r="ABU129" s="241"/>
      <c r="ABV129" s="241"/>
      <c r="ABW129" s="241"/>
      <c r="ABX129" s="241"/>
      <c r="ABY129" s="241"/>
      <c r="ABZ129" s="241"/>
      <c r="ACA129" s="241"/>
      <c r="ACB129" s="241"/>
      <c r="ACC129" s="241"/>
      <c r="ACD129" s="241"/>
      <c r="ACE129" s="241"/>
      <c r="ACF129" s="241"/>
      <c r="ACG129" s="241"/>
      <c r="ACH129" s="241"/>
      <c r="ACI129" s="241"/>
      <c r="ACJ129" s="241"/>
      <c r="ACK129" s="241"/>
      <c r="ACL129" s="241"/>
      <c r="ACM129" s="241"/>
      <c r="ACN129" s="241"/>
      <c r="ACO129" s="241"/>
      <c r="ACP129" s="241"/>
      <c r="ACQ129" s="241"/>
      <c r="ACR129" s="241"/>
      <c r="ACS129" s="241"/>
      <c r="ACT129" s="241"/>
      <c r="ACU129" s="241"/>
      <c r="ACV129" s="241"/>
      <c r="ACW129" s="241"/>
      <c r="ACX129" s="241"/>
      <c r="ACY129" s="241"/>
      <c r="ACZ129" s="241"/>
      <c r="ADA129" s="241"/>
      <c r="ADB129" s="241"/>
      <c r="ADC129" s="241"/>
      <c r="ADD129" s="241"/>
      <c r="ADE129" s="241"/>
      <c r="ADF129" s="241"/>
      <c r="ADG129" s="241"/>
      <c r="ADH129" s="241"/>
      <c r="ADI129" s="241"/>
      <c r="ADJ129" s="241"/>
      <c r="ADK129" s="241"/>
      <c r="ADL129" s="241"/>
      <c r="ADM129" s="241"/>
      <c r="ADN129" s="241"/>
      <c r="ADO129" s="241"/>
      <c r="ADP129" s="241"/>
      <c r="ADQ129" s="241"/>
      <c r="ADR129" s="241"/>
      <c r="ADS129" s="241"/>
      <c r="ADT129" s="241"/>
      <c r="ADU129" s="241"/>
      <c r="ADV129" s="241"/>
      <c r="ADW129" s="241"/>
      <c r="ADX129" s="241"/>
      <c r="ADY129" s="241"/>
      <c r="ADZ129" s="241"/>
      <c r="AEA129" s="241"/>
      <c r="AEB129" s="241"/>
      <c r="AEC129" s="241"/>
      <c r="AED129" s="241"/>
      <c r="AEE129" s="241"/>
      <c r="AEF129" s="241"/>
      <c r="AEG129" s="241"/>
      <c r="AEH129" s="241"/>
      <c r="AEI129" s="241"/>
      <c r="AEJ129" s="241"/>
      <c r="AEK129" s="241"/>
      <c r="AEL129" s="241"/>
      <c r="AEM129" s="241"/>
      <c r="AEN129" s="241"/>
      <c r="AEO129" s="241"/>
      <c r="AEP129" s="241"/>
      <c r="AEQ129" s="241"/>
      <c r="AER129" s="241"/>
      <c r="AES129" s="241"/>
      <c r="AET129" s="241"/>
      <c r="AEU129" s="241"/>
      <c r="AEV129" s="241"/>
      <c r="AEW129" s="241"/>
      <c r="AEX129" s="241"/>
      <c r="AEY129" s="241"/>
      <c r="AEZ129" s="241"/>
      <c r="AFA129" s="241"/>
      <c r="AFB129" s="241"/>
      <c r="AFC129" s="241"/>
      <c r="AFD129" s="241"/>
      <c r="AFE129" s="241"/>
      <c r="AFF129" s="241"/>
      <c r="AFG129" s="241"/>
      <c r="AFH129" s="241"/>
      <c r="AFI129" s="241"/>
      <c r="AFJ129" s="241"/>
      <c r="AFK129" s="241"/>
      <c r="AFL129" s="241"/>
      <c r="AFM129" s="241"/>
      <c r="AFN129" s="241"/>
      <c r="AFO129" s="241"/>
      <c r="AFP129" s="241"/>
      <c r="AFQ129" s="241"/>
      <c r="AFR129" s="241"/>
      <c r="AFS129" s="241"/>
      <c r="AFT129" s="241"/>
      <c r="AFU129" s="241"/>
      <c r="AFV129" s="241"/>
      <c r="AFW129" s="241"/>
      <c r="AFX129" s="241"/>
      <c r="AFY129" s="241"/>
      <c r="AFZ129" s="241"/>
      <c r="AGA129" s="241"/>
      <c r="AGB129" s="241"/>
      <c r="AGC129" s="241"/>
      <c r="AGD129" s="241"/>
      <c r="AGE129" s="241"/>
      <c r="AGF129" s="241"/>
      <c r="AGG129" s="241"/>
      <c r="AGH129" s="241"/>
      <c r="AGI129" s="241"/>
      <c r="AGJ129" s="241"/>
      <c r="AGK129" s="241"/>
      <c r="AGL129" s="241"/>
      <c r="AGM129" s="241"/>
      <c r="AGN129" s="241"/>
      <c r="AGO129" s="241"/>
      <c r="AGP129" s="241"/>
      <c r="AGQ129" s="241"/>
      <c r="AGR129" s="241"/>
      <c r="AGS129" s="241"/>
      <c r="AGT129" s="241"/>
      <c r="AGU129" s="241"/>
      <c r="AGV129" s="241"/>
      <c r="AGW129" s="241"/>
      <c r="AGX129" s="241"/>
      <c r="AGY129" s="241"/>
      <c r="AGZ129" s="241"/>
      <c r="AHA129" s="241"/>
      <c r="AHB129" s="241"/>
      <c r="AHC129" s="241"/>
      <c r="AHD129" s="241"/>
      <c r="AHE129" s="241"/>
      <c r="AHF129" s="241"/>
      <c r="AHG129" s="241"/>
      <c r="AHH129" s="241"/>
      <c r="AHI129" s="241"/>
      <c r="AHJ129" s="241"/>
      <c r="AHK129" s="241"/>
      <c r="AHL129" s="241"/>
      <c r="AHM129" s="241"/>
      <c r="AHN129" s="241"/>
      <c r="AHO129" s="241"/>
      <c r="AHP129" s="241"/>
      <c r="AHQ129" s="241"/>
      <c r="AHR129" s="241"/>
      <c r="AHS129" s="241"/>
      <c r="AHT129" s="241"/>
      <c r="AHU129" s="241"/>
      <c r="AHV129" s="241"/>
      <c r="AHW129" s="241"/>
      <c r="AHX129" s="241"/>
      <c r="AHY129" s="241"/>
      <c r="AHZ129" s="241"/>
      <c r="AIA129" s="241"/>
      <c r="AIB129" s="241"/>
      <c r="AIC129" s="241"/>
      <c r="AID129" s="241"/>
      <c r="AIE129" s="241"/>
      <c r="AIF129" s="241"/>
      <c r="AIG129" s="241"/>
      <c r="AIH129" s="241"/>
      <c r="AII129" s="241"/>
      <c r="AIJ129" s="241"/>
      <c r="AIK129" s="241"/>
      <c r="AIL129" s="241"/>
      <c r="AIM129" s="241"/>
      <c r="AIN129" s="241"/>
      <c r="AIO129" s="241"/>
      <c r="AIP129" s="241"/>
      <c r="AIQ129" s="241"/>
      <c r="AIR129" s="241"/>
      <c r="AIS129" s="241"/>
      <c r="AIT129" s="241"/>
      <c r="AIU129" s="241"/>
      <c r="AIV129" s="241"/>
      <c r="AIW129" s="241"/>
      <c r="AIX129" s="241"/>
      <c r="AIY129" s="241"/>
      <c r="AIZ129" s="241"/>
      <c r="AJA129" s="241"/>
      <c r="AJB129" s="241"/>
      <c r="AJC129" s="241"/>
      <c r="AJD129" s="241"/>
      <c r="AJE129" s="241"/>
      <c r="AJF129" s="241"/>
      <c r="AJG129" s="241"/>
      <c r="AJH129" s="241"/>
      <c r="AJI129" s="241"/>
      <c r="AJJ129" s="241"/>
      <c r="AJK129" s="241"/>
      <c r="AJL129" s="241"/>
      <c r="AJM129" s="241"/>
      <c r="AJN129" s="241"/>
      <c r="AJO129" s="241"/>
      <c r="AJP129" s="241"/>
      <c r="AJQ129" s="241"/>
      <c r="AJR129" s="241"/>
      <c r="AJS129" s="241"/>
      <c r="AJT129" s="241"/>
      <c r="AJU129" s="241"/>
      <c r="AJV129" s="241"/>
      <c r="AJW129" s="241"/>
      <c r="AJX129" s="241"/>
      <c r="AJY129" s="241"/>
      <c r="AJZ129" s="241"/>
      <c r="AKA129" s="241"/>
      <c r="AKB129" s="241"/>
      <c r="AKC129" s="241"/>
      <c r="AKD129" s="241"/>
      <c r="AKE129" s="241"/>
      <c r="AKF129" s="241"/>
      <c r="AKG129" s="241"/>
      <c r="AKH129" s="241"/>
      <c r="AKI129" s="241"/>
      <c r="AKJ129" s="241"/>
      <c r="AKK129" s="241"/>
      <c r="AKL129" s="241"/>
      <c r="AKM129" s="241"/>
      <c r="AKN129" s="241"/>
      <c r="AKO129" s="241"/>
      <c r="AKP129" s="241"/>
      <c r="AKQ129" s="241"/>
      <c r="AKR129" s="241"/>
      <c r="AKS129" s="241"/>
      <c r="AKT129" s="241"/>
      <c r="AKU129" s="241"/>
      <c r="AKV129" s="241"/>
      <c r="AKW129" s="241"/>
      <c r="AKX129" s="241"/>
      <c r="AKY129" s="241"/>
      <c r="AKZ129" s="241"/>
      <c r="ALA129" s="241"/>
      <c r="ALB129" s="241"/>
      <c r="ALC129" s="241"/>
      <c r="ALD129" s="241"/>
      <c r="ALE129" s="241"/>
      <c r="ALF129" s="241"/>
      <c r="ALG129" s="241"/>
      <c r="ALH129" s="241"/>
      <c r="ALI129" s="241"/>
      <c r="ALJ129" s="241"/>
      <c r="ALK129" s="241"/>
      <c r="ALL129" s="241"/>
      <c r="ALM129" s="241"/>
      <c r="ALN129" s="241"/>
      <c r="ALO129" s="241"/>
      <c r="ALP129" s="241"/>
      <c r="ALQ129" s="241"/>
      <c r="ALR129" s="241"/>
      <c r="ALS129" s="241"/>
      <c r="ALT129" s="241"/>
      <c r="ALU129" s="241"/>
      <c r="ALV129" s="241"/>
      <c r="ALW129" s="241"/>
      <c r="ALX129" s="241"/>
      <c r="ALY129" s="241"/>
      <c r="ALZ129" s="241"/>
      <c r="AMA129" s="241"/>
      <c r="AMB129" s="241"/>
      <c r="AMC129" s="241"/>
      <c r="AMD129" s="241"/>
      <c r="AME129" s="241"/>
      <c r="AMF129" s="241"/>
      <c r="AMG129" s="241"/>
      <c r="AMH129" s="241"/>
      <c r="AMI129" s="241"/>
      <c r="AMJ129" s="241"/>
      <c r="AMK129" s="241"/>
    </row>
    <row r="130" spans="1:1025" s="249" customFormat="1" ht="12.75" hidden="1" customHeight="1" x14ac:dyDescent="0.25">
      <c r="A130" s="241"/>
      <c r="B130" s="262"/>
      <c r="C130" s="257" t="s">
        <v>323</v>
      </c>
      <c r="D130" s="258" t="s">
        <v>27</v>
      </c>
      <c r="E130" s="258" t="s">
        <v>317</v>
      </c>
      <c r="F130" s="258" t="s">
        <v>231</v>
      </c>
      <c r="G130" s="258" t="s">
        <v>247</v>
      </c>
      <c r="H130" s="258"/>
      <c r="I130" s="247"/>
      <c r="J130" s="256"/>
      <c r="K130" s="252"/>
      <c r="L130" s="253"/>
      <c r="M130" s="241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241"/>
      <c r="AF130" s="241"/>
      <c r="AG130" s="241"/>
      <c r="AH130" s="241"/>
      <c r="AI130" s="241"/>
      <c r="AJ130" s="241"/>
      <c r="AK130" s="241"/>
      <c r="AL130" s="241"/>
      <c r="AM130" s="241"/>
      <c r="AN130" s="241"/>
      <c r="AO130" s="241"/>
      <c r="AP130" s="241"/>
      <c r="AQ130" s="241"/>
      <c r="AR130" s="241"/>
      <c r="AS130" s="241"/>
      <c r="AT130" s="241"/>
      <c r="AU130" s="241"/>
      <c r="AV130" s="241"/>
      <c r="AW130" s="241"/>
      <c r="AX130" s="241"/>
      <c r="AY130" s="241"/>
      <c r="AZ130" s="241"/>
      <c r="BA130" s="241"/>
      <c r="BB130" s="241"/>
      <c r="BC130" s="241"/>
      <c r="BD130" s="241"/>
      <c r="BE130" s="241"/>
      <c r="BF130" s="241"/>
      <c r="BG130" s="241"/>
      <c r="BH130" s="241"/>
      <c r="BI130" s="241"/>
      <c r="BJ130" s="241"/>
      <c r="BK130" s="241"/>
      <c r="BL130" s="241"/>
      <c r="BM130" s="241"/>
      <c r="BN130" s="241"/>
      <c r="BO130" s="241"/>
      <c r="BP130" s="241"/>
      <c r="BQ130" s="241"/>
      <c r="BR130" s="241"/>
      <c r="BS130" s="241"/>
      <c r="BT130" s="241"/>
      <c r="BU130" s="241"/>
      <c r="BV130" s="241"/>
      <c r="BW130" s="241"/>
      <c r="BX130" s="241"/>
      <c r="BY130" s="241"/>
      <c r="BZ130" s="241"/>
      <c r="CA130" s="241"/>
      <c r="CB130" s="241"/>
      <c r="CC130" s="241"/>
      <c r="CD130" s="241"/>
      <c r="CE130" s="241"/>
      <c r="CF130" s="241"/>
      <c r="CG130" s="241"/>
      <c r="CH130" s="241"/>
      <c r="CI130" s="241"/>
      <c r="CJ130" s="241"/>
      <c r="CK130" s="241"/>
      <c r="CL130" s="241"/>
      <c r="CM130" s="241"/>
      <c r="CN130" s="241"/>
      <c r="CO130" s="241"/>
      <c r="CP130" s="241"/>
      <c r="CQ130" s="241"/>
      <c r="CR130" s="241"/>
      <c r="CS130" s="241"/>
      <c r="CT130" s="241"/>
      <c r="CU130" s="241"/>
      <c r="CV130" s="241"/>
      <c r="CW130" s="241"/>
      <c r="CX130" s="241"/>
      <c r="CY130" s="241"/>
      <c r="CZ130" s="241"/>
      <c r="DA130" s="241"/>
      <c r="DB130" s="241"/>
      <c r="DC130" s="241"/>
      <c r="DD130" s="241"/>
      <c r="DE130" s="241"/>
      <c r="DF130" s="241"/>
      <c r="DG130" s="241"/>
      <c r="DH130" s="241"/>
      <c r="DI130" s="241"/>
      <c r="DJ130" s="241"/>
      <c r="DK130" s="241"/>
      <c r="DL130" s="241"/>
      <c r="DM130" s="241"/>
      <c r="DN130" s="241"/>
      <c r="DO130" s="241"/>
      <c r="DP130" s="241"/>
      <c r="DQ130" s="241"/>
      <c r="DR130" s="241"/>
      <c r="DS130" s="241"/>
      <c r="DT130" s="241"/>
      <c r="DU130" s="241"/>
      <c r="DV130" s="241"/>
      <c r="DW130" s="241"/>
      <c r="DX130" s="241"/>
      <c r="DY130" s="241"/>
      <c r="DZ130" s="241"/>
      <c r="EA130" s="241"/>
      <c r="EB130" s="241"/>
      <c r="EC130" s="241"/>
      <c r="ED130" s="241"/>
      <c r="EE130" s="241"/>
      <c r="EF130" s="241"/>
      <c r="EG130" s="241"/>
      <c r="EH130" s="241"/>
      <c r="EI130" s="241"/>
      <c r="EJ130" s="241"/>
      <c r="EK130" s="241"/>
      <c r="EL130" s="241"/>
      <c r="EM130" s="241"/>
      <c r="EN130" s="241"/>
      <c r="EO130" s="241"/>
      <c r="EP130" s="241"/>
      <c r="EQ130" s="241"/>
      <c r="ER130" s="241"/>
      <c r="ES130" s="241"/>
      <c r="ET130" s="241"/>
      <c r="EU130" s="241"/>
      <c r="EV130" s="241"/>
      <c r="EW130" s="241"/>
      <c r="EX130" s="241"/>
      <c r="EY130" s="241"/>
      <c r="EZ130" s="241"/>
      <c r="FA130" s="241"/>
      <c r="FB130" s="241"/>
      <c r="FC130" s="241"/>
      <c r="FD130" s="241"/>
      <c r="FE130" s="241"/>
      <c r="FF130" s="241"/>
      <c r="FG130" s="241"/>
      <c r="FH130" s="241"/>
      <c r="FI130" s="241"/>
      <c r="FJ130" s="241"/>
      <c r="FK130" s="241"/>
      <c r="FL130" s="241"/>
      <c r="FM130" s="241"/>
      <c r="FN130" s="241"/>
      <c r="FO130" s="241"/>
      <c r="FP130" s="241"/>
      <c r="FQ130" s="241"/>
      <c r="FR130" s="241"/>
      <c r="FS130" s="241"/>
      <c r="FT130" s="241"/>
      <c r="FU130" s="241"/>
      <c r="FV130" s="241"/>
      <c r="FW130" s="241"/>
      <c r="FX130" s="241"/>
      <c r="FY130" s="241"/>
      <c r="FZ130" s="241"/>
      <c r="GA130" s="241"/>
      <c r="GB130" s="241"/>
      <c r="GC130" s="241"/>
      <c r="GD130" s="241"/>
      <c r="GE130" s="241"/>
      <c r="GF130" s="241"/>
      <c r="GG130" s="241"/>
      <c r="GH130" s="241"/>
      <c r="GI130" s="241"/>
      <c r="GJ130" s="241"/>
      <c r="GK130" s="241"/>
      <c r="GL130" s="241"/>
      <c r="GM130" s="241"/>
      <c r="GN130" s="241"/>
      <c r="GO130" s="241"/>
      <c r="GP130" s="241"/>
      <c r="GQ130" s="241"/>
      <c r="GR130" s="241"/>
      <c r="GS130" s="241"/>
      <c r="GT130" s="241"/>
      <c r="GU130" s="241"/>
      <c r="GV130" s="241"/>
      <c r="GW130" s="241"/>
      <c r="GX130" s="241"/>
      <c r="GY130" s="241"/>
      <c r="GZ130" s="241"/>
      <c r="HA130" s="241"/>
      <c r="HB130" s="241"/>
      <c r="HC130" s="241"/>
      <c r="HD130" s="241"/>
      <c r="HE130" s="241"/>
      <c r="HF130" s="241"/>
      <c r="HG130" s="241"/>
      <c r="HH130" s="241"/>
      <c r="HI130" s="241"/>
      <c r="HJ130" s="241"/>
      <c r="HK130" s="241"/>
      <c r="HL130" s="241"/>
      <c r="HM130" s="241"/>
      <c r="HN130" s="241"/>
      <c r="HO130" s="241"/>
      <c r="HP130" s="241"/>
      <c r="HQ130" s="241"/>
      <c r="HR130" s="241"/>
      <c r="HS130" s="241"/>
      <c r="HT130" s="241"/>
      <c r="HU130" s="241"/>
      <c r="HV130" s="241"/>
      <c r="HW130" s="241"/>
      <c r="HX130" s="241"/>
      <c r="HY130" s="241"/>
      <c r="HZ130" s="241"/>
      <c r="IA130" s="241"/>
      <c r="IB130" s="241"/>
      <c r="IC130" s="241"/>
      <c r="ID130" s="241"/>
      <c r="IE130" s="241"/>
      <c r="IF130" s="241"/>
      <c r="IG130" s="241"/>
      <c r="IH130" s="241"/>
      <c r="II130" s="241"/>
      <c r="IJ130" s="241"/>
      <c r="IK130" s="241"/>
      <c r="IL130" s="241"/>
      <c r="IM130" s="241"/>
      <c r="IN130" s="241"/>
      <c r="IO130" s="241"/>
      <c r="IP130" s="241"/>
      <c r="IQ130" s="241"/>
      <c r="IR130" s="241"/>
      <c r="IS130" s="241"/>
      <c r="IT130" s="241"/>
      <c r="IU130" s="241"/>
      <c r="IV130" s="241"/>
      <c r="IW130" s="241"/>
      <c r="IX130" s="241"/>
      <c r="IY130" s="241"/>
      <c r="IZ130" s="241"/>
      <c r="JA130" s="241"/>
      <c r="JB130" s="241"/>
      <c r="JC130" s="241"/>
      <c r="JD130" s="241"/>
      <c r="JE130" s="241"/>
      <c r="JF130" s="241"/>
      <c r="JG130" s="241"/>
      <c r="JH130" s="241"/>
      <c r="JI130" s="241"/>
      <c r="JJ130" s="241"/>
      <c r="JK130" s="241"/>
      <c r="JL130" s="241"/>
      <c r="JM130" s="241"/>
      <c r="JN130" s="241"/>
      <c r="JO130" s="241"/>
      <c r="JP130" s="241"/>
      <c r="JQ130" s="241"/>
      <c r="JR130" s="241"/>
      <c r="JS130" s="241"/>
      <c r="JT130" s="241"/>
      <c r="JU130" s="241"/>
      <c r="JV130" s="241"/>
      <c r="JW130" s="241"/>
      <c r="JX130" s="241"/>
      <c r="JY130" s="241"/>
      <c r="JZ130" s="241"/>
      <c r="KA130" s="241"/>
      <c r="KB130" s="241"/>
      <c r="KC130" s="241"/>
      <c r="KD130" s="241"/>
      <c r="KE130" s="241"/>
      <c r="KF130" s="241"/>
      <c r="KG130" s="241"/>
      <c r="KH130" s="241"/>
      <c r="KI130" s="241"/>
      <c r="KJ130" s="241"/>
      <c r="KK130" s="241"/>
      <c r="KL130" s="241"/>
      <c r="KM130" s="241"/>
      <c r="KN130" s="241"/>
      <c r="KO130" s="241"/>
      <c r="KP130" s="241"/>
      <c r="KQ130" s="241"/>
      <c r="KR130" s="241"/>
      <c r="KS130" s="241"/>
      <c r="KT130" s="241"/>
      <c r="KU130" s="241"/>
      <c r="KV130" s="241"/>
      <c r="KW130" s="241"/>
      <c r="KX130" s="241"/>
      <c r="KY130" s="241"/>
      <c r="KZ130" s="241"/>
      <c r="LA130" s="241"/>
      <c r="LB130" s="241"/>
      <c r="LC130" s="241"/>
      <c r="LD130" s="241"/>
      <c r="LE130" s="241"/>
      <c r="LF130" s="241"/>
      <c r="LG130" s="241"/>
      <c r="LH130" s="241"/>
      <c r="LI130" s="241"/>
      <c r="LJ130" s="241"/>
      <c r="LK130" s="241"/>
      <c r="LL130" s="241"/>
      <c r="LM130" s="241"/>
      <c r="LN130" s="241"/>
      <c r="LO130" s="241"/>
      <c r="LP130" s="241"/>
      <c r="LQ130" s="241"/>
      <c r="LR130" s="241"/>
      <c r="LS130" s="241"/>
      <c r="LT130" s="241"/>
      <c r="LU130" s="241"/>
      <c r="LV130" s="241"/>
      <c r="LW130" s="241"/>
      <c r="LX130" s="241"/>
      <c r="LY130" s="241"/>
      <c r="LZ130" s="241"/>
      <c r="MA130" s="241"/>
      <c r="MB130" s="241"/>
      <c r="MC130" s="241"/>
      <c r="MD130" s="241"/>
      <c r="ME130" s="241"/>
      <c r="MF130" s="241"/>
      <c r="MG130" s="241"/>
      <c r="MH130" s="241"/>
      <c r="MI130" s="241"/>
      <c r="MJ130" s="241"/>
      <c r="MK130" s="241"/>
      <c r="ML130" s="241"/>
      <c r="MM130" s="241"/>
      <c r="MN130" s="241"/>
      <c r="MO130" s="241"/>
      <c r="MP130" s="241"/>
      <c r="MQ130" s="241"/>
      <c r="MR130" s="241"/>
      <c r="MS130" s="241"/>
      <c r="MT130" s="241"/>
      <c r="MU130" s="241"/>
      <c r="MV130" s="241"/>
      <c r="MW130" s="241"/>
      <c r="MX130" s="241"/>
      <c r="MY130" s="241"/>
      <c r="MZ130" s="241"/>
      <c r="NA130" s="241"/>
      <c r="NB130" s="241"/>
      <c r="NC130" s="241"/>
      <c r="ND130" s="241"/>
      <c r="NE130" s="241"/>
      <c r="NF130" s="241"/>
      <c r="NG130" s="241"/>
      <c r="NH130" s="241"/>
      <c r="NI130" s="241"/>
      <c r="NJ130" s="241"/>
      <c r="NK130" s="241"/>
      <c r="NL130" s="241"/>
      <c r="NM130" s="241"/>
      <c r="NN130" s="241"/>
      <c r="NO130" s="241"/>
      <c r="NP130" s="241"/>
      <c r="NQ130" s="241"/>
      <c r="NR130" s="241"/>
      <c r="NS130" s="241"/>
      <c r="NT130" s="241"/>
      <c r="NU130" s="241"/>
      <c r="NV130" s="241"/>
      <c r="NW130" s="241"/>
      <c r="NX130" s="241"/>
      <c r="NY130" s="241"/>
      <c r="NZ130" s="241"/>
      <c r="OA130" s="241"/>
      <c r="OB130" s="241"/>
      <c r="OC130" s="241"/>
      <c r="OD130" s="241"/>
      <c r="OE130" s="241"/>
      <c r="OF130" s="241"/>
      <c r="OG130" s="241"/>
      <c r="OH130" s="241"/>
      <c r="OI130" s="241"/>
      <c r="OJ130" s="241"/>
      <c r="OK130" s="241"/>
      <c r="OL130" s="241"/>
      <c r="OM130" s="241"/>
      <c r="ON130" s="241"/>
      <c r="OO130" s="241"/>
      <c r="OP130" s="241"/>
      <c r="OQ130" s="241"/>
      <c r="OR130" s="241"/>
      <c r="OS130" s="241"/>
      <c r="OT130" s="241"/>
      <c r="OU130" s="241"/>
      <c r="OV130" s="241"/>
      <c r="OW130" s="241"/>
      <c r="OX130" s="241"/>
      <c r="OY130" s="241"/>
      <c r="OZ130" s="241"/>
      <c r="PA130" s="241"/>
      <c r="PB130" s="241"/>
      <c r="PC130" s="241"/>
      <c r="PD130" s="241"/>
      <c r="PE130" s="241"/>
      <c r="PF130" s="241"/>
      <c r="PG130" s="241"/>
      <c r="PH130" s="241"/>
      <c r="PI130" s="241"/>
      <c r="PJ130" s="241"/>
      <c r="PK130" s="241"/>
      <c r="PL130" s="241"/>
      <c r="PM130" s="241"/>
      <c r="PN130" s="241"/>
      <c r="PO130" s="241"/>
      <c r="PP130" s="241"/>
      <c r="PQ130" s="241"/>
      <c r="PR130" s="241"/>
      <c r="PS130" s="241"/>
      <c r="PT130" s="241"/>
      <c r="PU130" s="241"/>
      <c r="PV130" s="241"/>
      <c r="PW130" s="241"/>
      <c r="PX130" s="241"/>
      <c r="PY130" s="241"/>
      <c r="PZ130" s="241"/>
      <c r="QA130" s="241"/>
      <c r="QB130" s="241"/>
      <c r="QC130" s="241"/>
      <c r="QD130" s="241"/>
      <c r="QE130" s="241"/>
      <c r="QF130" s="241"/>
      <c r="QG130" s="241"/>
      <c r="QH130" s="241"/>
      <c r="QI130" s="241"/>
      <c r="QJ130" s="241"/>
      <c r="QK130" s="241"/>
      <c r="QL130" s="241"/>
      <c r="QM130" s="241"/>
      <c r="QN130" s="241"/>
      <c r="QO130" s="241"/>
      <c r="QP130" s="241"/>
      <c r="QQ130" s="241"/>
      <c r="QR130" s="241"/>
      <c r="QS130" s="241"/>
      <c r="QT130" s="241"/>
      <c r="QU130" s="241"/>
      <c r="QV130" s="241"/>
      <c r="QW130" s="241"/>
      <c r="QX130" s="241"/>
      <c r="QY130" s="241"/>
      <c r="QZ130" s="241"/>
      <c r="RA130" s="241"/>
      <c r="RB130" s="241"/>
      <c r="RC130" s="241"/>
      <c r="RD130" s="241"/>
      <c r="RE130" s="241"/>
      <c r="RF130" s="241"/>
      <c r="RG130" s="241"/>
      <c r="RH130" s="241"/>
      <c r="RI130" s="241"/>
      <c r="RJ130" s="241"/>
      <c r="RK130" s="241"/>
      <c r="RL130" s="241"/>
      <c r="RM130" s="241"/>
      <c r="RN130" s="241"/>
      <c r="RO130" s="241"/>
      <c r="RP130" s="241"/>
      <c r="RQ130" s="241"/>
      <c r="RR130" s="241"/>
      <c r="RS130" s="241"/>
      <c r="RT130" s="241"/>
      <c r="RU130" s="241"/>
      <c r="RV130" s="241"/>
      <c r="RW130" s="241"/>
      <c r="RX130" s="241"/>
      <c r="RY130" s="241"/>
      <c r="RZ130" s="241"/>
      <c r="SA130" s="241"/>
      <c r="SB130" s="241"/>
      <c r="SC130" s="241"/>
      <c r="SD130" s="241"/>
      <c r="SE130" s="241"/>
      <c r="SF130" s="241"/>
      <c r="SG130" s="241"/>
      <c r="SH130" s="241"/>
      <c r="SI130" s="241"/>
      <c r="SJ130" s="241"/>
      <c r="SK130" s="241"/>
      <c r="SL130" s="241"/>
      <c r="SM130" s="241"/>
      <c r="SN130" s="241"/>
      <c r="SO130" s="241"/>
      <c r="SP130" s="241"/>
      <c r="SQ130" s="241"/>
      <c r="SR130" s="241"/>
      <c r="SS130" s="241"/>
      <c r="ST130" s="241"/>
      <c r="SU130" s="241"/>
      <c r="SV130" s="241"/>
      <c r="SW130" s="241"/>
      <c r="SX130" s="241"/>
      <c r="SY130" s="241"/>
      <c r="SZ130" s="241"/>
      <c r="TA130" s="241"/>
      <c r="TB130" s="241"/>
      <c r="TC130" s="241"/>
      <c r="TD130" s="241"/>
      <c r="TE130" s="241"/>
      <c r="TF130" s="241"/>
      <c r="TG130" s="241"/>
      <c r="TH130" s="241"/>
      <c r="TI130" s="241"/>
      <c r="TJ130" s="241"/>
      <c r="TK130" s="241"/>
      <c r="TL130" s="241"/>
      <c r="TM130" s="241"/>
      <c r="TN130" s="241"/>
      <c r="TO130" s="241"/>
      <c r="TP130" s="241"/>
      <c r="TQ130" s="241"/>
      <c r="TR130" s="241"/>
      <c r="TS130" s="241"/>
      <c r="TT130" s="241"/>
      <c r="TU130" s="241"/>
      <c r="TV130" s="241"/>
      <c r="TW130" s="241"/>
      <c r="TX130" s="241"/>
      <c r="TY130" s="241"/>
      <c r="TZ130" s="241"/>
      <c r="UA130" s="241"/>
      <c r="UB130" s="241"/>
      <c r="UC130" s="241"/>
      <c r="UD130" s="241"/>
      <c r="UE130" s="241"/>
      <c r="UF130" s="241"/>
      <c r="UG130" s="241"/>
      <c r="UH130" s="241"/>
      <c r="UI130" s="241"/>
      <c r="UJ130" s="241"/>
      <c r="UK130" s="241"/>
      <c r="UL130" s="241"/>
      <c r="UM130" s="241"/>
      <c r="UN130" s="241"/>
      <c r="UO130" s="241"/>
      <c r="UP130" s="241"/>
      <c r="UQ130" s="241"/>
      <c r="UR130" s="241"/>
      <c r="US130" s="241"/>
      <c r="UT130" s="241"/>
      <c r="UU130" s="241"/>
      <c r="UV130" s="241"/>
      <c r="UW130" s="241"/>
      <c r="UX130" s="241"/>
      <c r="UY130" s="241"/>
      <c r="UZ130" s="241"/>
      <c r="VA130" s="241"/>
      <c r="VB130" s="241"/>
      <c r="VC130" s="241"/>
      <c r="VD130" s="241"/>
      <c r="VE130" s="241"/>
      <c r="VF130" s="241"/>
      <c r="VG130" s="241"/>
      <c r="VH130" s="241"/>
      <c r="VI130" s="241"/>
      <c r="VJ130" s="241"/>
      <c r="VK130" s="241"/>
      <c r="VL130" s="241"/>
      <c r="VM130" s="241"/>
      <c r="VN130" s="241"/>
      <c r="VO130" s="241"/>
      <c r="VP130" s="241"/>
      <c r="VQ130" s="241"/>
      <c r="VR130" s="241"/>
      <c r="VS130" s="241"/>
      <c r="VT130" s="241"/>
      <c r="VU130" s="241"/>
      <c r="VV130" s="241"/>
      <c r="VW130" s="241"/>
      <c r="VX130" s="241"/>
      <c r="VY130" s="241"/>
      <c r="VZ130" s="241"/>
      <c r="WA130" s="241"/>
      <c r="WB130" s="241"/>
      <c r="WC130" s="241"/>
      <c r="WD130" s="241"/>
      <c r="WE130" s="241"/>
      <c r="WF130" s="241"/>
      <c r="WG130" s="241"/>
      <c r="WH130" s="241"/>
      <c r="WI130" s="241"/>
      <c r="WJ130" s="241"/>
      <c r="WK130" s="241"/>
      <c r="WL130" s="241"/>
      <c r="WM130" s="241"/>
      <c r="WN130" s="241"/>
      <c r="WO130" s="241"/>
      <c r="WP130" s="241"/>
      <c r="WQ130" s="241"/>
      <c r="WR130" s="241"/>
      <c r="WS130" s="241"/>
      <c r="WT130" s="241"/>
      <c r="WU130" s="241"/>
      <c r="WV130" s="241"/>
      <c r="WW130" s="241"/>
      <c r="WX130" s="241"/>
      <c r="WY130" s="241"/>
      <c r="WZ130" s="241"/>
      <c r="XA130" s="241"/>
      <c r="XB130" s="241"/>
      <c r="XC130" s="241"/>
      <c r="XD130" s="241"/>
      <c r="XE130" s="241"/>
      <c r="XF130" s="241"/>
      <c r="XG130" s="241"/>
      <c r="XH130" s="241"/>
      <c r="XI130" s="241"/>
      <c r="XJ130" s="241"/>
      <c r="XK130" s="241"/>
      <c r="XL130" s="241"/>
      <c r="XM130" s="241"/>
      <c r="XN130" s="241"/>
      <c r="XO130" s="241"/>
      <c r="XP130" s="241"/>
      <c r="XQ130" s="241"/>
      <c r="XR130" s="241"/>
      <c r="XS130" s="241"/>
      <c r="XT130" s="241"/>
      <c r="XU130" s="241"/>
      <c r="XV130" s="241"/>
      <c r="XW130" s="241"/>
      <c r="XX130" s="241"/>
      <c r="XY130" s="241"/>
      <c r="XZ130" s="241"/>
      <c r="YA130" s="241"/>
      <c r="YB130" s="241"/>
      <c r="YC130" s="241"/>
      <c r="YD130" s="241"/>
      <c r="YE130" s="241"/>
      <c r="YF130" s="241"/>
      <c r="YG130" s="241"/>
      <c r="YH130" s="241"/>
      <c r="YI130" s="241"/>
      <c r="YJ130" s="241"/>
      <c r="YK130" s="241"/>
      <c r="YL130" s="241"/>
      <c r="YM130" s="241"/>
      <c r="YN130" s="241"/>
      <c r="YO130" s="241"/>
      <c r="YP130" s="241"/>
      <c r="YQ130" s="241"/>
      <c r="YR130" s="241"/>
      <c r="YS130" s="241"/>
      <c r="YT130" s="241"/>
      <c r="YU130" s="241"/>
      <c r="YV130" s="241"/>
      <c r="YW130" s="241"/>
      <c r="YX130" s="241"/>
      <c r="YY130" s="241"/>
      <c r="YZ130" s="241"/>
      <c r="ZA130" s="241"/>
      <c r="ZB130" s="241"/>
      <c r="ZC130" s="241"/>
      <c r="ZD130" s="241"/>
      <c r="ZE130" s="241"/>
      <c r="ZF130" s="241"/>
      <c r="ZG130" s="241"/>
      <c r="ZH130" s="241"/>
      <c r="ZI130" s="241"/>
      <c r="ZJ130" s="241"/>
      <c r="ZK130" s="241"/>
      <c r="ZL130" s="241"/>
      <c r="ZM130" s="241"/>
      <c r="ZN130" s="241"/>
      <c r="ZO130" s="241"/>
      <c r="ZP130" s="241"/>
      <c r="ZQ130" s="241"/>
      <c r="ZR130" s="241"/>
      <c r="ZS130" s="241"/>
      <c r="ZT130" s="241"/>
      <c r="ZU130" s="241"/>
      <c r="ZV130" s="241"/>
      <c r="ZW130" s="241"/>
      <c r="ZX130" s="241"/>
      <c r="ZY130" s="241"/>
      <c r="ZZ130" s="241"/>
      <c r="AAA130" s="241"/>
      <c r="AAB130" s="241"/>
      <c r="AAC130" s="241"/>
      <c r="AAD130" s="241"/>
      <c r="AAE130" s="241"/>
      <c r="AAF130" s="241"/>
      <c r="AAG130" s="241"/>
      <c r="AAH130" s="241"/>
      <c r="AAI130" s="241"/>
      <c r="AAJ130" s="241"/>
      <c r="AAK130" s="241"/>
      <c r="AAL130" s="241"/>
      <c r="AAM130" s="241"/>
      <c r="AAN130" s="241"/>
      <c r="AAO130" s="241"/>
      <c r="AAP130" s="241"/>
      <c r="AAQ130" s="241"/>
      <c r="AAR130" s="241"/>
      <c r="AAS130" s="241"/>
      <c r="AAT130" s="241"/>
      <c r="AAU130" s="241"/>
      <c r="AAV130" s="241"/>
      <c r="AAW130" s="241"/>
      <c r="AAX130" s="241"/>
      <c r="AAY130" s="241"/>
      <c r="AAZ130" s="241"/>
      <c r="ABA130" s="241"/>
      <c r="ABB130" s="241"/>
      <c r="ABC130" s="241"/>
      <c r="ABD130" s="241"/>
      <c r="ABE130" s="241"/>
      <c r="ABF130" s="241"/>
      <c r="ABG130" s="241"/>
      <c r="ABH130" s="241"/>
      <c r="ABI130" s="241"/>
      <c r="ABJ130" s="241"/>
      <c r="ABK130" s="241"/>
      <c r="ABL130" s="241"/>
      <c r="ABM130" s="241"/>
      <c r="ABN130" s="241"/>
      <c r="ABO130" s="241"/>
      <c r="ABP130" s="241"/>
      <c r="ABQ130" s="241"/>
      <c r="ABR130" s="241"/>
      <c r="ABS130" s="241"/>
      <c r="ABT130" s="241"/>
      <c r="ABU130" s="241"/>
      <c r="ABV130" s="241"/>
      <c r="ABW130" s="241"/>
      <c r="ABX130" s="241"/>
      <c r="ABY130" s="241"/>
      <c r="ABZ130" s="241"/>
      <c r="ACA130" s="241"/>
      <c r="ACB130" s="241"/>
      <c r="ACC130" s="241"/>
      <c r="ACD130" s="241"/>
      <c r="ACE130" s="241"/>
      <c r="ACF130" s="241"/>
      <c r="ACG130" s="241"/>
      <c r="ACH130" s="241"/>
      <c r="ACI130" s="241"/>
      <c r="ACJ130" s="241"/>
      <c r="ACK130" s="241"/>
      <c r="ACL130" s="241"/>
      <c r="ACM130" s="241"/>
      <c r="ACN130" s="241"/>
      <c r="ACO130" s="241"/>
      <c r="ACP130" s="241"/>
      <c r="ACQ130" s="241"/>
      <c r="ACR130" s="241"/>
      <c r="ACS130" s="241"/>
      <c r="ACT130" s="241"/>
      <c r="ACU130" s="241"/>
      <c r="ACV130" s="241"/>
      <c r="ACW130" s="241"/>
      <c r="ACX130" s="241"/>
      <c r="ACY130" s="241"/>
      <c r="ACZ130" s="241"/>
      <c r="ADA130" s="241"/>
      <c r="ADB130" s="241"/>
      <c r="ADC130" s="241"/>
      <c r="ADD130" s="241"/>
      <c r="ADE130" s="241"/>
      <c r="ADF130" s="241"/>
      <c r="ADG130" s="241"/>
      <c r="ADH130" s="241"/>
      <c r="ADI130" s="241"/>
      <c r="ADJ130" s="241"/>
      <c r="ADK130" s="241"/>
      <c r="ADL130" s="241"/>
      <c r="ADM130" s="241"/>
      <c r="ADN130" s="241"/>
      <c r="ADO130" s="241"/>
      <c r="ADP130" s="241"/>
      <c r="ADQ130" s="241"/>
      <c r="ADR130" s="241"/>
      <c r="ADS130" s="241"/>
      <c r="ADT130" s="241"/>
      <c r="ADU130" s="241"/>
      <c r="ADV130" s="241"/>
      <c r="ADW130" s="241"/>
      <c r="ADX130" s="241"/>
      <c r="ADY130" s="241"/>
      <c r="ADZ130" s="241"/>
      <c r="AEA130" s="241"/>
      <c r="AEB130" s="241"/>
      <c r="AEC130" s="241"/>
      <c r="AED130" s="241"/>
      <c r="AEE130" s="241"/>
      <c r="AEF130" s="241"/>
      <c r="AEG130" s="241"/>
      <c r="AEH130" s="241"/>
      <c r="AEI130" s="241"/>
      <c r="AEJ130" s="241"/>
      <c r="AEK130" s="241"/>
      <c r="AEL130" s="241"/>
      <c r="AEM130" s="241"/>
      <c r="AEN130" s="241"/>
      <c r="AEO130" s="241"/>
      <c r="AEP130" s="241"/>
      <c r="AEQ130" s="241"/>
      <c r="AER130" s="241"/>
      <c r="AES130" s="241"/>
      <c r="AET130" s="241"/>
      <c r="AEU130" s="241"/>
      <c r="AEV130" s="241"/>
      <c r="AEW130" s="241"/>
      <c r="AEX130" s="241"/>
      <c r="AEY130" s="241"/>
      <c r="AEZ130" s="241"/>
      <c r="AFA130" s="241"/>
      <c r="AFB130" s="241"/>
      <c r="AFC130" s="241"/>
      <c r="AFD130" s="241"/>
      <c r="AFE130" s="241"/>
      <c r="AFF130" s="241"/>
      <c r="AFG130" s="241"/>
      <c r="AFH130" s="241"/>
      <c r="AFI130" s="241"/>
      <c r="AFJ130" s="241"/>
      <c r="AFK130" s="241"/>
      <c r="AFL130" s="241"/>
      <c r="AFM130" s="241"/>
      <c r="AFN130" s="241"/>
      <c r="AFO130" s="241"/>
      <c r="AFP130" s="241"/>
      <c r="AFQ130" s="241"/>
      <c r="AFR130" s="241"/>
      <c r="AFS130" s="241"/>
      <c r="AFT130" s="241"/>
      <c r="AFU130" s="241"/>
      <c r="AFV130" s="241"/>
      <c r="AFW130" s="241"/>
      <c r="AFX130" s="241"/>
      <c r="AFY130" s="241"/>
      <c r="AFZ130" s="241"/>
      <c r="AGA130" s="241"/>
      <c r="AGB130" s="241"/>
      <c r="AGC130" s="241"/>
      <c r="AGD130" s="241"/>
      <c r="AGE130" s="241"/>
      <c r="AGF130" s="241"/>
      <c r="AGG130" s="241"/>
      <c r="AGH130" s="241"/>
      <c r="AGI130" s="241"/>
      <c r="AGJ130" s="241"/>
      <c r="AGK130" s="241"/>
      <c r="AGL130" s="241"/>
      <c r="AGM130" s="241"/>
      <c r="AGN130" s="241"/>
      <c r="AGO130" s="241"/>
      <c r="AGP130" s="241"/>
      <c r="AGQ130" s="241"/>
      <c r="AGR130" s="241"/>
      <c r="AGS130" s="241"/>
      <c r="AGT130" s="241"/>
      <c r="AGU130" s="241"/>
      <c r="AGV130" s="241"/>
      <c r="AGW130" s="241"/>
      <c r="AGX130" s="241"/>
      <c r="AGY130" s="241"/>
      <c r="AGZ130" s="241"/>
      <c r="AHA130" s="241"/>
      <c r="AHB130" s="241"/>
      <c r="AHC130" s="241"/>
      <c r="AHD130" s="241"/>
      <c r="AHE130" s="241"/>
      <c r="AHF130" s="241"/>
      <c r="AHG130" s="241"/>
      <c r="AHH130" s="241"/>
      <c r="AHI130" s="241"/>
      <c r="AHJ130" s="241"/>
      <c r="AHK130" s="241"/>
      <c r="AHL130" s="241"/>
      <c r="AHM130" s="241"/>
      <c r="AHN130" s="241"/>
      <c r="AHO130" s="241"/>
      <c r="AHP130" s="241"/>
      <c r="AHQ130" s="241"/>
      <c r="AHR130" s="241"/>
      <c r="AHS130" s="241"/>
      <c r="AHT130" s="241"/>
      <c r="AHU130" s="241"/>
      <c r="AHV130" s="241"/>
      <c r="AHW130" s="241"/>
      <c r="AHX130" s="241"/>
      <c r="AHY130" s="241"/>
      <c r="AHZ130" s="241"/>
      <c r="AIA130" s="241"/>
      <c r="AIB130" s="241"/>
      <c r="AIC130" s="241"/>
      <c r="AID130" s="241"/>
      <c r="AIE130" s="241"/>
      <c r="AIF130" s="241"/>
      <c r="AIG130" s="241"/>
      <c r="AIH130" s="241"/>
      <c r="AII130" s="241"/>
      <c r="AIJ130" s="241"/>
      <c r="AIK130" s="241"/>
      <c r="AIL130" s="241"/>
      <c r="AIM130" s="241"/>
      <c r="AIN130" s="241"/>
      <c r="AIO130" s="241"/>
      <c r="AIP130" s="241"/>
      <c r="AIQ130" s="241"/>
      <c r="AIR130" s="241"/>
      <c r="AIS130" s="241"/>
      <c r="AIT130" s="241"/>
      <c r="AIU130" s="241"/>
      <c r="AIV130" s="241"/>
      <c r="AIW130" s="241"/>
      <c r="AIX130" s="241"/>
      <c r="AIY130" s="241"/>
      <c r="AIZ130" s="241"/>
      <c r="AJA130" s="241"/>
      <c r="AJB130" s="241"/>
      <c r="AJC130" s="241"/>
      <c r="AJD130" s="241"/>
      <c r="AJE130" s="241"/>
      <c r="AJF130" s="241"/>
      <c r="AJG130" s="241"/>
      <c r="AJH130" s="241"/>
      <c r="AJI130" s="241"/>
      <c r="AJJ130" s="241"/>
      <c r="AJK130" s="241"/>
      <c r="AJL130" s="241"/>
      <c r="AJM130" s="241"/>
      <c r="AJN130" s="241"/>
      <c r="AJO130" s="241"/>
      <c r="AJP130" s="241"/>
      <c r="AJQ130" s="241"/>
      <c r="AJR130" s="241"/>
      <c r="AJS130" s="241"/>
      <c r="AJT130" s="241"/>
      <c r="AJU130" s="241"/>
      <c r="AJV130" s="241"/>
      <c r="AJW130" s="241"/>
      <c r="AJX130" s="241"/>
      <c r="AJY130" s="241"/>
      <c r="AJZ130" s="241"/>
      <c r="AKA130" s="241"/>
      <c r="AKB130" s="241"/>
      <c r="AKC130" s="241"/>
      <c r="AKD130" s="241"/>
      <c r="AKE130" s="241"/>
      <c r="AKF130" s="241"/>
      <c r="AKG130" s="241"/>
      <c r="AKH130" s="241"/>
      <c r="AKI130" s="241"/>
      <c r="AKJ130" s="241"/>
      <c r="AKK130" s="241"/>
      <c r="AKL130" s="241"/>
      <c r="AKM130" s="241"/>
      <c r="AKN130" s="241"/>
      <c r="AKO130" s="241"/>
      <c r="AKP130" s="241"/>
      <c r="AKQ130" s="241"/>
      <c r="AKR130" s="241"/>
      <c r="AKS130" s="241"/>
      <c r="AKT130" s="241"/>
      <c r="AKU130" s="241"/>
      <c r="AKV130" s="241"/>
      <c r="AKW130" s="241"/>
      <c r="AKX130" s="241"/>
      <c r="AKY130" s="241"/>
      <c r="AKZ130" s="241"/>
      <c r="ALA130" s="241"/>
      <c r="ALB130" s="241"/>
      <c r="ALC130" s="241"/>
      <c r="ALD130" s="241"/>
      <c r="ALE130" s="241"/>
      <c r="ALF130" s="241"/>
      <c r="ALG130" s="241"/>
      <c r="ALH130" s="241"/>
      <c r="ALI130" s="241"/>
      <c r="ALJ130" s="241"/>
      <c r="ALK130" s="241"/>
      <c r="ALL130" s="241"/>
      <c r="ALM130" s="241"/>
      <c r="ALN130" s="241"/>
      <c r="ALO130" s="241"/>
      <c r="ALP130" s="241"/>
      <c r="ALQ130" s="241"/>
      <c r="ALR130" s="241"/>
      <c r="ALS130" s="241"/>
      <c r="ALT130" s="241"/>
      <c r="ALU130" s="241"/>
      <c r="ALV130" s="241"/>
      <c r="ALW130" s="241"/>
      <c r="ALX130" s="241"/>
      <c r="ALY130" s="241"/>
      <c r="ALZ130" s="241"/>
      <c r="AMA130" s="241"/>
      <c r="AMB130" s="241"/>
      <c r="AMC130" s="241"/>
      <c r="AMD130" s="241"/>
      <c r="AME130" s="241"/>
      <c r="AMF130" s="241"/>
      <c r="AMG130" s="241"/>
      <c r="AMH130" s="241"/>
      <c r="AMI130" s="241"/>
      <c r="AMJ130" s="241"/>
      <c r="AMK130" s="241"/>
    </row>
    <row r="131" spans="1:1025" s="249" customFormat="1" ht="54.6" customHeight="1" x14ac:dyDescent="0.25">
      <c r="A131" s="241"/>
      <c r="B131" s="262"/>
      <c r="C131" s="260" t="s">
        <v>326</v>
      </c>
      <c r="D131" s="258" t="s">
        <v>27</v>
      </c>
      <c r="E131" s="258" t="s">
        <v>317</v>
      </c>
      <c r="F131" s="258" t="s">
        <v>231</v>
      </c>
      <c r="G131" s="263" t="s">
        <v>318</v>
      </c>
      <c r="H131" s="258" t="s">
        <v>42</v>
      </c>
      <c r="I131" s="256" t="e">
        <f>I132+I133+#REF!</f>
        <v>#REF!</v>
      </c>
      <c r="J131" s="256">
        <f>J132+J133</f>
        <v>492.64</v>
      </c>
      <c r="K131" s="256">
        <f>K132+K133</f>
        <v>-355.16</v>
      </c>
      <c r="L131" s="264">
        <f>L132+L133+L134+L135+L136+L137</f>
        <v>794.08</v>
      </c>
      <c r="M131" s="241"/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1"/>
      <c r="Z131" s="241"/>
      <c r="AA131" s="241"/>
      <c r="AB131" s="241"/>
      <c r="AC131" s="241"/>
      <c r="AD131" s="241"/>
      <c r="AE131" s="241"/>
      <c r="AF131" s="241"/>
      <c r="AG131" s="241"/>
      <c r="AH131" s="241"/>
      <c r="AI131" s="241"/>
      <c r="AJ131" s="241"/>
      <c r="AK131" s="241"/>
      <c r="AL131" s="241"/>
      <c r="AM131" s="241"/>
      <c r="AN131" s="241"/>
      <c r="AO131" s="241"/>
      <c r="AP131" s="241"/>
      <c r="AQ131" s="241"/>
      <c r="AR131" s="241"/>
      <c r="AS131" s="241"/>
      <c r="AT131" s="241"/>
      <c r="AU131" s="241"/>
      <c r="AV131" s="241"/>
      <c r="AW131" s="241"/>
      <c r="AX131" s="241"/>
      <c r="AY131" s="241"/>
      <c r="AZ131" s="241"/>
      <c r="BA131" s="241"/>
      <c r="BB131" s="241"/>
      <c r="BC131" s="241"/>
      <c r="BD131" s="241"/>
      <c r="BE131" s="241"/>
      <c r="BF131" s="241"/>
      <c r="BG131" s="241"/>
      <c r="BH131" s="241"/>
      <c r="BI131" s="241"/>
      <c r="BJ131" s="241"/>
      <c r="BK131" s="241"/>
      <c r="BL131" s="241"/>
      <c r="BM131" s="241"/>
      <c r="BN131" s="241"/>
      <c r="BO131" s="241"/>
      <c r="BP131" s="241"/>
      <c r="BQ131" s="241"/>
      <c r="BR131" s="241"/>
      <c r="BS131" s="241"/>
      <c r="BT131" s="241"/>
      <c r="BU131" s="241"/>
      <c r="BV131" s="241"/>
      <c r="BW131" s="241"/>
      <c r="BX131" s="241"/>
      <c r="BY131" s="241"/>
      <c r="BZ131" s="241"/>
      <c r="CA131" s="241"/>
      <c r="CB131" s="241"/>
      <c r="CC131" s="241"/>
      <c r="CD131" s="241"/>
      <c r="CE131" s="241"/>
      <c r="CF131" s="241"/>
      <c r="CG131" s="241"/>
      <c r="CH131" s="241"/>
      <c r="CI131" s="241"/>
      <c r="CJ131" s="241"/>
      <c r="CK131" s="241"/>
      <c r="CL131" s="241"/>
      <c r="CM131" s="241"/>
      <c r="CN131" s="241"/>
      <c r="CO131" s="241"/>
      <c r="CP131" s="241"/>
      <c r="CQ131" s="241"/>
      <c r="CR131" s="241"/>
      <c r="CS131" s="241"/>
      <c r="CT131" s="241"/>
      <c r="CU131" s="241"/>
      <c r="CV131" s="241"/>
      <c r="CW131" s="241"/>
      <c r="CX131" s="241"/>
      <c r="CY131" s="241"/>
      <c r="CZ131" s="241"/>
      <c r="DA131" s="241"/>
      <c r="DB131" s="241"/>
      <c r="DC131" s="241"/>
      <c r="DD131" s="241"/>
      <c r="DE131" s="241"/>
      <c r="DF131" s="241"/>
      <c r="DG131" s="241"/>
      <c r="DH131" s="241"/>
      <c r="DI131" s="241"/>
      <c r="DJ131" s="241"/>
      <c r="DK131" s="241"/>
      <c r="DL131" s="241"/>
      <c r="DM131" s="241"/>
      <c r="DN131" s="241"/>
      <c r="DO131" s="241"/>
      <c r="DP131" s="241"/>
      <c r="DQ131" s="241"/>
      <c r="DR131" s="241"/>
      <c r="DS131" s="241"/>
      <c r="DT131" s="241"/>
      <c r="DU131" s="241"/>
      <c r="DV131" s="241"/>
      <c r="DW131" s="241"/>
      <c r="DX131" s="241"/>
      <c r="DY131" s="241"/>
      <c r="DZ131" s="241"/>
      <c r="EA131" s="241"/>
      <c r="EB131" s="241"/>
      <c r="EC131" s="241"/>
      <c r="ED131" s="241"/>
      <c r="EE131" s="241"/>
      <c r="EF131" s="241"/>
      <c r="EG131" s="241"/>
      <c r="EH131" s="241"/>
      <c r="EI131" s="241"/>
      <c r="EJ131" s="241"/>
      <c r="EK131" s="241"/>
      <c r="EL131" s="241"/>
      <c r="EM131" s="241"/>
      <c r="EN131" s="241"/>
      <c r="EO131" s="241"/>
      <c r="EP131" s="241"/>
      <c r="EQ131" s="241"/>
      <c r="ER131" s="241"/>
      <c r="ES131" s="241"/>
      <c r="ET131" s="241"/>
      <c r="EU131" s="241"/>
      <c r="EV131" s="241"/>
      <c r="EW131" s="241"/>
      <c r="EX131" s="241"/>
      <c r="EY131" s="241"/>
      <c r="EZ131" s="241"/>
      <c r="FA131" s="241"/>
      <c r="FB131" s="241"/>
      <c r="FC131" s="241"/>
      <c r="FD131" s="241"/>
      <c r="FE131" s="241"/>
      <c r="FF131" s="241"/>
      <c r="FG131" s="241"/>
      <c r="FH131" s="241"/>
      <c r="FI131" s="241"/>
      <c r="FJ131" s="241"/>
      <c r="FK131" s="241"/>
      <c r="FL131" s="241"/>
      <c r="FM131" s="241"/>
      <c r="FN131" s="241"/>
      <c r="FO131" s="241"/>
      <c r="FP131" s="241"/>
      <c r="FQ131" s="241"/>
      <c r="FR131" s="241"/>
      <c r="FS131" s="241"/>
      <c r="FT131" s="241"/>
      <c r="FU131" s="241"/>
      <c r="FV131" s="241"/>
      <c r="FW131" s="241"/>
      <c r="FX131" s="241"/>
      <c r="FY131" s="241"/>
      <c r="FZ131" s="241"/>
      <c r="GA131" s="241"/>
      <c r="GB131" s="241"/>
      <c r="GC131" s="241"/>
      <c r="GD131" s="241"/>
      <c r="GE131" s="241"/>
      <c r="GF131" s="241"/>
      <c r="GG131" s="241"/>
      <c r="GH131" s="241"/>
      <c r="GI131" s="241"/>
      <c r="GJ131" s="241"/>
      <c r="GK131" s="241"/>
      <c r="GL131" s="241"/>
      <c r="GM131" s="241"/>
      <c r="GN131" s="241"/>
      <c r="GO131" s="241"/>
      <c r="GP131" s="241"/>
      <c r="GQ131" s="241"/>
      <c r="GR131" s="241"/>
      <c r="GS131" s="241"/>
      <c r="GT131" s="241"/>
      <c r="GU131" s="241"/>
      <c r="GV131" s="241"/>
      <c r="GW131" s="241"/>
      <c r="GX131" s="241"/>
      <c r="GY131" s="241"/>
      <c r="GZ131" s="241"/>
      <c r="HA131" s="241"/>
      <c r="HB131" s="241"/>
      <c r="HC131" s="241"/>
      <c r="HD131" s="241"/>
      <c r="HE131" s="241"/>
      <c r="HF131" s="241"/>
      <c r="HG131" s="241"/>
      <c r="HH131" s="241"/>
      <c r="HI131" s="241"/>
      <c r="HJ131" s="241"/>
      <c r="HK131" s="241"/>
      <c r="HL131" s="241"/>
      <c r="HM131" s="241"/>
      <c r="HN131" s="241"/>
      <c r="HO131" s="241"/>
      <c r="HP131" s="241"/>
      <c r="HQ131" s="241"/>
      <c r="HR131" s="241"/>
      <c r="HS131" s="241"/>
      <c r="HT131" s="241"/>
      <c r="HU131" s="241"/>
      <c r="HV131" s="241"/>
      <c r="HW131" s="241"/>
      <c r="HX131" s="241"/>
      <c r="HY131" s="241"/>
      <c r="HZ131" s="241"/>
      <c r="IA131" s="241"/>
      <c r="IB131" s="241"/>
      <c r="IC131" s="241"/>
      <c r="ID131" s="241"/>
      <c r="IE131" s="241"/>
      <c r="IF131" s="241"/>
      <c r="IG131" s="241"/>
      <c r="IH131" s="241"/>
      <c r="II131" s="241"/>
      <c r="IJ131" s="241"/>
      <c r="IK131" s="241"/>
      <c r="IL131" s="241"/>
      <c r="IM131" s="241"/>
      <c r="IN131" s="241"/>
      <c r="IO131" s="241"/>
      <c r="IP131" s="241"/>
      <c r="IQ131" s="241"/>
      <c r="IR131" s="241"/>
      <c r="IS131" s="241"/>
      <c r="IT131" s="241"/>
      <c r="IU131" s="241"/>
      <c r="IV131" s="241"/>
      <c r="IW131" s="241"/>
      <c r="IX131" s="241"/>
      <c r="IY131" s="241"/>
      <c r="IZ131" s="241"/>
      <c r="JA131" s="241"/>
      <c r="JB131" s="241"/>
      <c r="JC131" s="241"/>
      <c r="JD131" s="241"/>
      <c r="JE131" s="241"/>
      <c r="JF131" s="241"/>
      <c r="JG131" s="241"/>
      <c r="JH131" s="241"/>
      <c r="JI131" s="241"/>
      <c r="JJ131" s="241"/>
      <c r="JK131" s="241"/>
      <c r="JL131" s="241"/>
      <c r="JM131" s="241"/>
      <c r="JN131" s="241"/>
      <c r="JO131" s="241"/>
      <c r="JP131" s="241"/>
      <c r="JQ131" s="241"/>
      <c r="JR131" s="241"/>
      <c r="JS131" s="241"/>
      <c r="JT131" s="241"/>
      <c r="JU131" s="241"/>
      <c r="JV131" s="241"/>
      <c r="JW131" s="241"/>
      <c r="JX131" s="241"/>
      <c r="JY131" s="241"/>
      <c r="JZ131" s="241"/>
      <c r="KA131" s="241"/>
      <c r="KB131" s="241"/>
      <c r="KC131" s="241"/>
      <c r="KD131" s="241"/>
      <c r="KE131" s="241"/>
      <c r="KF131" s="241"/>
      <c r="KG131" s="241"/>
      <c r="KH131" s="241"/>
      <c r="KI131" s="241"/>
      <c r="KJ131" s="241"/>
      <c r="KK131" s="241"/>
      <c r="KL131" s="241"/>
      <c r="KM131" s="241"/>
      <c r="KN131" s="241"/>
      <c r="KO131" s="241"/>
      <c r="KP131" s="241"/>
      <c r="KQ131" s="241"/>
      <c r="KR131" s="241"/>
      <c r="KS131" s="241"/>
      <c r="KT131" s="241"/>
      <c r="KU131" s="241"/>
      <c r="KV131" s="241"/>
      <c r="KW131" s="241"/>
      <c r="KX131" s="241"/>
      <c r="KY131" s="241"/>
      <c r="KZ131" s="241"/>
      <c r="LA131" s="241"/>
      <c r="LB131" s="241"/>
      <c r="LC131" s="241"/>
      <c r="LD131" s="241"/>
      <c r="LE131" s="241"/>
      <c r="LF131" s="241"/>
      <c r="LG131" s="241"/>
      <c r="LH131" s="241"/>
      <c r="LI131" s="241"/>
      <c r="LJ131" s="241"/>
      <c r="LK131" s="241"/>
      <c r="LL131" s="241"/>
      <c r="LM131" s="241"/>
      <c r="LN131" s="241"/>
      <c r="LO131" s="241"/>
      <c r="LP131" s="241"/>
      <c r="LQ131" s="241"/>
      <c r="LR131" s="241"/>
      <c r="LS131" s="241"/>
      <c r="LT131" s="241"/>
      <c r="LU131" s="241"/>
      <c r="LV131" s="241"/>
      <c r="LW131" s="241"/>
      <c r="LX131" s="241"/>
      <c r="LY131" s="241"/>
      <c r="LZ131" s="241"/>
      <c r="MA131" s="241"/>
      <c r="MB131" s="241"/>
      <c r="MC131" s="241"/>
      <c r="MD131" s="241"/>
      <c r="ME131" s="241"/>
      <c r="MF131" s="241"/>
      <c r="MG131" s="241"/>
      <c r="MH131" s="241"/>
      <c r="MI131" s="241"/>
      <c r="MJ131" s="241"/>
      <c r="MK131" s="241"/>
      <c r="ML131" s="241"/>
      <c r="MM131" s="241"/>
      <c r="MN131" s="241"/>
      <c r="MO131" s="241"/>
      <c r="MP131" s="241"/>
      <c r="MQ131" s="241"/>
      <c r="MR131" s="241"/>
      <c r="MS131" s="241"/>
      <c r="MT131" s="241"/>
      <c r="MU131" s="241"/>
      <c r="MV131" s="241"/>
      <c r="MW131" s="241"/>
      <c r="MX131" s="241"/>
      <c r="MY131" s="241"/>
      <c r="MZ131" s="241"/>
      <c r="NA131" s="241"/>
      <c r="NB131" s="241"/>
      <c r="NC131" s="241"/>
      <c r="ND131" s="241"/>
      <c r="NE131" s="241"/>
      <c r="NF131" s="241"/>
      <c r="NG131" s="241"/>
      <c r="NH131" s="241"/>
      <c r="NI131" s="241"/>
      <c r="NJ131" s="241"/>
      <c r="NK131" s="241"/>
      <c r="NL131" s="241"/>
      <c r="NM131" s="241"/>
      <c r="NN131" s="241"/>
      <c r="NO131" s="241"/>
      <c r="NP131" s="241"/>
      <c r="NQ131" s="241"/>
      <c r="NR131" s="241"/>
      <c r="NS131" s="241"/>
      <c r="NT131" s="241"/>
      <c r="NU131" s="241"/>
      <c r="NV131" s="241"/>
      <c r="NW131" s="241"/>
      <c r="NX131" s="241"/>
      <c r="NY131" s="241"/>
      <c r="NZ131" s="241"/>
      <c r="OA131" s="241"/>
      <c r="OB131" s="241"/>
      <c r="OC131" s="241"/>
      <c r="OD131" s="241"/>
      <c r="OE131" s="241"/>
      <c r="OF131" s="241"/>
      <c r="OG131" s="241"/>
      <c r="OH131" s="241"/>
      <c r="OI131" s="241"/>
      <c r="OJ131" s="241"/>
      <c r="OK131" s="241"/>
      <c r="OL131" s="241"/>
      <c r="OM131" s="241"/>
      <c r="ON131" s="241"/>
      <c r="OO131" s="241"/>
      <c r="OP131" s="241"/>
      <c r="OQ131" s="241"/>
      <c r="OR131" s="241"/>
      <c r="OS131" s="241"/>
      <c r="OT131" s="241"/>
      <c r="OU131" s="241"/>
      <c r="OV131" s="241"/>
      <c r="OW131" s="241"/>
      <c r="OX131" s="241"/>
      <c r="OY131" s="241"/>
      <c r="OZ131" s="241"/>
      <c r="PA131" s="241"/>
      <c r="PB131" s="241"/>
      <c r="PC131" s="241"/>
      <c r="PD131" s="241"/>
      <c r="PE131" s="241"/>
      <c r="PF131" s="241"/>
      <c r="PG131" s="241"/>
      <c r="PH131" s="241"/>
      <c r="PI131" s="241"/>
      <c r="PJ131" s="241"/>
      <c r="PK131" s="241"/>
      <c r="PL131" s="241"/>
      <c r="PM131" s="241"/>
      <c r="PN131" s="241"/>
      <c r="PO131" s="241"/>
      <c r="PP131" s="241"/>
      <c r="PQ131" s="241"/>
      <c r="PR131" s="241"/>
      <c r="PS131" s="241"/>
      <c r="PT131" s="241"/>
      <c r="PU131" s="241"/>
      <c r="PV131" s="241"/>
      <c r="PW131" s="241"/>
      <c r="PX131" s="241"/>
      <c r="PY131" s="241"/>
      <c r="PZ131" s="241"/>
      <c r="QA131" s="241"/>
      <c r="QB131" s="241"/>
      <c r="QC131" s="241"/>
      <c r="QD131" s="241"/>
      <c r="QE131" s="241"/>
      <c r="QF131" s="241"/>
      <c r="QG131" s="241"/>
      <c r="QH131" s="241"/>
      <c r="QI131" s="241"/>
      <c r="QJ131" s="241"/>
      <c r="QK131" s="241"/>
      <c r="QL131" s="241"/>
      <c r="QM131" s="241"/>
      <c r="QN131" s="241"/>
      <c r="QO131" s="241"/>
      <c r="QP131" s="241"/>
      <c r="QQ131" s="241"/>
      <c r="QR131" s="241"/>
      <c r="QS131" s="241"/>
      <c r="QT131" s="241"/>
      <c r="QU131" s="241"/>
      <c r="QV131" s="241"/>
      <c r="QW131" s="241"/>
      <c r="QX131" s="241"/>
      <c r="QY131" s="241"/>
      <c r="QZ131" s="241"/>
      <c r="RA131" s="241"/>
      <c r="RB131" s="241"/>
      <c r="RC131" s="241"/>
      <c r="RD131" s="241"/>
      <c r="RE131" s="241"/>
      <c r="RF131" s="241"/>
      <c r="RG131" s="241"/>
      <c r="RH131" s="241"/>
      <c r="RI131" s="241"/>
      <c r="RJ131" s="241"/>
      <c r="RK131" s="241"/>
      <c r="RL131" s="241"/>
      <c r="RM131" s="241"/>
      <c r="RN131" s="241"/>
      <c r="RO131" s="241"/>
      <c r="RP131" s="241"/>
      <c r="RQ131" s="241"/>
      <c r="RR131" s="241"/>
      <c r="RS131" s="241"/>
      <c r="RT131" s="241"/>
      <c r="RU131" s="241"/>
      <c r="RV131" s="241"/>
      <c r="RW131" s="241"/>
      <c r="RX131" s="241"/>
      <c r="RY131" s="241"/>
      <c r="RZ131" s="241"/>
      <c r="SA131" s="241"/>
      <c r="SB131" s="241"/>
      <c r="SC131" s="241"/>
      <c r="SD131" s="241"/>
      <c r="SE131" s="241"/>
      <c r="SF131" s="241"/>
      <c r="SG131" s="241"/>
      <c r="SH131" s="241"/>
      <c r="SI131" s="241"/>
      <c r="SJ131" s="241"/>
      <c r="SK131" s="241"/>
      <c r="SL131" s="241"/>
      <c r="SM131" s="241"/>
      <c r="SN131" s="241"/>
      <c r="SO131" s="241"/>
      <c r="SP131" s="241"/>
      <c r="SQ131" s="241"/>
      <c r="SR131" s="241"/>
      <c r="SS131" s="241"/>
      <c r="ST131" s="241"/>
      <c r="SU131" s="241"/>
      <c r="SV131" s="241"/>
      <c r="SW131" s="241"/>
      <c r="SX131" s="241"/>
      <c r="SY131" s="241"/>
      <c r="SZ131" s="241"/>
      <c r="TA131" s="241"/>
      <c r="TB131" s="241"/>
      <c r="TC131" s="241"/>
      <c r="TD131" s="241"/>
      <c r="TE131" s="241"/>
      <c r="TF131" s="241"/>
      <c r="TG131" s="241"/>
      <c r="TH131" s="241"/>
      <c r="TI131" s="241"/>
      <c r="TJ131" s="241"/>
      <c r="TK131" s="241"/>
      <c r="TL131" s="241"/>
      <c r="TM131" s="241"/>
      <c r="TN131" s="241"/>
      <c r="TO131" s="241"/>
      <c r="TP131" s="241"/>
      <c r="TQ131" s="241"/>
      <c r="TR131" s="241"/>
      <c r="TS131" s="241"/>
      <c r="TT131" s="241"/>
      <c r="TU131" s="241"/>
      <c r="TV131" s="241"/>
      <c r="TW131" s="241"/>
      <c r="TX131" s="241"/>
      <c r="TY131" s="241"/>
      <c r="TZ131" s="241"/>
      <c r="UA131" s="241"/>
      <c r="UB131" s="241"/>
      <c r="UC131" s="241"/>
      <c r="UD131" s="241"/>
      <c r="UE131" s="241"/>
      <c r="UF131" s="241"/>
      <c r="UG131" s="241"/>
      <c r="UH131" s="241"/>
      <c r="UI131" s="241"/>
      <c r="UJ131" s="241"/>
      <c r="UK131" s="241"/>
      <c r="UL131" s="241"/>
      <c r="UM131" s="241"/>
      <c r="UN131" s="241"/>
      <c r="UO131" s="241"/>
      <c r="UP131" s="241"/>
      <c r="UQ131" s="241"/>
      <c r="UR131" s="241"/>
      <c r="US131" s="241"/>
      <c r="UT131" s="241"/>
      <c r="UU131" s="241"/>
      <c r="UV131" s="241"/>
      <c r="UW131" s="241"/>
      <c r="UX131" s="241"/>
      <c r="UY131" s="241"/>
      <c r="UZ131" s="241"/>
      <c r="VA131" s="241"/>
      <c r="VB131" s="241"/>
      <c r="VC131" s="241"/>
      <c r="VD131" s="241"/>
      <c r="VE131" s="241"/>
      <c r="VF131" s="241"/>
      <c r="VG131" s="241"/>
      <c r="VH131" s="241"/>
      <c r="VI131" s="241"/>
      <c r="VJ131" s="241"/>
      <c r="VK131" s="241"/>
      <c r="VL131" s="241"/>
      <c r="VM131" s="241"/>
      <c r="VN131" s="241"/>
      <c r="VO131" s="241"/>
      <c r="VP131" s="241"/>
      <c r="VQ131" s="241"/>
      <c r="VR131" s="241"/>
      <c r="VS131" s="241"/>
      <c r="VT131" s="241"/>
      <c r="VU131" s="241"/>
      <c r="VV131" s="241"/>
      <c r="VW131" s="241"/>
      <c r="VX131" s="241"/>
      <c r="VY131" s="241"/>
      <c r="VZ131" s="241"/>
      <c r="WA131" s="241"/>
      <c r="WB131" s="241"/>
      <c r="WC131" s="241"/>
      <c r="WD131" s="241"/>
      <c r="WE131" s="241"/>
      <c r="WF131" s="241"/>
      <c r="WG131" s="241"/>
      <c r="WH131" s="241"/>
      <c r="WI131" s="241"/>
      <c r="WJ131" s="241"/>
      <c r="WK131" s="241"/>
      <c r="WL131" s="241"/>
      <c r="WM131" s="241"/>
      <c r="WN131" s="241"/>
      <c r="WO131" s="241"/>
      <c r="WP131" s="241"/>
      <c r="WQ131" s="241"/>
      <c r="WR131" s="241"/>
      <c r="WS131" s="241"/>
      <c r="WT131" s="241"/>
      <c r="WU131" s="241"/>
      <c r="WV131" s="241"/>
      <c r="WW131" s="241"/>
      <c r="WX131" s="241"/>
      <c r="WY131" s="241"/>
      <c r="WZ131" s="241"/>
      <c r="XA131" s="241"/>
      <c r="XB131" s="241"/>
      <c r="XC131" s="241"/>
      <c r="XD131" s="241"/>
      <c r="XE131" s="241"/>
      <c r="XF131" s="241"/>
      <c r="XG131" s="241"/>
      <c r="XH131" s="241"/>
      <c r="XI131" s="241"/>
      <c r="XJ131" s="241"/>
      <c r="XK131" s="241"/>
      <c r="XL131" s="241"/>
      <c r="XM131" s="241"/>
      <c r="XN131" s="241"/>
      <c r="XO131" s="241"/>
      <c r="XP131" s="241"/>
      <c r="XQ131" s="241"/>
      <c r="XR131" s="241"/>
      <c r="XS131" s="241"/>
      <c r="XT131" s="241"/>
      <c r="XU131" s="241"/>
      <c r="XV131" s="241"/>
      <c r="XW131" s="241"/>
      <c r="XX131" s="241"/>
      <c r="XY131" s="241"/>
      <c r="XZ131" s="241"/>
      <c r="YA131" s="241"/>
      <c r="YB131" s="241"/>
      <c r="YC131" s="241"/>
      <c r="YD131" s="241"/>
      <c r="YE131" s="241"/>
      <c r="YF131" s="241"/>
      <c r="YG131" s="241"/>
      <c r="YH131" s="241"/>
      <c r="YI131" s="241"/>
      <c r="YJ131" s="241"/>
      <c r="YK131" s="241"/>
      <c r="YL131" s="241"/>
      <c r="YM131" s="241"/>
      <c r="YN131" s="241"/>
      <c r="YO131" s="241"/>
      <c r="YP131" s="241"/>
      <c r="YQ131" s="241"/>
      <c r="YR131" s="241"/>
      <c r="YS131" s="241"/>
      <c r="YT131" s="241"/>
      <c r="YU131" s="241"/>
      <c r="YV131" s="241"/>
      <c r="YW131" s="241"/>
      <c r="YX131" s="241"/>
      <c r="YY131" s="241"/>
      <c r="YZ131" s="241"/>
      <c r="ZA131" s="241"/>
      <c r="ZB131" s="241"/>
      <c r="ZC131" s="241"/>
      <c r="ZD131" s="241"/>
      <c r="ZE131" s="241"/>
      <c r="ZF131" s="241"/>
      <c r="ZG131" s="241"/>
      <c r="ZH131" s="241"/>
      <c r="ZI131" s="241"/>
      <c r="ZJ131" s="241"/>
      <c r="ZK131" s="241"/>
      <c r="ZL131" s="241"/>
      <c r="ZM131" s="241"/>
      <c r="ZN131" s="241"/>
      <c r="ZO131" s="241"/>
      <c r="ZP131" s="241"/>
      <c r="ZQ131" s="241"/>
      <c r="ZR131" s="241"/>
      <c r="ZS131" s="241"/>
      <c r="ZT131" s="241"/>
      <c r="ZU131" s="241"/>
      <c r="ZV131" s="241"/>
      <c r="ZW131" s="241"/>
      <c r="ZX131" s="241"/>
      <c r="ZY131" s="241"/>
      <c r="ZZ131" s="241"/>
      <c r="AAA131" s="241"/>
      <c r="AAB131" s="241"/>
      <c r="AAC131" s="241"/>
      <c r="AAD131" s="241"/>
      <c r="AAE131" s="241"/>
      <c r="AAF131" s="241"/>
      <c r="AAG131" s="241"/>
      <c r="AAH131" s="241"/>
      <c r="AAI131" s="241"/>
      <c r="AAJ131" s="241"/>
      <c r="AAK131" s="241"/>
      <c r="AAL131" s="241"/>
      <c r="AAM131" s="241"/>
      <c r="AAN131" s="241"/>
      <c r="AAO131" s="241"/>
      <c r="AAP131" s="241"/>
      <c r="AAQ131" s="241"/>
      <c r="AAR131" s="241"/>
      <c r="AAS131" s="241"/>
      <c r="AAT131" s="241"/>
      <c r="AAU131" s="241"/>
      <c r="AAV131" s="241"/>
      <c r="AAW131" s="241"/>
      <c r="AAX131" s="241"/>
      <c r="AAY131" s="241"/>
      <c r="AAZ131" s="241"/>
      <c r="ABA131" s="241"/>
      <c r="ABB131" s="241"/>
      <c r="ABC131" s="241"/>
      <c r="ABD131" s="241"/>
      <c r="ABE131" s="241"/>
      <c r="ABF131" s="241"/>
      <c r="ABG131" s="241"/>
      <c r="ABH131" s="241"/>
      <c r="ABI131" s="241"/>
      <c r="ABJ131" s="241"/>
      <c r="ABK131" s="241"/>
      <c r="ABL131" s="241"/>
      <c r="ABM131" s="241"/>
      <c r="ABN131" s="241"/>
      <c r="ABO131" s="241"/>
      <c r="ABP131" s="241"/>
      <c r="ABQ131" s="241"/>
      <c r="ABR131" s="241"/>
      <c r="ABS131" s="241"/>
      <c r="ABT131" s="241"/>
      <c r="ABU131" s="241"/>
      <c r="ABV131" s="241"/>
      <c r="ABW131" s="241"/>
      <c r="ABX131" s="241"/>
      <c r="ABY131" s="241"/>
      <c r="ABZ131" s="241"/>
      <c r="ACA131" s="241"/>
      <c r="ACB131" s="241"/>
      <c r="ACC131" s="241"/>
      <c r="ACD131" s="241"/>
      <c r="ACE131" s="241"/>
      <c r="ACF131" s="241"/>
      <c r="ACG131" s="241"/>
      <c r="ACH131" s="241"/>
      <c r="ACI131" s="241"/>
      <c r="ACJ131" s="241"/>
      <c r="ACK131" s="241"/>
      <c r="ACL131" s="241"/>
      <c r="ACM131" s="241"/>
      <c r="ACN131" s="241"/>
      <c r="ACO131" s="241"/>
      <c r="ACP131" s="241"/>
      <c r="ACQ131" s="241"/>
      <c r="ACR131" s="241"/>
      <c r="ACS131" s="241"/>
      <c r="ACT131" s="241"/>
      <c r="ACU131" s="241"/>
      <c r="ACV131" s="241"/>
      <c r="ACW131" s="241"/>
      <c r="ACX131" s="241"/>
      <c r="ACY131" s="241"/>
      <c r="ACZ131" s="241"/>
      <c r="ADA131" s="241"/>
      <c r="ADB131" s="241"/>
      <c r="ADC131" s="241"/>
      <c r="ADD131" s="241"/>
      <c r="ADE131" s="241"/>
      <c r="ADF131" s="241"/>
      <c r="ADG131" s="241"/>
      <c r="ADH131" s="241"/>
      <c r="ADI131" s="241"/>
      <c r="ADJ131" s="241"/>
      <c r="ADK131" s="241"/>
      <c r="ADL131" s="241"/>
      <c r="ADM131" s="241"/>
      <c r="ADN131" s="241"/>
      <c r="ADO131" s="241"/>
      <c r="ADP131" s="241"/>
      <c r="ADQ131" s="241"/>
      <c r="ADR131" s="241"/>
      <c r="ADS131" s="241"/>
      <c r="ADT131" s="241"/>
      <c r="ADU131" s="241"/>
      <c r="ADV131" s="241"/>
      <c r="ADW131" s="241"/>
      <c r="ADX131" s="241"/>
      <c r="ADY131" s="241"/>
      <c r="ADZ131" s="241"/>
      <c r="AEA131" s="241"/>
      <c r="AEB131" s="241"/>
      <c r="AEC131" s="241"/>
      <c r="AED131" s="241"/>
      <c r="AEE131" s="241"/>
      <c r="AEF131" s="241"/>
      <c r="AEG131" s="241"/>
      <c r="AEH131" s="241"/>
      <c r="AEI131" s="241"/>
      <c r="AEJ131" s="241"/>
      <c r="AEK131" s="241"/>
      <c r="AEL131" s="241"/>
      <c r="AEM131" s="241"/>
      <c r="AEN131" s="241"/>
      <c r="AEO131" s="241"/>
      <c r="AEP131" s="241"/>
      <c r="AEQ131" s="241"/>
      <c r="AER131" s="241"/>
      <c r="AES131" s="241"/>
      <c r="AET131" s="241"/>
      <c r="AEU131" s="241"/>
      <c r="AEV131" s="241"/>
      <c r="AEW131" s="241"/>
      <c r="AEX131" s="241"/>
      <c r="AEY131" s="241"/>
      <c r="AEZ131" s="241"/>
      <c r="AFA131" s="241"/>
      <c r="AFB131" s="241"/>
      <c r="AFC131" s="241"/>
      <c r="AFD131" s="241"/>
      <c r="AFE131" s="241"/>
      <c r="AFF131" s="241"/>
      <c r="AFG131" s="241"/>
      <c r="AFH131" s="241"/>
      <c r="AFI131" s="241"/>
      <c r="AFJ131" s="241"/>
      <c r="AFK131" s="241"/>
      <c r="AFL131" s="241"/>
      <c r="AFM131" s="241"/>
      <c r="AFN131" s="241"/>
      <c r="AFO131" s="241"/>
      <c r="AFP131" s="241"/>
      <c r="AFQ131" s="241"/>
      <c r="AFR131" s="241"/>
      <c r="AFS131" s="241"/>
      <c r="AFT131" s="241"/>
      <c r="AFU131" s="241"/>
      <c r="AFV131" s="241"/>
      <c r="AFW131" s="241"/>
      <c r="AFX131" s="241"/>
      <c r="AFY131" s="241"/>
      <c r="AFZ131" s="241"/>
      <c r="AGA131" s="241"/>
      <c r="AGB131" s="241"/>
      <c r="AGC131" s="241"/>
      <c r="AGD131" s="241"/>
      <c r="AGE131" s="241"/>
      <c r="AGF131" s="241"/>
      <c r="AGG131" s="241"/>
      <c r="AGH131" s="241"/>
      <c r="AGI131" s="241"/>
      <c r="AGJ131" s="241"/>
      <c r="AGK131" s="241"/>
      <c r="AGL131" s="241"/>
      <c r="AGM131" s="241"/>
      <c r="AGN131" s="241"/>
      <c r="AGO131" s="241"/>
      <c r="AGP131" s="241"/>
      <c r="AGQ131" s="241"/>
      <c r="AGR131" s="241"/>
      <c r="AGS131" s="241"/>
      <c r="AGT131" s="241"/>
      <c r="AGU131" s="241"/>
      <c r="AGV131" s="241"/>
      <c r="AGW131" s="241"/>
      <c r="AGX131" s="241"/>
      <c r="AGY131" s="241"/>
      <c r="AGZ131" s="241"/>
      <c r="AHA131" s="241"/>
      <c r="AHB131" s="241"/>
      <c r="AHC131" s="241"/>
      <c r="AHD131" s="241"/>
      <c r="AHE131" s="241"/>
      <c r="AHF131" s="241"/>
      <c r="AHG131" s="241"/>
      <c r="AHH131" s="241"/>
      <c r="AHI131" s="241"/>
      <c r="AHJ131" s="241"/>
      <c r="AHK131" s="241"/>
      <c r="AHL131" s="241"/>
      <c r="AHM131" s="241"/>
      <c r="AHN131" s="241"/>
      <c r="AHO131" s="241"/>
      <c r="AHP131" s="241"/>
      <c r="AHQ131" s="241"/>
      <c r="AHR131" s="241"/>
      <c r="AHS131" s="241"/>
      <c r="AHT131" s="241"/>
      <c r="AHU131" s="241"/>
      <c r="AHV131" s="241"/>
      <c r="AHW131" s="241"/>
      <c r="AHX131" s="241"/>
      <c r="AHY131" s="241"/>
      <c r="AHZ131" s="241"/>
      <c r="AIA131" s="241"/>
      <c r="AIB131" s="241"/>
      <c r="AIC131" s="241"/>
      <c r="AID131" s="241"/>
      <c r="AIE131" s="241"/>
      <c r="AIF131" s="241"/>
      <c r="AIG131" s="241"/>
      <c r="AIH131" s="241"/>
      <c r="AII131" s="241"/>
      <c r="AIJ131" s="241"/>
      <c r="AIK131" s="241"/>
      <c r="AIL131" s="241"/>
      <c r="AIM131" s="241"/>
      <c r="AIN131" s="241"/>
      <c r="AIO131" s="241"/>
      <c r="AIP131" s="241"/>
      <c r="AIQ131" s="241"/>
      <c r="AIR131" s="241"/>
      <c r="AIS131" s="241"/>
      <c r="AIT131" s="241"/>
      <c r="AIU131" s="241"/>
      <c r="AIV131" s="241"/>
      <c r="AIW131" s="241"/>
      <c r="AIX131" s="241"/>
      <c r="AIY131" s="241"/>
      <c r="AIZ131" s="241"/>
      <c r="AJA131" s="241"/>
      <c r="AJB131" s="241"/>
      <c r="AJC131" s="241"/>
      <c r="AJD131" s="241"/>
      <c r="AJE131" s="241"/>
      <c r="AJF131" s="241"/>
      <c r="AJG131" s="241"/>
      <c r="AJH131" s="241"/>
      <c r="AJI131" s="241"/>
      <c r="AJJ131" s="241"/>
      <c r="AJK131" s="241"/>
      <c r="AJL131" s="241"/>
      <c r="AJM131" s="241"/>
      <c r="AJN131" s="241"/>
      <c r="AJO131" s="241"/>
      <c r="AJP131" s="241"/>
      <c r="AJQ131" s="241"/>
      <c r="AJR131" s="241"/>
      <c r="AJS131" s="241"/>
      <c r="AJT131" s="241"/>
      <c r="AJU131" s="241"/>
      <c r="AJV131" s="241"/>
      <c r="AJW131" s="241"/>
      <c r="AJX131" s="241"/>
      <c r="AJY131" s="241"/>
      <c r="AJZ131" s="241"/>
      <c r="AKA131" s="241"/>
      <c r="AKB131" s="241"/>
      <c r="AKC131" s="241"/>
      <c r="AKD131" s="241"/>
      <c r="AKE131" s="241"/>
      <c r="AKF131" s="241"/>
      <c r="AKG131" s="241"/>
      <c r="AKH131" s="241"/>
      <c r="AKI131" s="241"/>
      <c r="AKJ131" s="241"/>
      <c r="AKK131" s="241"/>
      <c r="AKL131" s="241"/>
      <c r="AKM131" s="241"/>
      <c r="AKN131" s="241"/>
      <c r="AKO131" s="241"/>
      <c r="AKP131" s="241"/>
      <c r="AKQ131" s="241"/>
      <c r="AKR131" s="241"/>
      <c r="AKS131" s="241"/>
      <c r="AKT131" s="241"/>
      <c r="AKU131" s="241"/>
      <c r="AKV131" s="241"/>
      <c r="AKW131" s="241"/>
      <c r="AKX131" s="241"/>
      <c r="AKY131" s="241"/>
      <c r="AKZ131" s="241"/>
      <c r="ALA131" s="241"/>
      <c r="ALB131" s="241"/>
      <c r="ALC131" s="241"/>
      <c r="ALD131" s="241"/>
      <c r="ALE131" s="241"/>
      <c r="ALF131" s="241"/>
      <c r="ALG131" s="241"/>
      <c r="ALH131" s="241"/>
      <c r="ALI131" s="241"/>
      <c r="ALJ131" s="241"/>
      <c r="ALK131" s="241"/>
      <c r="ALL131" s="241"/>
      <c r="ALM131" s="241"/>
      <c r="ALN131" s="241"/>
      <c r="ALO131" s="241"/>
      <c r="ALP131" s="241"/>
      <c r="ALQ131" s="241"/>
      <c r="ALR131" s="241"/>
      <c r="ALS131" s="241"/>
      <c r="ALT131" s="241"/>
      <c r="ALU131" s="241"/>
      <c r="ALV131" s="241"/>
      <c r="ALW131" s="241"/>
      <c r="ALX131" s="241"/>
      <c r="ALY131" s="241"/>
      <c r="ALZ131" s="241"/>
      <c r="AMA131" s="241"/>
      <c r="AMB131" s="241"/>
      <c r="AMC131" s="241"/>
      <c r="AMD131" s="241"/>
      <c r="AME131" s="241"/>
      <c r="AMF131" s="241"/>
      <c r="AMG131" s="241"/>
      <c r="AMH131" s="241"/>
      <c r="AMI131" s="241"/>
      <c r="AMJ131" s="241"/>
      <c r="AMK131" s="241"/>
    </row>
    <row r="132" spans="1:1025" ht="44.4" customHeight="1" x14ac:dyDescent="0.25">
      <c r="B132" s="75"/>
      <c r="C132" s="155" t="s">
        <v>254</v>
      </c>
      <c r="D132" s="120" t="s">
        <v>27</v>
      </c>
      <c r="E132" s="120" t="s">
        <v>317</v>
      </c>
      <c r="F132" s="120" t="s">
        <v>231</v>
      </c>
      <c r="G132" s="189" t="s">
        <v>318</v>
      </c>
      <c r="H132" s="120" t="s">
        <v>255</v>
      </c>
      <c r="I132" s="148">
        <v>503.57</v>
      </c>
      <c r="J132" s="148">
        <v>482.64</v>
      </c>
      <c r="K132" s="137">
        <f>-354.85-0.31</f>
        <v>-355.16</v>
      </c>
      <c r="L132" s="214">
        <v>709.08</v>
      </c>
    </row>
    <row r="133" spans="1:1025" ht="18.75" customHeight="1" x14ac:dyDescent="0.25">
      <c r="B133" s="75"/>
      <c r="C133" s="161" t="s">
        <v>81</v>
      </c>
      <c r="D133" s="120" t="s">
        <v>27</v>
      </c>
      <c r="E133" s="120" t="s">
        <v>317</v>
      </c>
      <c r="F133" s="120" t="s">
        <v>231</v>
      </c>
      <c r="G133" s="189" t="s">
        <v>318</v>
      </c>
      <c r="H133" s="120" t="s">
        <v>321</v>
      </c>
      <c r="I133" s="148">
        <v>10</v>
      </c>
      <c r="J133" s="148">
        <v>10</v>
      </c>
      <c r="K133" s="137">
        <v>0</v>
      </c>
      <c r="L133" s="214">
        <f>I133+K133</f>
        <v>10</v>
      </c>
    </row>
    <row r="134" spans="1:1025" ht="28.95" customHeight="1" x14ac:dyDescent="0.25">
      <c r="B134" s="75"/>
      <c r="C134" s="155" t="s">
        <v>256</v>
      </c>
      <c r="D134" s="120" t="s">
        <v>27</v>
      </c>
      <c r="E134" s="128" t="s">
        <v>317</v>
      </c>
      <c r="F134" s="128" t="s">
        <v>231</v>
      </c>
      <c r="G134" s="189" t="s">
        <v>318</v>
      </c>
      <c r="H134" s="144" t="s">
        <v>258</v>
      </c>
      <c r="I134" s="148">
        <v>6</v>
      </c>
      <c r="J134" s="140">
        <v>54.65</v>
      </c>
      <c r="K134" s="150">
        <v>20</v>
      </c>
      <c r="L134" s="214">
        <v>55</v>
      </c>
    </row>
    <row r="135" spans="1:1025" ht="13.95" customHeight="1" x14ac:dyDescent="0.25">
      <c r="B135" s="75"/>
      <c r="C135" s="155" t="s">
        <v>349</v>
      </c>
      <c r="D135" s="120" t="s">
        <v>27</v>
      </c>
      <c r="E135" s="128" t="s">
        <v>317</v>
      </c>
      <c r="F135" s="128" t="s">
        <v>231</v>
      </c>
      <c r="G135" s="189" t="s">
        <v>318</v>
      </c>
      <c r="H135" s="144" t="s">
        <v>260</v>
      </c>
      <c r="I135" s="148"/>
      <c r="J135" s="140"/>
      <c r="K135" s="150"/>
      <c r="L135" s="214">
        <v>5</v>
      </c>
    </row>
    <row r="136" spans="1:1025" ht="12.6" customHeight="1" x14ac:dyDescent="0.25">
      <c r="B136" s="75"/>
      <c r="C136" s="155" t="s">
        <v>350</v>
      </c>
      <c r="D136" s="120" t="s">
        <v>27</v>
      </c>
      <c r="E136" s="128" t="s">
        <v>317</v>
      </c>
      <c r="F136" s="128" t="s">
        <v>231</v>
      </c>
      <c r="G136" s="189" t="s">
        <v>318</v>
      </c>
      <c r="H136" s="144" t="s">
        <v>340</v>
      </c>
      <c r="I136" s="148"/>
      <c r="J136" s="140"/>
      <c r="K136" s="150"/>
      <c r="L136" s="214">
        <v>15</v>
      </c>
    </row>
    <row r="137" spans="1:1025" ht="85.2" hidden="1" customHeight="1" x14ac:dyDescent="0.25">
      <c r="B137" s="75"/>
      <c r="C137" s="155" t="s">
        <v>377</v>
      </c>
      <c r="D137" s="120" t="s">
        <v>27</v>
      </c>
      <c r="E137" s="128" t="s">
        <v>317</v>
      </c>
      <c r="F137" s="128" t="s">
        <v>231</v>
      </c>
      <c r="G137" s="189" t="s">
        <v>397</v>
      </c>
      <c r="H137" s="144"/>
      <c r="I137" s="148"/>
      <c r="J137" s="140"/>
      <c r="K137" s="150"/>
      <c r="L137" s="216">
        <f>L138</f>
        <v>0</v>
      </c>
    </row>
    <row r="138" spans="1:1025" ht="27.6" hidden="1" x14ac:dyDescent="0.25">
      <c r="B138" s="75"/>
      <c r="C138" s="155" t="s">
        <v>254</v>
      </c>
      <c r="D138" s="120" t="s">
        <v>27</v>
      </c>
      <c r="E138" s="128" t="s">
        <v>317</v>
      </c>
      <c r="F138" s="128" t="s">
        <v>231</v>
      </c>
      <c r="G138" s="189" t="s">
        <v>397</v>
      </c>
      <c r="H138" s="144" t="s">
        <v>255</v>
      </c>
      <c r="I138" s="148"/>
      <c r="J138" s="140"/>
      <c r="K138" s="150"/>
      <c r="L138" s="214">
        <v>0</v>
      </c>
    </row>
    <row r="139" spans="1:1025" s="218" customFormat="1" ht="19.2" customHeight="1" x14ac:dyDescent="0.25">
      <c r="A139" s="164"/>
      <c r="B139" s="75" t="s">
        <v>355</v>
      </c>
      <c r="C139" s="159" t="s">
        <v>239</v>
      </c>
      <c r="D139" s="125" t="s">
        <v>27</v>
      </c>
      <c r="E139" s="156" t="s">
        <v>342</v>
      </c>
      <c r="F139" s="156" t="s">
        <v>231</v>
      </c>
      <c r="G139" s="157" t="s">
        <v>240</v>
      </c>
      <c r="H139" s="157"/>
      <c r="I139" s="140"/>
      <c r="J139" s="140"/>
      <c r="K139" s="176"/>
      <c r="L139" s="216">
        <f>L140</f>
        <v>72</v>
      </c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  <c r="BM139" s="164"/>
      <c r="BN139" s="164"/>
      <c r="BO139" s="164"/>
      <c r="BP139" s="164"/>
      <c r="BQ139" s="164"/>
      <c r="BR139" s="164"/>
      <c r="BS139" s="164"/>
      <c r="BT139" s="164"/>
      <c r="BU139" s="164"/>
      <c r="BV139" s="164"/>
      <c r="BW139" s="164"/>
      <c r="BX139" s="164"/>
      <c r="BY139" s="164"/>
      <c r="BZ139" s="164"/>
      <c r="CA139" s="164"/>
      <c r="CB139" s="164"/>
      <c r="CC139" s="164"/>
      <c r="CD139" s="164"/>
      <c r="CE139" s="164"/>
      <c r="CF139" s="164"/>
      <c r="CG139" s="164"/>
      <c r="CH139" s="164"/>
      <c r="CI139" s="164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  <c r="DA139" s="164"/>
      <c r="DB139" s="164"/>
      <c r="DC139" s="164"/>
      <c r="DD139" s="164"/>
      <c r="DE139" s="164"/>
      <c r="DF139" s="164"/>
      <c r="DG139" s="164"/>
      <c r="DH139" s="164"/>
      <c r="DI139" s="164"/>
      <c r="DJ139" s="164"/>
      <c r="DK139" s="164"/>
      <c r="DL139" s="164"/>
      <c r="DM139" s="164"/>
      <c r="DN139" s="164"/>
      <c r="DO139" s="164"/>
      <c r="DP139" s="164"/>
      <c r="DQ139" s="164"/>
      <c r="DR139" s="164"/>
      <c r="DS139" s="164"/>
      <c r="DT139" s="164"/>
      <c r="DU139" s="164"/>
      <c r="DV139" s="164"/>
      <c r="DW139" s="164"/>
      <c r="DX139" s="164"/>
      <c r="DY139" s="164"/>
      <c r="DZ139" s="164"/>
      <c r="EA139" s="164"/>
      <c r="EB139" s="164"/>
      <c r="EC139" s="164"/>
      <c r="ED139" s="164"/>
      <c r="EE139" s="164"/>
      <c r="EF139" s="164"/>
      <c r="EG139" s="164"/>
      <c r="EH139" s="164"/>
      <c r="EI139" s="164"/>
      <c r="EJ139" s="164"/>
      <c r="EK139" s="164"/>
      <c r="EL139" s="164"/>
      <c r="EM139" s="164"/>
      <c r="EN139" s="164"/>
      <c r="EO139" s="164"/>
      <c r="EP139" s="164"/>
      <c r="EQ139" s="164"/>
      <c r="ER139" s="164"/>
      <c r="ES139" s="164"/>
      <c r="ET139" s="164"/>
      <c r="EU139" s="164"/>
      <c r="EV139" s="164"/>
      <c r="EW139" s="164"/>
      <c r="EX139" s="164"/>
      <c r="EY139" s="164"/>
      <c r="EZ139" s="164"/>
      <c r="FA139" s="164"/>
      <c r="FB139" s="164"/>
      <c r="FC139" s="164"/>
      <c r="FD139" s="164"/>
      <c r="FE139" s="164"/>
      <c r="FF139" s="164"/>
      <c r="FG139" s="164"/>
      <c r="FH139" s="164"/>
      <c r="FI139" s="164"/>
      <c r="FJ139" s="164"/>
      <c r="FK139" s="164"/>
      <c r="FL139" s="164"/>
      <c r="FM139" s="164"/>
      <c r="FN139" s="164"/>
      <c r="FO139" s="164"/>
      <c r="FP139" s="164"/>
      <c r="FQ139" s="164"/>
      <c r="FR139" s="164"/>
      <c r="FS139" s="164"/>
      <c r="FT139" s="164"/>
      <c r="FU139" s="164"/>
      <c r="FV139" s="164"/>
      <c r="FW139" s="164"/>
      <c r="FX139" s="164"/>
      <c r="FY139" s="164"/>
      <c r="FZ139" s="164"/>
      <c r="GA139" s="164"/>
      <c r="GB139" s="164"/>
      <c r="GC139" s="164"/>
      <c r="GD139" s="164"/>
      <c r="GE139" s="164"/>
      <c r="GF139" s="164"/>
      <c r="GG139" s="164"/>
      <c r="GH139" s="164"/>
      <c r="GI139" s="164"/>
      <c r="GJ139" s="164"/>
      <c r="GK139" s="164"/>
      <c r="GL139" s="164"/>
      <c r="GM139" s="164"/>
      <c r="GN139" s="164"/>
      <c r="GO139" s="164"/>
      <c r="GP139" s="164"/>
      <c r="GQ139" s="164"/>
      <c r="GR139" s="164"/>
      <c r="GS139" s="164"/>
      <c r="GT139" s="164"/>
      <c r="GU139" s="164"/>
      <c r="GV139" s="164"/>
      <c r="GW139" s="164"/>
      <c r="GX139" s="164"/>
      <c r="GY139" s="164"/>
      <c r="GZ139" s="164"/>
      <c r="HA139" s="164"/>
      <c r="HB139" s="164"/>
      <c r="HC139" s="164"/>
      <c r="HD139" s="164"/>
      <c r="HE139" s="164"/>
      <c r="HF139" s="164"/>
      <c r="HG139" s="164"/>
      <c r="HH139" s="164"/>
      <c r="HI139" s="164"/>
      <c r="HJ139" s="164"/>
      <c r="HK139" s="164"/>
      <c r="HL139" s="164"/>
      <c r="HM139" s="164"/>
      <c r="HN139" s="164"/>
      <c r="HO139" s="164"/>
      <c r="HP139" s="164"/>
      <c r="HQ139" s="164"/>
      <c r="HR139" s="164"/>
      <c r="HS139" s="164"/>
      <c r="HT139" s="164"/>
      <c r="HU139" s="164"/>
      <c r="HV139" s="164"/>
      <c r="HW139" s="164"/>
      <c r="HX139" s="164"/>
      <c r="HY139" s="164"/>
      <c r="HZ139" s="164"/>
      <c r="IA139" s="164"/>
      <c r="IB139" s="164"/>
      <c r="IC139" s="164"/>
      <c r="ID139" s="164"/>
      <c r="IE139" s="164"/>
      <c r="IF139" s="164"/>
      <c r="IG139" s="164"/>
      <c r="IH139" s="164"/>
      <c r="II139" s="164"/>
      <c r="IJ139" s="164"/>
      <c r="IK139" s="164"/>
      <c r="IL139" s="164"/>
      <c r="IM139" s="164"/>
      <c r="IN139" s="164"/>
      <c r="IO139" s="164"/>
      <c r="IP139" s="164"/>
      <c r="IQ139" s="164"/>
      <c r="IR139" s="164"/>
      <c r="IS139" s="164"/>
      <c r="IT139" s="164"/>
      <c r="IU139" s="164"/>
      <c r="IV139" s="164"/>
      <c r="IW139" s="164"/>
      <c r="IX139" s="164"/>
      <c r="IY139" s="164"/>
      <c r="IZ139" s="164"/>
      <c r="JA139" s="164"/>
      <c r="JB139" s="164"/>
      <c r="JC139" s="164"/>
      <c r="JD139" s="164"/>
      <c r="JE139" s="164"/>
      <c r="JF139" s="164"/>
      <c r="JG139" s="164"/>
      <c r="JH139" s="164"/>
      <c r="JI139" s="164"/>
      <c r="JJ139" s="164"/>
      <c r="JK139" s="164"/>
      <c r="JL139" s="164"/>
      <c r="JM139" s="164"/>
      <c r="JN139" s="164"/>
      <c r="JO139" s="164"/>
      <c r="JP139" s="164"/>
      <c r="JQ139" s="164"/>
      <c r="JR139" s="164"/>
      <c r="JS139" s="164"/>
      <c r="JT139" s="164"/>
      <c r="JU139" s="164"/>
      <c r="JV139" s="164"/>
      <c r="JW139" s="164"/>
      <c r="JX139" s="164"/>
      <c r="JY139" s="164"/>
      <c r="JZ139" s="164"/>
      <c r="KA139" s="164"/>
      <c r="KB139" s="164"/>
      <c r="KC139" s="164"/>
      <c r="KD139" s="164"/>
      <c r="KE139" s="164"/>
      <c r="KF139" s="164"/>
      <c r="KG139" s="164"/>
      <c r="KH139" s="164"/>
      <c r="KI139" s="164"/>
      <c r="KJ139" s="164"/>
      <c r="KK139" s="164"/>
      <c r="KL139" s="164"/>
      <c r="KM139" s="164"/>
      <c r="KN139" s="164"/>
      <c r="KO139" s="164"/>
      <c r="KP139" s="164"/>
      <c r="KQ139" s="164"/>
      <c r="KR139" s="164"/>
      <c r="KS139" s="164"/>
      <c r="KT139" s="164"/>
      <c r="KU139" s="164"/>
      <c r="KV139" s="164"/>
      <c r="KW139" s="164"/>
      <c r="KX139" s="164"/>
      <c r="KY139" s="164"/>
      <c r="KZ139" s="164"/>
      <c r="LA139" s="164"/>
      <c r="LB139" s="164"/>
      <c r="LC139" s="164"/>
      <c r="LD139" s="164"/>
      <c r="LE139" s="164"/>
      <c r="LF139" s="164"/>
      <c r="LG139" s="164"/>
      <c r="LH139" s="164"/>
      <c r="LI139" s="164"/>
      <c r="LJ139" s="164"/>
      <c r="LK139" s="164"/>
      <c r="LL139" s="164"/>
      <c r="LM139" s="164"/>
      <c r="LN139" s="164"/>
      <c r="LO139" s="164"/>
      <c r="LP139" s="164"/>
      <c r="LQ139" s="164"/>
      <c r="LR139" s="164"/>
      <c r="LS139" s="164"/>
      <c r="LT139" s="164"/>
      <c r="LU139" s="164"/>
      <c r="LV139" s="164"/>
      <c r="LW139" s="164"/>
      <c r="LX139" s="164"/>
      <c r="LY139" s="164"/>
      <c r="LZ139" s="164"/>
      <c r="MA139" s="164"/>
      <c r="MB139" s="164"/>
      <c r="MC139" s="164"/>
      <c r="MD139" s="164"/>
      <c r="ME139" s="164"/>
      <c r="MF139" s="164"/>
      <c r="MG139" s="164"/>
      <c r="MH139" s="164"/>
      <c r="MI139" s="164"/>
      <c r="MJ139" s="164"/>
      <c r="MK139" s="164"/>
      <c r="ML139" s="164"/>
      <c r="MM139" s="164"/>
      <c r="MN139" s="164"/>
      <c r="MO139" s="164"/>
      <c r="MP139" s="164"/>
      <c r="MQ139" s="164"/>
      <c r="MR139" s="164"/>
      <c r="MS139" s="164"/>
      <c r="MT139" s="164"/>
      <c r="MU139" s="164"/>
      <c r="MV139" s="164"/>
      <c r="MW139" s="164"/>
      <c r="MX139" s="164"/>
      <c r="MY139" s="164"/>
      <c r="MZ139" s="164"/>
      <c r="NA139" s="164"/>
      <c r="NB139" s="164"/>
      <c r="NC139" s="164"/>
      <c r="ND139" s="164"/>
      <c r="NE139" s="164"/>
      <c r="NF139" s="164"/>
      <c r="NG139" s="164"/>
      <c r="NH139" s="164"/>
      <c r="NI139" s="164"/>
      <c r="NJ139" s="164"/>
      <c r="NK139" s="164"/>
      <c r="NL139" s="164"/>
      <c r="NM139" s="164"/>
      <c r="NN139" s="164"/>
      <c r="NO139" s="164"/>
      <c r="NP139" s="164"/>
      <c r="NQ139" s="164"/>
      <c r="NR139" s="164"/>
      <c r="NS139" s="164"/>
      <c r="NT139" s="164"/>
      <c r="NU139" s="164"/>
      <c r="NV139" s="164"/>
      <c r="NW139" s="164"/>
      <c r="NX139" s="164"/>
      <c r="NY139" s="164"/>
      <c r="NZ139" s="164"/>
      <c r="OA139" s="164"/>
      <c r="OB139" s="164"/>
      <c r="OC139" s="164"/>
      <c r="OD139" s="164"/>
      <c r="OE139" s="164"/>
      <c r="OF139" s="164"/>
      <c r="OG139" s="164"/>
      <c r="OH139" s="164"/>
      <c r="OI139" s="164"/>
      <c r="OJ139" s="164"/>
      <c r="OK139" s="164"/>
      <c r="OL139" s="164"/>
      <c r="OM139" s="164"/>
      <c r="ON139" s="164"/>
      <c r="OO139" s="164"/>
      <c r="OP139" s="164"/>
      <c r="OQ139" s="164"/>
      <c r="OR139" s="164"/>
      <c r="OS139" s="164"/>
      <c r="OT139" s="164"/>
      <c r="OU139" s="164"/>
      <c r="OV139" s="164"/>
      <c r="OW139" s="164"/>
      <c r="OX139" s="164"/>
      <c r="OY139" s="164"/>
      <c r="OZ139" s="164"/>
      <c r="PA139" s="164"/>
      <c r="PB139" s="164"/>
      <c r="PC139" s="164"/>
      <c r="PD139" s="164"/>
      <c r="PE139" s="164"/>
      <c r="PF139" s="164"/>
      <c r="PG139" s="164"/>
      <c r="PH139" s="164"/>
      <c r="PI139" s="164"/>
      <c r="PJ139" s="164"/>
      <c r="PK139" s="164"/>
      <c r="PL139" s="164"/>
      <c r="PM139" s="164"/>
      <c r="PN139" s="164"/>
      <c r="PO139" s="164"/>
      <c r="PP139" s="164"/>
      <c r="PQ139" s="164"/>
      <c r="PR139" s="164"/>
      <c r="PS139" s="164"/>
      <c r="PT139" s="164"/>
      <c r="PU139" s="164"/>
      <c r="PV139" s="164"/>
      <c r="PW139" s="164"/>
      <c r="PX139" s="164"/>
      <c r="PY139" s="164"/>
      <c r="PZ139" s="164"/>
      <c r="QA139" s="164"/>
      <c r="QB139" s="164"/>
      <c r="QC139" s="164"/>
      <c r="QD139" s="164"/>
      <c r="QE139" s="164"/>
      <c r="QF139" s="164"/>
      <c r="QG139" s="164"/>
      <c r="QH139" s="164"/>
      <c r="QI139" s="164"/>
      <c r="QJ139" s="164"/>
      <c r="QK139" s="164"/>
      <c r="QL139" s="164"/>
      <c r="QM139" s="164"/>
      <c r="QN139" s="164"/>
      <c r="QO139" s="164"/>
      <c r="QP139" s="164"/>
      <c r="QQ139" s="164"/>
      <c r="QR139" s="164"/>
      <c r="QS139" s="164"/>
      <c r="QT139" s="164"/>
      <c r="QU139" s="164"/>
      <c r="QV139" s="164"/>
      <c r="QW139" s="164"/>
      <c r="QX139" s="164"/>
      <c r="QY139" s="164"/>
      <c r="QZ139" s="164"/>
      <c r="RA139" s="164"/>
      <c r="RB139" s="164"/>
      <c r="RC139" s="164"/>
      <c r="RD139" s="164"/>
      <c r="RE139" s="164"/>
      <c r="RF139" s="164"/>
      <c r="RG139" s="164"/>
      <c r="RH139" s="164"/>
      <c r="RI139" s="164"/>
      <c r="RJ139" s="164"/>
      <c r="RK139" s="164"/>
      <c r="RL139" s="164"/>
      <c r="RM139" s="164"/>
      <c r="RN139" s="164"/>
      <c r="RO139" s="164"/>
      <c r="RP139" s="164"/>
      <c r="RQ139" s="164"/>
      <c r="RR139" s="164"/>
      <c r="RS139" s="164"/>
      <c r="RT139" s="164"/>
      <c r="RU139" s="164"/>
      <c r="RV139" s="164"/>
      <c r="RW139" s="164"/>
      <c r="RX139" s="164"/>
      <c r="RY139" s="164"/>
      <c r="RZ139" s="164"/>
      <c r="SA139" s="164"/>
      <c r="SB139" s="164"/>
      <c r="SC139" s="164"/>
      <c r="SD139" s="164"/>
      <c r="SE139" s="164"/>
      <c r="SF139" s="164"/>
      <c r="SG139" s="164"/>
      <c r="SH139" s="164"/>
      <c r="SI139" s="164"/>
      <c r="SJ139" s="164"/>
      <c r="SK139" s="164"/>
      <c r="SL139" s="164"/>
      <c r="SM139" s="164"/>
      <c r="SN139" s="164"/>
      <c r="SO139" s="164"/>
      <c r="SP139" s="164"/>
      <c r="SQ139" s="164"/>
      <c r="SR139" s="164"/>
      <c r="SS139" s="164"/>
      <c r="ST139" s="164"/>
      <c r="SU139" s="164"/>
      <c r="SV139" s="164"/>
      <c r="SW139" s="164"/>
      <c r="SX139" s="164"/>
      <c r="SY139" s="164"/>
      <c r="SZ139" s="164"/>
      <c r="TA139" s="164"/>
      <c r="TB139" s="164"/>
      <c r="TC139" s="164"/>
      <c r="TD139" s="164"/>
      <c r="TE139" s="164"/>
      <c r="TF139" s="164"/>
      <c r="TG139" s="164"/>
      <c r="TH139" s="164"/>
      <c r="TI139" s="164"/>
      <c r="TJ139" s="164"/>
      <c r="TK139" s="164"/>
      <c r="TL139" s="164"/>
      <c r="TM139" s="164"/>
      <c r="TN139" s="164"/>
      <c r="TO139" s="164"/>
      <c r="TP139" s="164"/>
      <c r="TQ139" s="164"/>
      <c r="TR139" s="164"/>
      <c r="TS139" s="164"/>
      <c r="TT139" s="164"/>
      <c r="TU139" s="164"/>
      <c r="TV139" s="164"/>
      <c r="TW139" s="164"/>
      <c r="TX139" s="164"/>
      <c r="TY139" s="164"/>
      <c r="TZ139" s="164"/>
      <c r="UA139" s="164"/>
      <c r="UB139" s="164"/>
      <c r="UC139" s="164"/>
      <c r="UD139" s="164"/>
      <c r="UE139" s="164"/>
      <c r="UF139" s="164"/>
      <c r="UG139" s="164"/>
      <c r="UH139" s="164"/>
      <c r="UI139" s="164"/>
      <c r="UJ139" s="164"/>
      <c r="UK139" s="164"/>
      <c r="UL139" s="164"/>
      <c r="UM139" s="164"/>
      <c r="UN139" s="164"/>
      <c r="UO139" s="164"/>
      <c r="UP139" s="164"/>
      <c r="UQ139" s="164"/>
      <c r="UR139" s="164"/>
      <c r="US139" s="164"/>
      <c r="UT139" s="164"/>
      <c r="UU139" s="164"/>
      <c r="UV139" s="164"/>
      <c r="UW139" s="164"/>
      <c r="UX139" s="164"/>
      <c r="UY139" s="164"/>
      <c r="UZ139" s="164"/>
      <c r="VA139" s="164"/>
      <c r="VB139" s="164"/>
      <c r="VC139" s="164"/>
      <c r="VD139" s="164"/>
      <c r="VE139" s="164"/>
      <c r="VF139" s="164"/>
      <c r="VG139" s="164"/>
      <c r="VH139" s="164"/>
      <c r="VI139" s="164"/>
      <c r="VJ139" s="164"/>
      <c r="VK139" s="164"/>
      <c r="VL139" s="164"/>
      <c r="VM139" s="164"/>
      <c r="VN139" s="164"/>
      <c r="VO139" s="164"/>
      <c r="VP139" s="164"/>
      <c r="VQ139" s="164"/>
      <c r="VR139" s="164"/>
      <c r="VS139" s="164"/>
      <c r="VT139" s="164"/>
      <c r="VU139" s="164"/>
      <c r="VV139" s="164"/>
      <c r="VW139" s="164"/>
      <c r="VX139" s="164"/>
      <c r="VY139" s="164"/>
      <c r="VZ139" s="164"/>
      <c r="WA139" s="164"/>
      <c r="WB139" s="164"/>
      <c r="WC139" s="164"/>
      <c r="WD139" s="164"/>
      <c r="WE139" s="164"/>
      <c r="WF139" s="164"/>
      <c r="WG139" s="164"/>
      <c r="WH139" s="164"/>
      <c r="WI139" s="164"/>
      <c r="WJ139" s="164"/>
      <c r="WK139" s="164"/>
      <c r="WL139" s="164"/>
      <c r="WM139" s="164"/>
      <c r="WN139" s="164"/>
      <c r="WO139" s="164"/>
      <c r="WP139" s="164"/>
      <c r="WQ139" s="164"/>
      <c r="WR139" s="164"/>
      <c r="WS139" s="164"/>
      <c r="WT139" s="164"/>
      <c r="WU139" s="164"/>
      <c r="WV139" s="164"/>
      <c r="WW139" s="164"/>
      <c r="WX139" s="164"/>
      <c r="WY139" s="164"/>
      <c r="WZ139" s="164"/>
      <c r="XA139" s="164"/>
      <c r="XB139" s="164"/>
      <c r="XC139" s="164"/>
      <c r="XD139" s="164"/>
      <c r="XE139" s="164"/>
      <c r="XF139" s="164"/>
      <c r="XG139" s="164"/>
      <c r="XH139" s="164"/>
      <c r="XI139" s="164"/>
      <c r="XJ139" s="164"/>
      <c r="XK139" s="164"/>
      <c r="XL139" s="164"/>
      <c r="XM139" s="164"/>
      <c r="XN139" s="164"/>
      <c r="XO139" s="164"/>
      <c r="XP139" s="164"/>
      <c r="XQ139" s="164"/>
      <c r="XR139" s="164"/>
      <c r="XS139" s="164"/>
      <c r="XT139" s="164"/>
      <c r="XU139" s="164"/>
      <c r="XV139" s="164"/>
      <c r="XW139" s="164"/>
      <c r="XX139" s="164"/>
      <c r="XY139" s="164"/>
      <c r="XZ139" s="164"/>
      <c r="YA139" s="164"/>
      <c r="YB139" s="164"/>
      <c r="YC139" s="164"/>
      <c r="YD139" s="164"/>
      <c r="YE139" s="164"/>
      <c r="YF139" s="164"/>
      <c r="YG139" s="164"/>
      <c r="YH139" s="164"/>
      <c r="YI139" s="164"/>
      <c r="YJ139" s="164"/>
      <c r="YK139" s="164"/>
      <c r="YL139" s="164"/>
      <c r="YM139" s="164"/>
      <c r="YN139" s="164"/>
      <c r="YO139" s="164"/>
      <c r="YP139" s="164"/>
      <c r="YQ139" s="164"/>
      <c r="YR139" s="164"/>
      <c r="YS139" s="164"/>
      <c r="YT139" s="164"/>
      <c r="YU139" s="164"/>
      <c r="YV139" s="164"/>
      <c r="YW139" s="164"/>
      <c r="YX139" s="164"/>
      <c r="YY139" s="164"/>
      <c r="YZ139" s="164"/>
      <c r="ZA139" s="164"/>
      <c r="ZB139" s="164"/>
      <c r="ZC139" s="164"/>
      <c r="ZD139" s="164"/>
      <c r="ZE139" s="164"/>
      <c r="ZF139" s="164"/>
      <c r="ZG139" s="164"/>
      <c r="ZH139" s="164"/>
      <c r="ZI139" s="164"/>
      <c r="ZJ139" s="164"/>
      <c r="ZK139" s="164"/>
      <c r="ZL139" s="164"/>
      <c r="ZM139" s="164"/>
      <c r="ZN139" s="164"/>
      <c r="ZO139" s="164"/>
      <c r="ZP139" s="164"/>
      <c r="ZQ139" s="164"/>
      <c r="ZR139" s="164"/>
      <c r="ZS139" s="164"/>
      <c r="ZT139" s="164"/>
      <c r="ZU139" s="164"/>
      <c r="ZV139" s="164"/>
      <c r="ZW139" s="164"/>
      <c r="ZX139" s="164"/>
      <c r="ZY139" s="164"/>
      <c r="ZZ139" s="164"/>
      <c r="AAA139" s="164"/>
      <c r="AAB139" s="164"/>
      <c r="AAC139" s="164"/>
      <c r="AAD139" s="164"/>
      <c r="AAE139" s="164"/>
      <c r="AAF139" s="164"/>
      <c r="AAG139" s="164"/>
      <c r="AAH139" s="164"/>
      <c r="AAI139" s="164"/>
      <c r="AAJ139" s="164"/>
      <c r="AAK139" s="164"/>
      <c r="AAL139" s="164"/>
      <c r="AAM139" s="164"/>
      <c r="AAN139" s="164"/>
      <c r="AAO139" s="164"/>
      <c r="AAP139" s="164"/>
      <c r="AAQ139" s="164"/>
      <c r="AAR139" s="164"/>
      <c r="AAS139" s="164"/>
      <c r="AAT139" s="164"/>
      <c r="AAU139" s="164"/>
      <c r="AAV139" s="164"/>
      <c r="AAW139" s="164"/>
      <c r="AAX139" s="164"/>
      <c r="AAY139" s="164"/>
      <c r="AAZ139" s="164"/>
      <c r="ABA139" s="164"/>
      <c r="ABB139" s="164"/>
      <c r="ABC139" s="164"/>
      <c r="ABD139" s="164"/>
      <c r="ABE139" s="164"/>
      <c r="ABF139" s="164"/>
      <c r="ABG139" s="164"/>
      <c r="ABH139" s="164"/>
      <c r="ABI139" s="164"/>
      <c r="ABJ139" s="164"/>
      <c r="ABK139" s="164"/>
      <c r="ABL139" s="164"/>
      <c r="ABM139" s="164"/>
      <c r="ABN139" s="164"/>
      <c r="ABO139" s="164"/>
      <c r="ABP139" s="164"/>
      <c r="ABQ139" s="164"/>
      <c r="ABR139" s="164"/>
      <c r="ABS139" s="164"/>
      <c r="ABT139" s="164"/>
      <c r="ABU139" s="164"/>
      <c r="ABV139" s="164"/>
      <c r="ABW139" s="164"/>
      <c r="ABX139" s="164"/>
      <c r="ABY139" s="164"/>
      <c r="ABZ139" s="164"/>
      <c r="ACA139" s="164"/>
      <c r="ACB139" s="164"/>
      <c r="ACC139" s="164"/>
      <c r="ACD139" s="164"/>
      <c r="ACE139" s="164"/>
      <c r="ACF139" s="164"/>
      <c r="ACG139" s="164"/>
      <c r="ACH139" s="164"/>
      <c r="ACI139" s="164"/>
      <c r="ACJ139" s="164"/>
      <c r="ACK139" s="164"/>
      <c r="ACL139" s="164"/>
      <c r="ACM139" s="164"/>
      <c r="ACN139" s="164"/>
      <c r="ACO139" s="164"/>
      <c r="ACP139" s="164"/>
      <c r="ACQ139" s="164"/>
      <c r="ACR139" s="164"/>
      <c r="ACS139" s="164"/>
      <c r="ACT139" s="164"/>
      <c r="ACU139" s="164"/>
      <c r="ACV139" s="164"/>
      <c r="ACW139" s="164"/>
      <c r="ACX139" s="164"/>
      <c r="ACY139" s="164"/>
      <c r="ACZ139" s="164"/>
      <c r="ADA139" s="164"/>
      <c r="ADB139" s="164"/>
      <c r="ADC139" s="164"/>
      <c r="ADD139" s="164"/>
      <c r="ADE139" s="164"/>
      <c r="ADF139" s="164"/>
      <c r="ADG139" s="164"/>
      <c r="ADH139" s="164"/>
      <c r="ADI139" s="164"/>
      <c r="ADJ139" s="164"/>
      <c r="ADK139" s="164"/>
      <c r="ADL139" s="164"/>
      <c r="ADM139" s="164"/>
      <c r="ADN139" s="164"/>
      <c r="ADO139" s="164"/>
      <c r="ADP139" s="164"/>
      <c r="ADQ139" s="164"/>
      <c r="ADR139" s="164"/>
      <c r="ADS139" s="164"/>
      <c r="ADT139" s="164"/>
      <c r="ADU139" s="164"/>
      <c r="ADV139" s="164"/>
      <c r="ADW139" s="164"/>
      <c r="ADX139" s="164"/>
      <c r="ADY139" s="164"/>
      <c r="ADZ139" s="164"/>
      <c r="AEA139" s="164"/>
      <c r="AEB139" s="164"/>
      <c r="AEC139" s="164"/>
      <c r="AED139" s="164"/>
      <c r="AEE139" s="164"/>
      <c r="AEF139" s="164"/>
      <c r="AEG139" s="164"/>
      <c r="AEH139" s="164"/>
      <c r="AEI139" s="164"/>
      <c r="AEJ139" s="164"/>
      <c r="AEK139" s="164"/>
      <c r="AEL139" s="164"/>
      <c r="AEM139" s="164"/>
      <c r="AEN139" s="164"/>
      <c r="AEO139" s="164"/>
      <c r="AEP139" s="164"/>
      <c r="AEQ139" s="164"/>
      <c r="AER139" s="164"/>
      <c r="AES139" s="164"/>
      <c r="AET139" s="164"/>
      <c r="AEU139" s="164"/>
      <c r="AEV139" s="164"/>
      <c r="AEW139" s="164"/>
      <c r="AEX139" s="164"/>
      <c r="AEY139" s="164"/>
      <c r="AEZ139" s="164"/>
      <c r="AFA139" s="164"/>
      <c r="AFB139" s="164"/>
      <c r="AFC139" s="164"/>
      <c r="AFD139" s="164"/>
      <c r="AFE139" s="164"/>
      <c r="AFF139" s="164"/>
      <c r="AFG139" s="164"/>
      <c r="AFH139" s="164"/>
      <c r="AFI139" s="164"/>
      <c r="AFJ139" s="164"/>
      <c r="AFK139" s="164"/>
      <c r="AFL139" s="164"/>
      <c r="AFM139" s="164"/>
      <c r="AFN139" s="164"/>
      <c r="AFO139" s="164"/>
      <c r="AFP139" s="164"/>
      <c r="AFQ139" s="164"/>
      <c r="AFR139" s="164"/>
      <c r="AFS139" s="164"/>
      <c r="AFT139" s="164"/>
      <c r="AFU139" s="164"/>
      <c r="AFV139" s="164"/>
      <c r="AFW139" s="164"/>
      <c r="AFX139" s="164"/>
      <c r="AFY139" s="164"/>
      <c r="AFZ139" s="164"/>
      <c r="AGA139" s="164"/>
      <c r="AGB139" s="164"/>
      <c r="AGC139" s="164"/>
      <c r="AGD139" s="164"/>
      <c r="AGE139" s="164"/>
      <c r="AGF139" s="164"/>
      <c r="AGG139" s="164"/>
      <c r="AGH139" s="164"/>
      <c r="AGI139" s="164"/>
      <c r="AGJ139" s="164"/>
      <c r="AGK139" s="164"/>
      <c r="AGL139" s="164"/>
      <c r="AGM139" s="164"/>
      <c r="AGN139" s="164"/>
      <c r="AGO139" s="164"/>
      <c r="AGP139" s="164"/>
      <c r="AGQ139" s="164"/>
      <c r="AGR139" s="164"/>
      <c r="AGS139" s="164"/>
      <c r="AGT139" s="164"/>
      <c r="AGU139" s="164"/>
      <c r="AGV139" s="164"/>
      <c r="AGW139" s="164"/>
      <c r="AGX139" s="164"/>
      <c r="AGY139" s="164"/>
      <c r="AGZ139" s="164"/>
      <c r="AHA139" s="164"/>
      <c r="AHB139" s="164"/>
      <c r="AHC139" s="164"/>
      <c r="AHD139" s="164"/>
      <c r="AHE139" s="164"/>
      <c r="AHF139" s="164"/>
      <c r="AHG139" s="164"/>
      <c r="AHH139" s="164"/>
      <c r="AHI139" s="164"/>
      <c r="AHJ139" s="164"/>
      <c r="AHK139" s="164"/>
      <c r="AHL139" s="164"/>
      <c r="AHM139" s="164"/>
      <c r="AHN139" s="164"/>
      <c r="AHO139" s="164"/>
      <c r="AHP139" s="164"/>
      <c r="AHQ139" s="164"/>
      <c r="AHR139" s="164"/>
      <c r="AHS139" s="164"/>
      <c r="AHT139" s="164"/>
      <c r="AHU139" s="164"/>
      <c r="AHV139" s="164"/>
      <c r="AHW139" s="164"/>
      <c r="AHX139" s="164"/>
      <c r="AHY139" s="164"/>
      <c r="AHZ139" s="164"/>
      <c r="AIA139" s="164"/>
      <c r="AIB139" s="164"/>
      <c r="AIC139" s="164"/>
      <c r="AID139" s="164"/>
      <c r="AIE139" s="164"/>
      <c r="AIF139" s="164"/>
      <c r="AIG139" s="164"/>
      <c r="AIH139" s="164"/>
      <c r="AII139" s="164"/>
      <c r="AIJ139" s="164"/>
      <c r="AIK139" s="164"/>
      <c r="AIL139" s="164"/>
      <c r="AIM139" s="164"/>
      <c r="AIN139" s="164"/>
      <c r="AIO139" s="164"/>
      <c r="AIP139" s="164"/>
      <c r="AIQ139" s="164"/>
      <c r="AIR139" s="164"/>
      <c r="AIS139" s="164"/>
      <c r="AIT139" s="164"/>
      <c r="AIU139" s="164"/>
      <c r="AIV139" s="164"/>
      <c r="AIW139" s="164"/>
      <c r="AIX139" s="164"/>
      <c r="AIY139" s="164"/>
      <c r="AIZ139" s="164"/>
      <c r="AJA139" s="164"/>
      <c r="AJB139" s="164"/>
      <c r="AJC139" s="164"/>
      <c r="AJD139" s="164"/>
      <c r="AJE139" s="164"/>
      <c r="AJF139" s="164"/>
      <c r="AJG139" s="164"/>
      <c r="AJH139" s="164"/>
      <c r="AJI139" s="164"/>
      <c r="AJJ139" s="164"/>
      <c r="AJK139" s="164"/>
      <c r="AJL139" s="164"/>
      <c r="AJM139" s="164"/>
      <c r="AJN139" s="164"/>
      <c r="AJO139" s="164"/>
      <c r="AJP139" s="164"/>
      <c r="AJQ139" s="164"/>
      <c r="AJR139" s="164"/>
      <c r="AJS139" s="164"/>
      <c r="AJT139" s="164"/>
      <c r="AJU139" s="164"/>
      <c r="AJV139" s="164"/>
      <c r="AJW139" s="164"/>
      <c r="AJX139" s="164"/>
      <c r="AJY139" s="164"/>
      <c r="AJZ139" s="164"/>
      <c r="AKA139" s="164"/>
      <c r="AKB139" s="164"/>
      <c r="AKC139" s="164"/>
      <c r="AKD139" s="164"/>
      <c r="AKE139" s="164"/>
      <c r="AKF139" s="164"/>
      <c r="AKG139" s="164"/>
      <c r="AKH139" s="164"/>
      <c r="AKI139" s="164"/>
      <c r="AKJ139" s="164"/>
      <c r="AKK139" s="164"/>
      <c r="AKL139" s="164"/>
      <c r="AKM139" s="164"/>
      <c r="AKN139" s="164"/>
      <c r="AKO139" s="164"/>
      <c r="AKP139" s="164"/>
      <c r="AKQ139" s="164"/>
      <c r="AKR139" s="164"/>
      <c r="AKS139" s="164"/>
      <c r="AKT139" s="164"/>
      <c r="AKU139" s="164"/>
      <c r="AKV139" s="164"/>
      <c r="AKW139" s="164"/>
      <c r="AKX139" s="164"/>
      <c r="AKY139" s="164"/>
      <c r="AKZ139" s="164"/>
      <c r="ALA139" s="164"/>
      <c r="ALB139" s="164"/>
      <c r="ALC139" s="164"/>
      <c r="ALD139" s="164"/>
      <c r="ALE139" s="164"/>
      <c r="ALF139" s="164"/>
      <c r="ALG139" s="164"/>
      <c r="ALH139" s="164"/>
      <c r="ALI139" s="164"/>
      <c r="ALJ139" s="164"/>
      <c r="ALK139" s="164"/>
      <c r="ALL139" s="164"/>
      <c r="ALM139" s="164"/>
      <c r="ALN139" s="164"/>
      <c r="ALO139" s="164"/>
      <c r="ALP139" s="164"/>
      <c r="ALQ139" s="164"/>
      <c r="ALR139" s="164"/>
      <c r="ALS139" s="164"/>
      <c r="ALT139" s="164"/>
      <c r="ALU139" s="164"/>
      <c r="ALV139" s="164"/>
      <c r="ALW139" s="164"/>
      <c r="ALX139" s="164"/>
      <c r="ALY139" s="164"/>
      <c r="ALZ139" s="164"/>
      <c r="AMA139" s="164"/>
      <c r="AMB139" s="164"/>
      <c r="AMC139" s="164"/>
      <c r="AMD139" s="164"/>
      <c r="AME139" s="164"/>
      <c r="AMF139" s="164"/>
      <c r="AMG139" s="164"/>
      <c r="AMH139" s="164"/>
      <c r="AMI139" s="164"/>
      <c r="AMJ139" s="164"/>
      <c r="AMK139" s="164"/>
    </row>
    <row r="140" spans="1:1025" s="220" customFormat="1" ht="14.4" customHeight="1" x14ac:dyDescent="0.25">
      <c r="A140" s="219"/>
      <c r="B140" s="75"/>
      <c r="C140" s="155" t="s">
        <v>359</v>
      </c>
      <c r="D140" s="120" t="s">
        <v>27</v>
      </c>
      <c r="E140" s="128" t="s">
        <v>342</v>
      </c>
      <c r="F140" s="128" t="s">
        <v>231</v>
      </c>
      <c r="G140" s="144" t="s">
        <v>327</v>
      </c>
      <c r="H140" s="144"/>
      <c r="I140" s="148"/>
      <c r="J140" s="148"/>
      <c r="K140" s="150"/>
      <c r="L140" s="214">
        <f>L141</f>
        <v>72</v>
      </c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19"/>
      <c r="AK140" s="219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19"/>
      <c r="AY140" s="219"/>
      <c r="AZ140" s="219"/>
      <c r="BA140" s="219"/>
      <c r="BB140" s="219"/>
      <c r="BC140" s="219"/>
      <c r="BD140" s="219"/>
      <c r="BE140" s="219"/>
      <c r="BF140" s="219"/>
      <c r="BG140" s="219"/>
      <c r="BH140" s="219"/>
      <c r="BI140" s="219"/>
      <c r="BJ140" s="219"/>
      <c r="BK140" s="219"/>
      <c r="BL140" s="219"/>
      <c r="BM140" s="219"/>
      <c r="BN140" s="219"/>
      <c r="BO140" s="219"/>
      <c r="BP140" s="219"/>
      <c r="BQ140" s="219"/>
      <c r="BR140" s="219"/>
      <c r="BS140" s="219"/>
      <c r="BT140" s="219"/>
      <c r="BU140" s="219"/>
      <c r="BV140" s="219"/>
      <c r="BW140" s="219"/>
      <c r="BX140" s="219"/>
      <c r="BY140" s="219"/>
      <c r="BZ140" s="219"/>
      <c r="CA140" s="219"/>
      <c r="CB140" s="219"/>
      <c r="CC140" s="219"/>
      <c r="CD140" s="219"/>
      <c r="CE140" s="219"/>
      <c r="CF140" s="219"/>
      <c r="CG140" s="219"/>
      <c r="CH140" s="219"/>
      <c r="CI140" s="219"/>
      <c r="CJ140" s="219"/>
      <c r="CK140" s="219"/>
      <c r="CL140" s="219"/>
      <c r="CM140" s="219"/>
      <c r="CN140" s="219"/>
      <c r="CO140" s="219"/>
      <c r="CP140" s="219"/>
      <c r="CQ140" s="219"/>
      <c r="CR140" s="219"/>
      <c r="CS140" s="219"/>
      <c r="CT140" s="219"/>
      <c r="CU140" s="219"/>
      <c r="CV140" s="219"/>
      <c r="CW140" s="219"/>
      <c r="CX140" s="219"/>
      <c r="CY140" s="219"/>
      <c r="CZ140" s="219"/>
      <c r="DA140" s="219"/>
      <c r="DB140" s="219"/>
      <c r="DC140" s="219"/>
      <c r="DD140" s="219"/>
      <c r="DE140" s="219"/>
      <c r="DF140" s="219"/>
      <c r="DG140" s="219"/>
      <c r="DH140" s="219"/>
      <c r="DI140" s="219"/>
      <c r="DJ140" s="219"/>
      <c r="DK140" s="219"/>
      <c r="DL140" s="219"/>
      <c r="DM140" s="219"/>
      <c r="DN140" s="219"/>
      <c r="DO140" s="219"/>
      <c r="DP140" s="219"/>
      <c r="DQ140" s="219"/>
      <c r="DR140" s="219"/>
      <c r="DS140" s="219"/>
      <c r="DT140" s="219"/>
      <c r="DU140" s="219"/>
      <c r="DV140" s="219"/>
      <c r="DW140" s="219"/>
      <c r="DX140" s="219"/>
      <c r="DY140" s="219"/>
      <c r="DZ140" s="219"/>
      <c r="EA140" s="219"/>
      <c r="EB140" s="219"/>
      <c r="EC140" s="219"/>
      <c r="ED140" s="219"/>
      <c r="EE140" s="219"/>
      <c r="EF140" s="219"/>
      <c r="EG140" s="219"/>
      <c r="EH140" s="219"/>
      <c r="EI140" s="219"/>
      <c r="EJ140" s="219"/>
      <c r="EK140" s="219"/>
      <c r="EL140" s="219"/>
      <c r="EM140" s="219"/>
      <c r="EN140" s="219"/>
      <c r="EO140" s="219"/>
      <c r="EP140" s="219"/>
      <c r="EQ140" s="219"/>
      <c r="ER140" s="219"/>
      <c r="ES140" s="219"/>
      <c r="ET140" s="219"/>
      <c r="EU140" s="219"/>
      <c r="EV140" s="219"/>
      <c r="EW140" s="219"/>
      <c r="EX140" s="219"/>
      <c r="EY140" s="219"/>
      <c r="EZ140" s="219"/>
      <c r="FA140" s="219"/>
      <c r="FB140" s="219"/>
      <c r="FC140" s="219"/>
      <c r="FD140" s="219"/>
      <c r="FE140" s="219"/>
      <c r="FF140" s="219"/>
      <c r="FG140" s="219"/>
      <c r="FH140" s="219"/>
      <c r="FI140" s="219"/>
      <c r="FJ140" s="219"/>
      <c r="FK140" s="219"/>
      <c r="FL140" s="219"/>
      <c r="FM140" s="219"/>
      <c r="FN140" s="219"/>
      <c r="FO140" s="219"/>
      <c r="FP140" s="219"/>
      <c r="FQ140" s="219"/>
      <c r="FR140" s="219"/>
      <c r="FS140" s="219"/>
      <c r="FT140" s="219"/>
      <c r="FU140" s="219"/>
      <c r="FV140" s="219"/>
      <c r="FW140" s="219"/>
      <c r="FX140" s="219"/>
      <c r="FY140" s="219"/>
      <c r="FZ140" s="219"/>
      <c r="GA140" s="219"/>
      <c r="GB140" s="219"/>
      <c r="GC140" s="219"/>
      <c r="GD140" s="219"/>
      <c r="GE140" s="219"/>
      <c r="GF140" s="219"/>
      <c r="GG140" s="219"/>
      <c r="GH140" s="219"/>
      <c r="GI140" s="219"/>
      <c r="GJ140" s="219"/>
      <c r="GK140" s="219"/>
      <c r="GL140" s="219"/>
      <c r="GM140" s="219"/>
      <c r="GN140" s="219"/>
      <c r="GO140" s="219"/>
      <c r="GP140" s="219"/>
      <c r="GQ140" s="219"/>
      <c r="GR140" s="219"/>
      <c r="GS140" s="219"/>
      <c r="GT140" s="219"/>
      <c r="GU140" s="219"/>
      <c r="GV140" s="219"/>
      <c r="GW140" s="219"/>
      <c r="GX140" s="219"/>
      <c r="GY140" s="219"/>
      <c r="GZ140" s="219"/>
      <c r="HA140" s="219"/>
      <c r="HB140" s="219"/>
      <c r="HC140" s="219"/>
      <c r="HD140" s="219"/>
      <c r="HE140" s="219"/>
      <c r="HF140" s="219"/>
      <c r="HG140" s="219"/>
      <c r="HH140" s="219"/>
      <c r="HI140" s="219"/>
      <c r="HJ140" s="219"/>
      <c r="HK140" s="219"/>
      <c r="HL140" s="219"/>
      <c r="HM140" s="219"/>
      <c r="HN140" s="219"/>
      <c r="HO140" s="219"/>
      <c r="HP140" s="219"/>
      <c r="HQ140" s="219"/>
      <c r="HR140" s="219"/>
      <c r="HS140" s="219"/>
      <c r="HT140" s="219"/>
      <c r="HU140" s="219"/>
      <c r="HV140" s="219"/>
      <c r="HW140" s="219"/>
      <c r="HX140" s="219"/>
      <c r="HY140" s="219"/>
      <c r="HZ140" s="219"/>
      <c r="IA140" s="219"/>
      <c r="IB140" s="219"/>
      <c r="IC140" s="219"/>
      <c r="ID140" s="219"/>
      <c r="IE140" s="219"/>
      <c r="IF140" s="219"/>
      <c r="IG140" s="219"/>
      <c r="IH140" s="219"/>
      <c r="II140" s="219"/>
      <c r="IJ140" s="219"/>
      <c r="IK140" s="219"/>
      <c r="IL140" s="219"/>
      <c r="IM140" s="219"/>
      <c r="IN140" s="219"/>
      <c r="IO140" s="219"/>
      <c r="IP140" s="219"/>
      <c r="IQ140" s="219"/>
      <c r="IR140" s="219"/>
      <c r="IS140" s="219"/>
      <c r="IT140" s="219"/>
      <c r="IU140" s="219"/>
      <c r="IV140" s="219"/>
      <c r="IW140" s="219"/>
      <c r="IX140" s="219"/>
      <c r="IY140" s="219"/>
      <c r="IZ140" s="219"/>
      <c r="JA140" s="219"/>
      <c r="JB140" s="219"/>
      <c r="JC140" s="219"/>
      <c r="JD140" s="219"/>
      <c r="JE140" s="219"/>
      <c r="JF140" s="219"/>
      <c r="JG140" s="219"/>
      <c r="JH140" s="219"/>
      <c r="JI140" s="219"/>
      <c r="JJ140" s="219"/>
      <c r="JK140" s="219"/>
      <c r="JL140" s="219"/>
      <c r="JM140" s="219"/>
      <c r="JN140" s="219"/>
      <c r="JO140" s="219"/>
      <c r="JP140" s="219"/>
      <c r="JQ140" s="219"/>
      <c r="JR140" s="219"/>
      <c r="JS140" s="219"/>
      <c r="JT140" s="219"/>
      <c r="JU140" s="219"/>
      <c r="JV140" s="219"/>
      <c r="JW140" s="219"/>
      <c r="JX140" s="219"/>
      <c r="JY140" s="219"/>
      <c r="JZ140" s="219"/>
      <c r="KA140" s="219"/>
      <c r="KB140" s="219"/>
      <c r="KC140" s="219"/>
      <c r="KD140" s="219"/>
      <c r="KE140" s="219"/>
      <c r="KF140" s="219"/>
      <c r="KG140" s="219"/>
      <c r="KH140" s="219"/>
      <c r="KI140" s="219"/>
      <c r="KJ140" s="219"/>
      <c r="KK140" s="219"/>
      <c r="KL140" s="219"/>
      <c r="KM140" s="219"/>
      <c r="KN140" s="219"/>
      <c r="KO140" s="219"/>
      <c r="KP140" s="219"/>
      <c r="KQ140" s="219"/>
      <c r="KR140" s="219"/>
      <c r="KS140" s="219"/>
      <c r="KT140" s="219"/>
      <c r="KU140" s="219"/>
      <c r="KV140" s="219"/>
      <c r="KW140" s="219"/>
      <c r="KX140" s="219"/>
      <c r="KY140" s="219"/>
      <c r="KZ140" s="219"/>
      <c r="LA140" s="219"/>
      <c r="LB140" s="219"/>
      <c r="LC140" s="219"/>
      <c r="LD140" s="219"/>
      <c r="LE140" s="219"/>
      <c r="LF140" s="219"/>
      <c r="LG140" s="219"/>
      <c r="LH140" s="219"/>
      <c r="LI140" s="219"/>
      <c r="LJ140" s="219"/>
      <c r="LK140" s="219"/>
      <c r="LL140" s="219"/>
      <c r="LM140" s="219"/>
      <c r="LN140" s="219"/>
      <c r="LO140" s="219"/>
      <c r="LP140" s="219"/>
      <c r="LQ140" s="219"/>
      <c r="LR140" s="219"/>
      <c r="LS140" s="219"/>
      <c r="LT140" s="219"/>
      <c r="LU140" s="219"/>
      <c r="LV140" s="219"/>
      <c r="LW140" s="219"/>
      <c r="LX140" s="219"/>
      <c r="LY140" s="219"/>
      <c r="LZ140" s="219"/>
      <c r="MA140" s="219"/>
      <c r="MB140" s="219"/>
      <c r="MC140" s="219"/>
      <c r="MD140" s="219"/>
      <c r="ME140" s="219"/>
      <c r="MF140" s="219"/>
      <c r="MG140" s="219"/>
      <c r="MH140" s="219"/>
      <c r="MI140" s="219"/>
      <c r="MJ140" s="219"/>
      <c r="MK140" s="219"/>
      <c r="ML140" s="219"/>
      <c r="MM140" s="219"/>
      <c r="MN140" s="219"/>
      <c r="MO140" s="219"/>
      <c r="MP140" s="219"/>
      <c r="MQ140" s="219"/>
      <c r="MR140" s="219"/>
      <c r="MS140" s="219"/>
      <c r="MT140" s="219"/>
      <c r="MU140" s="219"/>
      <c r="MV140" s="219"/>
      <c r="MW140" s="219"/>
      <c r="MX140" s="219"/>
      <c r="MY140" s="219"/>
      <c r="MZ140" s="219"/>
      <c r="NA140" s="219"/>
      <c r="NB140" s="219"/>
      <c r="NC140" s="219"/>
      <c r="ND140" s="219"/>
      <c r="NE140" s="219"/>
      <c r="NF140" s="219"/>
      <c r="NG140" s="219"/>
      <c r="NH140" s="219"/>
      <c r="NI140" s="219"/>
      <c r="NJ140" s="219"/>
      <c r="NK140" s="219"/>
      <c r="NL140" s="219"/>
      <c r="NM140" s="219"/>
      <c r="NN140" s="219"/>
      <c r="NO140" s="219"/>
      <c r="NP140" s="219"/>
      <c r="NQ140" s="219"/>
      <c r="NR140" s="219"/>
      <c r="NS140" s="219"/>
      <c r="NT140" s="219"/>
      <c r="NU140" s="219"/>
      <c r="NV140" s="219"/>
      <c r="NW140" s="219"/>
      <c r="NX140" s="219"/>
      <c r="NY140" s="219"/>
      <c r="NZ140" s="219"/>
      <c r="OA140" s="219"/>
      <c r="OB140" s="219"/>
      <c r="OC140" s="219"/>
      <c r="OD140" s="219"/>
      <c r="OE140" s="219"/>
      <c r="OF140" s="219"/>
      <c r="OG140" s="219"/>
      <c r="OH140" s="219"/>
      <c r="OI140" s="219"/>
      <c r="OJ140" s="219"/>
      <c r="OK140" s="219"/>
      <c r="OL140" s="219"/>
      <c r="OM140" s="219"/>
      <c r="ON140" s="219"/>
      <c r="OO140" s="219"/>
      <c r="OP140" s="219"/>
      <c r="OQ140" s="219"/>
      <c r="OR140" s="219"/>
      <c r="OS140" s="219"/>
      <c r="OT140" s="219"/>
      <c r="OU140" s="219"/>
      <c r="OV140" s="219"/>
      <c r="OW140" s="219"/>
      <c r="OX140" s="219"/>
      <c r="OY140" s="219"/>
      <c r="OZ140" s="219"/>
      <c r="PA140" s="219"/>
      <c r="PB140" s="219"/>
      <c r="PC140" s="219"/>
      <c r="PD140" s="219"/>
      <c r="PE140" s="219"/>
      <c r="PF140" s="219"/>
      <c r="PG140" s="219"/>
      <c r="PH140" s="219"/>
      <c r="PI140" s="219"/>
      <c r="PJ140" s="219"/>
      <c r="PK140" s="219"/>
      <c r="PL140" s="219"/>
      <c r="PM140" s="219"/>
      <c r="PN140" s="219"/>
      <c r="PO140" s="219"/>
      <c r="PP140" s="219"/>
      <c r="PQ140" s="219"/>
      <c r="PR140" s="219"/>
      <c r="PS140" s="219"/>
      <c r="PT140" s="219"/>
      <c r="PU140" s="219"/>
      <c r="PV140" s="219"/>
      <c r="PW140" s="219"/>
      <c r="PX140" s="219"/>
      <c r="PY140" s="219"/>
      <c r="PZ140" s="219"/>
      <c r="QA140" s="219"/>
      <c r="QB140" s="219"/>
      <c r="QC140" s="219"/>
      <c r="QD140" s="219"/>
      <c r="QE140" s="219"/>
      <c r="QF140" s="219"/>
      <c r="QG140" s="219"/>
      <c r="QH140" s="219"/>
      <c r="QI140" s="219"/>
      <c r="QJ140" s="219"/>
      <c r="QK140" s="219"/>
      <c r="QL140" s="219"/>
      <c r="QM140" s="219"/>
      <c r="QN140" s="219"/>
      <c r="QO140" s="219"/>
      <c r="QP140" s="219"/>
      <c r="QQ140" s="219"/>
      <c r="QR140" s="219"/>
      <c r="QS140" s="219"/>
      <c r="QT140" s="219"/>
      <c r="QU140" s="219"/>
      <c r="QV140" s="219"/>
      <c r="QW140" s="219"/>
      <c r="QX140" s="219"/>
      <c r="QY140" s="219"/>
      <c r="QZ140" s="219"/>
      <c r="RA140" s="219"/>
      <c r="RB140" s="219"/>
      <c r="RC140" s="219"/>
      <c r="RD140" s="219"/>
      <c r="RE140" s="219"/>
      <c r="RF140" s="219"/>
      <c r="RG140" s="219"/>
      <c r="RH140" s="219"/>
      <c r="RI140" s="219"/>
      <c r="RJ140" s="219"/>
      <c r="RK140" s="219"/>
      <c r="RL140" s="219"/>
      <c r="RM140" s="219"/>
      <c r="RN140" s="219"/>
      <c r="RO140" s="219"/>
      <c r="RP140" s="219"/>
      <c r="RQ140" s="219"/>
      <c r="RR140" s="219"/>
      <c r="RS140" s="219"/>
      <c r="RT140" s="219"/>
      <c r="RU140" s="219"/>
      <c r="RV140" s="219"/>
      <c r="RW140" s="219"/>
      <c r="RX140" s="219"/>
      <c r="RY140" s="219"/>
      <c r="RZ140" s="219"/>
      <c r="SA140" s="219"/>
      <c r="SB140" s="219"/>
      <c r="SC140" s="219"/>
      <c r="SD140" s="219"/>
      <c r="SE140" s="219"/>
      <c r="SF140" s="219"/>
      <c r="SG140" s="219"/>
      <c r="SH140" s="219"/>
      <c r="SI140" s="219"/>
      <c r="SJ140" s="219"/>
      <c r="SK140" s="219"/>
      <c r="SL140" s="219"/>
      <c r="SM140" s="219"/>
      <c r="SN140" s="219"/>
      <c r="SO140" s="219"/>
      <c r="SP140" s="219"/>
      <c r="SQ140" s="219"/>
      <c r="SR140" s="219"/>
      <c r="SS140" s="219"/>
      <c r="ST140" s="219"/>
      <c r="SU140" s="219"/>
      <c r="SV140" s="219"/>
      <c r="SW140" s="219"/>
      <c r="SX140" s="219"/>
      <c r="SY140" s="219"/>
      <c r="SZ140" s="219"/>
      <c r="TA140" s="219"/>
      <c r="TB140" s="219"/>
      <c r="TC140" s="219"/>
      <c r="TD140" s="219"/>
      <c r="TE140" s="219"/>
      <c r="TF140" s="219"/>
      <c r="TG140" s="219"/>
      <c r="TH140" s="219"/>
      <c r="TI140" s="219"/>
      <c r="TJ140" s="219"/>
      <c r="TK140" s="219"/>
      <c r="TL140" s="219"/>
      <c r="TM140" s="219"/>
      <c r="TN140" s="219"/>
      <c r="TO140" s="219"/>
      <c r="TP140" s="219"/>
      <c r="TQ140" s="219"/>
      <c r="TR140" s="219"/>
      <c r="TS140" s="219"/>
      <c r="TT140" s="219"/>
      <c r="TU140" s="219"/>
      <c r="TV140" s="219"/>
      <c r="TW140" s="219"/>
      <c r="TX140" s="219"/>
      <c r="TY140" s="219"/>
      <c r="TZ140" s="219"/>
      <c r="UA140" s="219"/>
      <c r="UB140" s="219"/>
      <c r="UC140" s="219"/>
      <c r="UD140" s="219"/>
      <c r="UE140" s="219"/>
      <c r="UF140" s="219"/>
      <c r="UG140" s="219"/>
      <c r="UH140" s="219"/>
      <c r="UI140" s="219"/>
      <c r="UJ140" s="219"/>
      <c r="UK140" s="219"/>
      <c r="UL140" s="219"/>
      <c r="UM140" s="219"/>
      <c r="UN140" s="219"/>
      <c r="UO140" s="219"/>
      <c r="UP140" s="219"/>
      <c r="UQ140" s="219"/>
      <c r="UR140" s="219"/>
      <c r="US140" s="219"/>
      <c r="UT140" s="219"/>
      <c r="UU140" s="219"/>
      <c r="UV140" s="219"/>
      <c r="UW140" s="219"/>
      <c r="UX140" s="219"/>
      <c r="UY140" s="219"/>
      <c r="UZ140" s="219"/>
      <c r="VA140" s="219"/>
      <c r="VB140" s="219"/>
      <c r="VC140" s="219"/>
      <c r="VD140" s="219"/>
      <c r="VE140" s="219"/>
      <c r="VF140" s="219"/>
      <c r="VG140" s="219"/>
      <c r="VH140" s="219"/>
      <c r="VI140" s="219"/>
      <c r="VJ140" s="219"/>
      <c r="VK140" s="219"/>
      <c r="VL140" s="219"/>
      <c r="VM140" s="219"/>
      <c r="VN140" s="219"/>
      <c r="VO140" s="219"/>
      <c r="VP140" s="219"/>
      <c r="VQ140" s="219"/>
      <c r="VR140" s="219"/>
      <c r="VS140" s="219"/>
      <c r="VT140" s="219"/>
      <c r="VU140" s="219"/>
      <c r="VV140" s="219"/>
      <c r="VW140" s="219"/>
      <c r="VX140" s="219"/>
      <c r="VY140" s="219"/>
      <c r="VZ140" s="219"/>
      <c r="WA140" s="219"/>
      <c r="WB140" s="219"/>
      <c r="WC140" s="219"/>
      <c r="WD140" s="219"/>
      <c r="WE140" s="219"/>
      <c r="WF140" s="219"/>
      <c r="WG140" s="219"/>
      <c r="WH140" s="219"/>
      <c r="WI140" s="219"/>
      <c r="WJ140" s="219"/>
      <c r="WK140" s="219"/>
      <c r="WL140" s="219"/>
      <c r="WM140" s="219"/>
      <c r="WN140" s="219"/>
      <c r="WO140" s="219"/>
      <c r="WP140" s="219"/>
      <c r="WQ140" s="219"/>
      <c r="WR140" s="219"/>
      <c r="WS140" s="219"/>
      <c r="WT140" s="219"/>
      <c r="WU140" s="219"/>
      <c r="WV140" s="219"/>
      <c r="WW140" s="219"/>
      <c r="WX140" s="219"/>
      <c r="WY140" s="219"/>
      <c r="WZ140" s="219"/>
      <c r="XA140" s="219"/>
      <c r="XB140" s="219"/>
      <c r="XC140" s="219"/>
      <c r="XD140" s="219"/>
      <c r="XE140" s="219"/>
      <c r="XF140" s="219"/>
      <c r="XG140" s="219"/>
      <c r="XH140" s="219"/>
      <c r="XI140" s="219"/>
      <c r="XJ140" s="219"/>
      <c r="XK140" s="219"/>
      <c r="XL140" s="219"/>
      <c r="XM140" s="219"/>
      <c r="XN140" s="219"/>
      <c r="XO140" s="219"/>
      <c r="XP140" s="219"/>
      <c r="XQ140" s="219"/>
      <c r="XR140" s="219"/>
      <c r="XS140" s="219"/>
      <c r="XT140" s="219"/>
      <c r="XU140" s="219"/>
      <c r="XV140" s="219"/>
      <c r="XW140" s="219"/>
      <c r="XX140" s="219"/>
      <c r="XY140" s="219"/>
      <c r="XZ140" s="219"/>
      <c r="YA140" s="219"/>
      <c r="YB140" s="219"/>
      <c r="YC140" s="219"/>
      <c r="YD140" s="219"/>
      <c r="YE140" s="219"/>
      <c r="YF140" s="219"/>
      <c r="YG140" s="219"/>
      <c r="YH140" s="219"/>
      <c r="YI140" s="219"/>
      <c r="YJ140" s="219"/>
      <c r="YK140" s="219"/>
      <c r="YL140" s="219"/>
      <c r="YM140" s="219"/>
      <c r="YN140" s="219"/>
      <c r="YO140" s="219"/>
      <c r="YP140" s="219"/>
      <c r="YQ140" s="219"/>
      <c r="YR140" s="219"/>
      <c r="YS140" s="219"/>
      <c r="YT140" s="219"/>
      <c r="YU140" s="219"/>
      <c r="YV140" s="219"/>
      <c r="YW140" s="219"/>
      <c r="YX140" s="219"/>
      <c r="YY140" s="219"/>
      <c r="YZ140" s="219"/>
      <c r="ZA140" s="219"/>
      <c r="ZB140" s="219"/>
      <c r="ZC140" s="219"/>
      <c r="ZD140" s="219"/>
      <c r="ZE140" s="219"/>
      <c r="ZF140" s="219"/>
      <c r="ZG140" s="219"/>
      <c r="ZH140" s="219"/>
      <c r="ZI140" s="219"/>
      <c r="ZJ140" s="219"/>
      <c r="ZK140" s="219"/>
      <c r="ZL140" s="219"/>
      <c r="ZM140" s="219"/>
      <c r="ZN140" s="219"/>
      <c r="ZO140" s="219"/>
      <c r="ZP140" s="219"/>
      <c r="ZQ140" s="219"/>
      <c r="ZR140" s="219"/>
      <c r="ZS140" s="219"/>
      <c r="ZT140" s="219"/>
      <c r="ZU140" s="219"/>
      <c r="ZV140" s="219"/>
      <c r="ZW140" s="219"/>
      <c r="ZX140" s="219"/>
      <c r="ZY140" s="219"/>
      <c r="ZZ140" s="219"/>
      <c r="AAA140" s="219"/>
      <c r="AAB140" s="219"/>
      <c r="AAC140" s="219"/>
      <c r="AAD140" s="219"/>
      <c r="AAE140" s="219"/>
      <c r="AAF140" s="219"/>
      <c r="AAG140" s="219"/>
      <c r="AAH140" s="219"/>
      <c r="AAI140" s="219"/>
      <c r="AAJ140" s="219"/>
      <c r="AAK140" s="219"/>
      <c r="AAL140" s="219"/>
      <c r="AAM140" s="219"/>
      <c r="AAN140" s="219"/>
      <c r="AAO140" s="219"/>
      <c r="AAP140" s="219"/>
      <c r="AAQ140" s="219"/>
      <c r="AAR140" s="219"/>
      <c r="AAS140" s="219"/>
      <c r="AAT140" s="219"/>
      <c r="AAU140" s="219"/>
      <c r="AAV140" s="219"/>
      <c r="AAW140" s="219"/>
      <c r="AAX140" s="219"/>
      <c r="AAY140" s="219"/>
      <c r="AAZ140" s="219"/>
      <c r="ABA140" s="219"/>
      <c r="ABB140" s="219"/>
      <c r="ABC140" s="219"/>
      <c r="ABD140" s="219"/>
      <c r="ABE140" s="219"/>
      <c r="ABF140" s="219"/>
      <c r="ABG140" s="219"/>
      <c r="ABH140" s="219"/>
      <c r="ABI140" s="219"/>
      <c r="ABJ140" s="219"/>
      <c r="ABK140" s="219"/>
      <c r="ABL140" s="219"/>
      <c r="ABM140" s="219"/>
      <c r="ABN140" s="219"/>
      <c r="ABO140" s="219"/>
      <c r="ABP140" s="219"/>
      <c r="ABQ140" s="219"/>
      <c r="ABR140" s="219"/>
      <c r="ABS140" s="219"/>
      <c r="ABT140" s="219"/>
      <c r="ABU140" s="219"/>
      <c r="ABV140" s="219"/>
      <c r="ABW140" s="219"/>
      <c r="ABX140" s="219"/>
      <c r="ABY140" s="219"/>
      <c r="ABZ140" s="219"/>
      <c r="ACA140" s="219"/>
      <c r="ACB140" s="219"/>
      <c r="ACC140" s="219"/>
      <c r="ACD140" s="219"/>
      <c r="ACE140" s="219"/>
      <c r="ACF140" s="219"/>
      <c r="ACG140" s="219"/>
      <c r="ACH140" s="219"/>
      <c r="ACI140" s="219"/>
      <c r="ACJ140" s="219"/>
      <c r="ACK140" s="219"/>
      <c r="ACL140" s="219"/>
      <c r="ACM140" s="219"/>
      <c r="ACN140" s="219"/>
      <c r="ACO140" s="219"/>
      <c r="ACP140" s="219"/>
      <c r="ACQ140" s="219"/>
      <c r="ACR140" s="219"/>
      <c r="ACS140" s="219"/>
      <c r="ACT140" s="219"/>
      <c r="ACU140" s="219"/>
      <c r="ACV140" s="219"/>
      <c r="ACW140" s="219"/>
      <c r="ACX140" s="219"/>
      <c r="ACY140" s="219"/>
      <c r="ACZ140" s="219"/>
      <c r="ADA140" s="219"/>
      <c r="ADB140" s="219"/>
      <c r="ADC140" s="219"/>
      <c r="ADD140" s="219"/>
      <c r="ADE140" s="219"/>
      <c r="ADF140" s="219"/>
      <c r="ADG140" s="219"/>
      <c r="ADH140" s="219"/>
      <c r="ADI140" s="219"/>
      <c r="ADJ140" s="219"/>
      <c r="ADK140" s="219"/>
      <c r="ADL140" s="219"/>
      <c r="ADM140" s="219"/>
      <c r="ADN140" s="219"/>
      <c r="ADO140" s="219"/>
      <c r="ADP140" s="219"/>
      <c r="ADQ140" s="219"/>
      <c r="ADR140" s="219"/>
      <c r="ADS140" s="219"/>
      <c r="ADT140" s="219"/>
      <c r="ADU140" s="219"/>
      <c r="ADV140" s="219"/>
      <c r="ADW140" s="219"/>
      <c r="ADX140" s="219"/>
      <c r="ADY140" s="219"/>
      <c r="ADZ140" s="219"/>
      <c r="AEA140" s="219"/>
      <c r="AEB140" s="219"/>
      <c r="AEC140" s="219"/>
      <c r="AED140" s="219"/>
      <c r="AEE140" s="219"/>
      <c r="AEF140" s="219"/>
      <c r="AEG140" s="219"/>
      <c r="AEH140" s="219"/>
      <c r="AEI140" s="219"/>
      <c r="AEJ140" s="219"/>
      <c r="AEK140" s="219"/>
      <c r="AEL140" s="219"/>
      <c r="AEM140" s="219"/>
      <c r="AEN140" s="219"/>
      <c r="AEO140" s="219"/>
      <c r="AEP140" s="219"/>
      <c r="AEQ140" s="219"/>
      <c r="AER140" s="219"/>
      <c r="AES140" s="219"/>
      <c r="AET140" s="219"/>
      <c r="AEU140" s="219"/>
      <c r="AEV140" s="219"/>
      <c r="AEW140" s="219"/>
      <c r="AEX140" s="219"/>
      <c r="AEY140" s="219"/>
      <c r="AEZ140" s="219"/>
      <c r="AFA140" s="219"/>
      <c r="AFB140" s="219"/>
      <c r="AFC140" s="219"/>
      <c r="AFD140" s="219"/>
      <c r="AFE140" s="219"/>
      <c r="AFF140" s="219"/>
      <c r="AFG140" s="219"/>
      <c r="AFH140" s="219"/>
      <c r="AFI140" s="219"/>
      <c r="AFJ140" s="219"/>
      <c r="AFK140" s="219"/>
      <c r="AFL140" s="219"/>
      <c r="AFM140" s="219"/>
      <c r="AFN140" s="219"/>
      <c r="AFO140" s="219"/>
      <c r="AFP140" s="219"/>
      <c r="AFQ140" s="219"/>
      <c r="AFR140" s="219"/>
      <c r="AFS140" s="219"/>
      <c r="AFT140" s="219"/>
      <c r="AFU140" s="219"/>
      <c r="AFV140" s="219"/>
      <c r="AFW140" s="219"/>
      <c r="AFX140" s="219"/>
      <c r="AFY140" s="219"/>
      <c r="AFZ140" s="219"/>
      <c r="AGA140" s="219"/>
      <c r="AGB140" s="219"/>
      <c r="AGC140" s="219"/>
      <c r="AGD140" s="219"/>
      <c r="AGE140" s="219"/>
      <c r="AGF140" s="219"/>
      <c r="AGG140" s="219"/>
      <c r="AGH140" s="219"/>
      <c r="AGI140" s="219"/>
      <c r="AGJ140" s="219"/>
      <c r="AGK140" s="219"/>
      <c r="AGL140" s="219"/>
      <c r="AGM140" s="219"/>
      <c r="AGN140" s="219"/>
      <c r="AGO140" s="219"/>
      <c r="AGP140" s="219"/>
      <c r="AGQ140" s="219"/>
      <c r="AGR140" s="219"/>
      <c r="AGS140" s="219"/>
      <c r="AGT140" s="219"/>
      <c r="AGU140" s="219"/>
      <c r="AGV140" s="219"/>
      <c r="AGW140" s="219"/>
      <c r="AGX140" s="219"/>
      <c r="AGY140" s="219"/>
      <c r="AGZ140" s="219"/>
      <c r="AHA140" s="219"/>
      <c r="AHB140" s="219"/>
      <c r="AHC140" s="219"/>
      <c r="AHD140" s="219"/>
      <c r="AHE140" s="219"/>
      <c r="AHF140" s="219"/>
      <c r="AHG140" s="219"/>
      <c r="AHH140" s="219"/>
      <c r="AHI140" s="219"/>
      <c r="AHJ140" s="219"/>
      <c r="AHK140" s="219"/>
      <c r="AHL140" s="219"/>
      <c r="AHM140" s="219"/>
      <c r="AHN140" s="219"/>
      <c r="AHO140" s="219"/>
      <c r="AHP140" s="219"/>
      <c r="AHQ140" s="219"/>
      <c r="AHR140" s="219"/>
      <c r="AHS140" s="219"/>
      <c r="AHT140" s="219"/>
      <c r="AHU140" s="219"/>
      <c r="AHV140" s="219"/>
      <c r="AHW140" s="219"/>
      <c r="AHX140" s="219"/>
      <c r="AHY140" s="219"/>
      <c r="AHZ140" s="219"/>
      <c r="AIA140" s="219"/>
      <c r="AIB140" s="219"/>
      <c r="AIC140" s="219"/>
      <c r="AID140" s="219"/>
      <c r="AIE140" s="219"/>
      <c r="AIF140" s="219"/>
      <c r="AIG140" s="219"/>
      <c r="AIH140" s="219"/>
      <c r="AII140" s="219"/>
      <c r="AIJ140" s="219"/>
      <c r="AIK140" s="219"/>
      <c r="AIL140" s="219"/>
      <c r="AIM140" s="219"/>
      <c r="AIN140" s="219"/>
      <c r="AIO140" s="219"/>
      <c r="AIP140" s="219"/>
      <c r="AIQ140" s="219"/>
      <c r="AIR140" s="219"/>
      <c r="AIS140" s="219"/>
      <c r="AIT140" s="219"/>
      <c r="AIU140" s="219"/>
      <c r="AIV140" s="219"/>
      <c r="AIW140" s="219"/>
      <c r="AIX140" s="219"/>
      <c r="AIY140" s="219"/>
      <c r="AIZ140" s="219"/>
      <c r="AJA140" s="219"/>
      <c r="AJB140" s="219"/>
      <c r="AJC140" s="219"/>
      <c r="AJD140" s="219"/>
      <c r="AJE140" s="219"/>
      <c r="AJF140" s="219"/>
      <c r="AJG140" s="219"/>
      <c r="AJH140" s="219"/>
      <c r="AJI140" s="219"/>
      <c r="AJJ140" s="219"/>
      <c r="AJK140" s="219"/>
      <c r="AJL140" s="219"/>
      <c r="AJM140" s="219"/>
      <c r="AJN140" s="219"/>
      <c r="AJO140" s="219"/>
      <c r="AJP140" s="219"/>
      <c r="AJQ140" s="219"/>
      <c r="AJR140" s="219"/>
      <c r="AJS140" s="219"/>
      <c r="AJT140" s="219"/>
      <c r="AJU140" s="219"/>
      <c r="AJV140" s="219"/>
      <c r="AJW140" s="219"/>
      <c r="AJX140" s="219"/>
      <c r="AJY140" s="219"/>
      <c r="AJZ140" s="219"/>
      <c r="AKA140" s="219"/>
      <c r="AKB140" s="219"/>
      <c r="AKC140" s="219"/>
      <c r="AKD140" s="219"/>
      <c r="AKE140" s="219"/>
      <c r="AKF140" s="219"/>
      <c r="AKG140" s="219"/>
      <c r="AKH140" s="219"/>
      <c r="AKI140" s="219"/>
      <c r="AKJ140" s="219"/>
      <c r="AKK140" s="219"/>
      <c r="AKL140" s="219"/>
      <c r="AKM140" s="219"/>
      <c r="AKN140" s="219"/>
      <c r="AKO140" s="219"/>
      <c r="AKP140" s="219"/>
      <c r="AKQ140" s="219"/>
      <c r="AKR140" s="219"/>
      <c r="AKS140" s="219"/>
      <c r="AKT140" s="219"/>
      <c r="AKU140" s="219"/>
      <c r="AKV140" s="219"/>
      <c r="AKW140" s="219"/>
      <c r="AKX140" s="219"/>
      <c r="AKY140" s="219"/>
      <c r="AKZ140" s="219"/>
      <c r="ALA140" s="219"/>
      <c r="ALB140" s="219"/>
      <c r="ALC140" s="219"/>
      <c r="ALD140" s="219"/>
      <c r="ALE140" s="219"/>
      <c r="ALF140" s="219"/>
      <c r="ALG140" s="219"/>
      <c r="ALH140" s="219"/>
      <c r="ALI140" s="219"/>
      <c r="ALJ140" s="219"/>
      <c r="ALK140" s="219"/>
      <c r="ALL140" s="219"/>
      <c r="ALM140" s="219"/>
      <c r="ALN140" s="219"/>
      <c r="ALO140" s="219"/>
      <c r="ALP140" s="219"/>
      <c r="ALQ140" s="219"/>
      <c r="ALR140" s="219"/>
      <c r="ALS140" s="219"/>
      <c r="ALT140" s="219"/>
      <c r="ALU140" s="219"/>
      <c r="ALV140" s="219"/>
      <c r="ALW140" s="219"/>
      <c r="ALX140" s="219"/>
      <c r="ALY140" s="219"/>
      <c r="ALZ140" s="219"/>
      <c r="AMA140" s="219"/>
      <c r="AMB140" s="219"/>
      <c r="AMC140" s="219"/>
      <c r="AMD140" s="219"/>
      <c r="AME140" s="219"/>
      <c r="AMF140" s="219"/>
      <c r="AMG140" s="219"/>
      <c r="AMH140" s="219"/>
      <c r="AMI140" s="219"/>
      <c r="AMJ140" s="219"/>
      <c r="AMK140" s="219"/>
    </row>
    <row r="141" spans="1:1025" ht="22.2" customHeight="1" x14ac:dyDescent="0.25">
      <c r="B141" s="75"/>
      <c r="C141" s="155" t="s">
        <v>360</v>
      </c>
      <c r="D141" s="120" t="s">
        <v>27</v>
      </c>
      <c r="E141" s="128" t="s">
        <v>342</v>
      </c>
      <c r="F141" s="128" t="s">
        <v>231</v>
      </c>
      <c r="G141" s="144" t="s">
        <v>327</v>
      </c>
      <c r="H141" s="144" t="s">
        <v>328</v>
      </c>
      <c r="I141" s="148"/>
      <c r="J141" s="140"/>
      <c r="K141" s="150"/>
      <c r="L141" s="214">
        <v>72</v>
      </c>
    </row>
    <row r="142" spans="1:1025" s="249" customFormat="1" ht="18.75" customHeight="1" x14ac:dyDescent="0.25">
      <c r="A142" s="241"/>
      <c r="B142" s="242" t="s">
        <v>361</v>
      </c>
      <c r="C142" s="243" t="s">
        <v>174</v>
      </c>
      <c r="D142" s="244" t="s">
        <v>27</v>
      </c>
      <c r="E142" s="245" t="s">
        <v>271</v>
      </c>
      <c r="F142" s="245" t="s">
        <v>305</v>
      </c>
      <c r="G142" s="246"/>
      <c r="H142" s="245"/>
      <c r="I142" s="247">
        <f>I154</f>
        <v>714.58</v>
      </c>
      <c r="J142" s="247">
        <f>J154</f>
        <v>812.43000000000006</v>
      </c>
      <c r="K142" s="247">
        <f>J142-L142</f>
        <v>-232.59299999999985</v>
      </c>
      <c r="L142" s="248">
        <f>L154</f>
        <v>1045.0229999999999</v>
      </c>
      <c r="M142" s="241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/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/>
      <c r="AQ142" s="241"/>
      <c r="AR142" s="241"/>
      <c r="AS142" s="241"/>
      <c r="AT142" s="241"/>
      <c r="AU142" s="241"/>
      <c r="AV142" s="241"/>
      <c r="AW142" s="241"/>
      <c r="AX142" s="241"/>
      <c r="AY142" s="241"/>
      <c r="AZ142" s="241"/>
      <c r="BA142" s="241"/>
      <c r="BB142" s="241"/>
      <c r="BC142" s="241"/>
      <c r="BD142" s="241"/>
      <c r="BE142" s="241"/>
      <c r="BF142" s="241"/>
      <c r="BG142" s="241"/>
      <c r="BH142" s="241"/>
      <c r="BI142" s="241"/>
      <c r="BJ142" s="241"/>
      <c r="BK142" s="241"/>
      <c r="BL142" s="241"/>
      <c r="BM142" s="241"/>
      <c r="BN142" s="241"/>
      <c r="BO142" s="241"/>
      <c r="BP142" s="241"/>
      <c r="BQ142" s="241"/>
      <c r="BR142" s="241"/>
      <c r="BS142" s="241"/>
      <c r="BT142" s="241"/>
      <c r="BU142" s="241"/>
      <c r="BV142" s="241"/>
      <c r="BW142" s="241"/>
      <c r="BX142" s="241"/>
      <c r="BY142" s="241"/>
      <c r="BZ142" s="241"/>
      <c r="CA142" s="241"/>
      <c r="CB142" s="241"/>
      <c r="CC142" s="241"/>
      <c r="CD142" s="241"/>
      <c r="CE142" s="241"/>
      <c r="CF142" s="241"/>
      <c r="CG142" s="241"/>
      <c r="CH142" s="241"/>
      <c r="CI142" s="241"/>
      <c r="CJ142" s="241"/>
      <c r="CK142" s="241"/>
      <c r="CL142" s="241"/>
      <c r="CM142" s="241"/>
      <c r="CN142" s="241"/>
      <c r="CO142" s="241"/>
      <c r="CP142" s="241"/>
      <c r="CQ142" s="241"/>
      <c r="CR142" s="241"/>
      <c r="CS142" s="241"/>
      <c r="CT142" s="241"/>
      <c r="CU142" s="241"/>
      <c r="CV142" s="241"/>
      <c r="CW142" s="241"/>
      <c r="CX142" s="241"/>
      <c r="CY142" s="241"/>
      <c r="CZ142" s="241"/>
      <c r="DA142" s="241"/>
      <c r="DB142" s="241"/>
      <c r="DC142" s="241"/>
      <c r="DD142" s="241"/>
      <c r="DE142" s="241"/>
      <c r="DF142" s="241"/>
      <c r="DG142" s="241"/>
      <c r="DH142" s="241"/>
      <c r="DI142" s="241"/>
      <c r="DJ142" s="241"/>
      <c r="DK142" s="241"/>
      <c r="DL142" s="241"/>
      <c r="DM142" s="241"/>
      <c r="DN142" s="241"/>
      <c r="DO142" s="241"/>
      <c r="DP142" s="241"/>
      <c r="DQ142" s="241"/>
      <c r="DR142" s="241"/>
      <c r="DS142" s="241"/>
      <c r="DT142" s="241"/>
      <c r="DU142" s="241"/>
      <c r="DV142" s="241"/>
      <c r="DW142" s="241"/>
      <c r="DX142" s="241"/>
      <c r="DY142" s="241"/>
      <c r="DZ142" s="241"/>
      <c r="EA142" s="241"/>
      <c r="EB142" s="241"/>
      <c r="EC142" s="241"/>
      <c r="ED142" s="241"/>
      <c r="EE142" s="241"/>
      <c r="EF142" s="241"/>
      <c r="EG142" s="241"/>
      <c r="EH142" s="241"/>
      <c r="EI142" s="241"/>
      <c r="EJ142" s="241"/>
      <c r="EK142" s="241"/>
      <c r="EL142" s="241"/>
      <c r="EM142" s="241"/>
      <c r="EN142" s="241"/>
      <c r="EO142" s="241"/>
      <c r="EP142" s="241"/>
      <c r="EQ142" s="241"/>
      <c r="ER142" s="241"/>
      <c r="ES142" s="241"/>
      <c r="ET142" s="241"/>
      <c r="EU142" s="241"/>
      <c r="EV142" s="241"/>
      <c r="EW142" s="241"/>
      <c r="EX142" s="241"/>
      <c r="EY142" s="241"/>
      <c r="EZ142" s="241"/>
      <c r="FA142" s="241"/>
      <c r="FB142" s="241"/>
      <c r="FC142" s="241"/>
      <c r="FD142" s="241"/>
      <c r="FE142" s="241"/>
      <c r="FF142" s="241"/>
      <c r="FG142" s="241"/>
      <c r="FH142" s="241"/>
      <c r="FI142" s="241"/>
      <c r="FJ142" s="241"/>
      <c r="FK142" s="241"/>
      <c r="FL142" s="241"/>
      <c r="FM142" s="241"/>
      <c r="FN142" s="241"/>
      <c r="FO142" s="241"/>
      <c r="FP142" s="241"/>
      <c r="FQ142" s="241"/>
      <c r="FR142" s="241"/>
      <c r="FS142" s="241"/>
      <c r="FT142" s="241"/>
      <c r="FU142" s="241"/>
      <c r="FV142" s="241"/>
      <c r="FW142" s="241"/>
      <c r="FX142" s="241"/>
      <c r="FY142" s="241"/>
      <c r="FZ142" s="241"/>
      <c r="GA142" s="241"/>
      <c r="GB142" s="241"/>
      <c r="GC142" s="241"/>
      <c r="GD142" s="241"/>
      <c r="GE142" s="241"/>
      <c r="GF142" s="241"/>
      <c r="GG142" s="241"/>
      <c r="GH142" s="241"/>
      <c r="GI142" s="241"/>
      <c r="GJ142" s="241"/>
      <c r="GK142" s="241"/>
      <c r="GL142" s="241"/>
      <c r="GM142" s="241"/>
      <c r="GN142" s="241"/>
      <c r="GO142" s="241"/>
      <c r="GP142" s="241"/>
      <c r="GQ142" s="241"/>
      <c r="GR142" s="241"/>
      <c r="GS142" s="241"/>
      <c r="GT142" s="241"/>
      <c r="GU142" s="241"/>
      <c r="GV142" s="241"/>
      <c r="GW142" s="241"/>
      <c r="GX142" s="241"/>
      <c r="GY142" s="241"/>
      <c r="GZ142" s="241"/>
      <c r="HA142" s="241"/>
      <c r="HB142" s="241"/>
      <c r="HC142" s="241"/>
      <c r="HD142" s="241"/>
      <c r="HE142" s="241"/>
      <c r="HF142" s="241"/>
      <c r="HG142" s="241"/>
      <c r="HH142" s="241"/>
      <c r="HI142" s="241"/>
      <c r="HJ142" s="241"/>
      <c r="HK142" s="241"/>
      <c r="HL142" s="241"/>
      <c r="HM142" s="241"/>
      <c r="HN142" s="241"/>
      <c r="HO142" s="241"/>
      <c r="HP142" s="241"/>
      <c r="HQ142" s="241"/>
      <c r="HR142" s="241"/>
      <c r="HS142" s="241"/>
      <c r="HT142" s="241"/>
      <c r="HU142" s="241"/>
      <c r="HV142" s="241"/>
      <c r="HW142" s="241"/>
      <c r="HX142" s="241"/>
      <c r="HY142" s="241"/>
      <c r="HZ142" s="241"/>
      <c r="IA142" s="241"/>
      <c r="IB142" s="241"/>
      <c r="IC142" s="241"/>
      <c r="ID142" s="241"/>
      <c r="IE142" s="241"/>
      <c r="IF142" s="241"/>
      <c r="IG142" s="241"/>
      <c r="IH142" s="241"/>
      <c r="II142" s="241"/>
      <c r="IJ142" s="241"/>
      <c r="IK142" s="241"/>
      <c r="IL142" s="241"/>
      <c r="IM142" s="241"/>
      <c r="IN142" s="241"/>
      <c r="IO142" s="241"/>
      <c r="IP142" s="241"/>
      <c r="IQ142" s="241"/>
      <c r="IR142" s="241"/>
      <c r="IS142" s="241"/>
      <c r="IT142" s="241"/>
      <c r="IU142" s="241"/>
      <c r="IV142" s="241"/>
      <c r="IW142" s="241"/>
      <c r="IX142" s="241"/>
      <c r="IY142" s="241"/>
      <c r="IZ142" s="241"/>
      <c r="JA142" s="241"/>
      <c r="JB142" s="241"/>
      <c r="JC142" s="241"/>
      <c r="JD142" s="241"/>
      <c r="JE142" s="241"/>
      <c r="JF142" s="241"/>
      <c r="JG142" s="241"/>
      <c r="JH142" s="241"/>
      <c r="JI142" s="241"/>
      <c r="JJ142" s="241"/>
      <c r="JK142" s="241"/>
      <c r="JL142" s="241"/>
      <c r="JM142" s="241"/>
      <c r="JN142" s="241"/>
      <c r="JO142" s="241"/>
      <c r="JP142" s="241"/>
      <c r="JQ142" s="241"/>
      <c r="JR142" s="241"/>
      <c r="JS142" s="241"/>
      <c r="JT142" s="241"/>
      <c r="JU142" s="241"/>
      <c r="JV142" s="241"/>
      <c r="JW142" s="241"/>
      <c r="JX142" s="241"/>
      <c r="JY142" s="241"/>
      <c r="JZ142" s="241"/>
      <c r="KA142" s="241"/>
      <c r="KB142" s="241"/>
      <c r="KC142" s="241"/>
      <c r="KD142" s="241"/>
      <c r="KE142" s="241"/>
      <c r="KF142" s="241"/>
      <c r="KG142" s="241"/>
      <c r="KH142" s="241"/>
      <c r="KI142" s="241"/>
      <c r="KJ142" s="241"/>
      <c r="KK142" s="241"/>
      <c r="KL142" s="241"/>
      <c r="KM142" s="241"/>
      <c r="KN142" s="241"/>
      <c r="KO142" s="241"/>
      <c r="KP142" s="241"/>
      <c r="KQ142" s="241"/>
      <c r="KR142" s="241"/>
      <c r="KS142" s="241"/>
      <c r="KT142" s="241"/>
      <c r="KU142" s="241"/>
      <c r="KV142" s="241"/>
      <c r="KW142" s="241"/>
      <c r="KX142" s="241"/>
      <c r="KY142" s="241"/>
      <c r="KZ142" s="241"/>
      <c r="LA142" s="241"/>
      <c r="LB142" s="241"/>
      <c r="LC142" s="241"/>
      <c r="LD142" s="241"/>
      <c r="LE142" s="241"/>
      <c r="LF142" s="241"/>
      <c r="LG142" s="241"/>
      <c r="LH142" s="241"/>
      <c r="LI142" s="241"/>
      <c r="LJ142" s="241"/>
      <c r="LK142" s="241"/>
      <c r="LL142" s="241"/>
      <c r="LM142" s="241"/>
      <c r="LN142" s="241"/>
      <c r="LO142" s="241"/>
      <c r="LP142" s="241"/>
      <c r="LQ142" s="241"/>
      <c r="LR142" s="241"/>
      <c r="LS142" s="241"/>
      <c r="LT142" s="241"/>
      <c r="LU142" s="241"/>
      <c r="LV142" s="241"/>
      <c r="LW142" s="241"/>
      <c r="LX142" s="241"/>
      <c r="LY142" s="241"/>
      <c r="LZ142" s="241"/>
      <c r="MA142" s="241"/>
      <c r="MB142" s="241"/>
      <c r="MC142" s="241"/>
      <c r="MD142" s="241"/>
      <c r="ME142" s="241"/>
      <c r="MF142" s="241"/>
      <c r="MG142" s="241"/>
      <c r="MH142" s="241"/>
      <c r="MI142" s="241"/>
      <c r="MJ142" s="241"/>
      <c r="MK142" s="241"/>
      <c r="ML142" s="241"/>
      <c r="MM142" s="241"/>
      <c r="MN142" s="241"/>
      <c r="MO142" s="241"/>
      <c r="MP142" s="241"/>
      <c r="MQ142" s="241"/>
      <c r="MR142" s="241"/>
      <c r="MS142" s="241"/>
      <c r="MT142" s="241"/>
      <c r="MU142" s="241"/>
      <c r="MV142" s="241"/>
      <c r="MW142" s="241"/>
      <c r="MX142" s="241"/>
      <c r="MY142" s="241"/>
      <c r="MZ142" s="241"/>
      <c r="NA142" s="241"/>
      <c r="NB142" s="241"/>
      <c r="NC142" s="241"/>
      <c r="ND142" s="241"/>
      <c r="NE142" s="241"/>
      <c r="NF142" s="241"/>
      <c r="NG142" s="241"/>
      <c r="NH142" s="241"/>
      <c r="NI142" s="241"/>
      <c r="NJ142" s="241"/>
      <c r="NK142" s="241"/>
      <c r="NL142" s="241"/>
      <c r="NM142" s="241"/>
      <c r="NN142" s="241"/>
      <c r="NO142" s="241"/>
      <c r="NP142" s="241"/>
      <c r="NQ142" s="241"/>
      <c r="NR142" s="241"/>
      <c r="NS142" s="241"/>
      <c r="NT142" s="241"/>
      <c r="NU142" s="241"/>
      <c r="NV142" s="241"/>
      <c r="NW142" s="241"/>
      <c r="NX142" s="241"/>
      <c r="NY142" s="241"/>
      <c r="NZ142" s="241"/>
      <c r="OA142" s="241"/>
      <c r="OB142" s="241"/>
      <c r="OC142" s="241"/>
      <c r="OD142" s="241"/>
      <c r="OE142" s="241"/>
      <c r="OF142" s="241"/>
      <c r="OG142" s="241"/>
      <c r="OH142" s="241"/>
      <c r="OI142" s="241"/>
      <c r="OJ142" s="241"/>
      <c r="OK142" s="241"/>
      <c r="OL142" s="241"/>
      <c r="OM142" s="241"/>
      <c r="ON142" s="241"/>
      <c r="OO142" s="241"/>
      <c r="OP142" s="241"/>
      <c r="OQ142" s="241"/>
      <c r="OR142" s="241"/>
      <c r="OS142" s="241"/>
      <c r="OT142" s="241"/>
      <c r="OU142" s="241"/>
      <c r="OV142" s="241"/>
      <c r="OW142" s="241"/>
      <c r="OX142" s="241"/>
      <c r="OY142" s="241"/>
      <c r="OZ142" s="241"/>
      <c r="PA142" s="241"/>
      <c r="PB142" s="241"/>
      <c r="PC142" s="241"/>
      <c r="PD142" s="241"/>
      <c r="PE142" s="241"/>
      <c r="PF142" s="241"/>
      <c r="PG142" s="241"/>
      <c r="PH142" s="241"/>
      <c r="PI142" s="241"/>
      <c r="PJ142" s="241"/>
      <c r="PK142" s="241"/>
      <c r="PL142" s="241"/>
      <c r="PM142" s="241"/>
      <c r="PN142" s="241"/>
      <c r="PO142" s="241"/>
      <c r="PP142" s="241"/>
      <c r="PQ142" s="241"/>
      <c r="PR142" s="241"/>
      <c r="PS142" s="241"/>
      <c r="PT142" s="241"/>
      <c r="PU142" s="241"/>
      <c r="PV142" s="241"/>
      <c r="PW142" s="241"/>
      <c r="PX142" s="241"/>
      <c r="PY142" s="241"/>
      <c r="PZ142" s="241"/>
      <c r="QA142" s="241"/>
      <c r="QB142" s="241"/>
      <c r="QC142" s="241"/>
      <c r="QD142" s="241"/>
      <c r="QE142" s="241"/>
      <c r="QF142" s="241"/>
      <c r="QG142" s="241"/>
      <c r="QH142" s="241"/>
      <c r="QI142" s="241"/>
      <c r="QJ142" s="241"/>
      <c r="QK142" s="241"/>
      <c r="QL142" s="241"/>
      <c r="QM142" s="241"/>
      <c r="QN142" s="241"/>
      <c r="QO142" s="241"/>
      <c r="QP142" s="241"/>
      <c r="QQ142" s="241"/>
      <c r="QR142" s="241"/>
      <c r="QS142" s="241"/>
      <c r="QT142" s="241"/>
      <c r="QU142" s="241"/>
      <c r="QV142" s="241"/>
      <c r="QW142" s="241"/>
      <c r="QX142" s="241"/>
      <c r="QY142" s="241"/>
      <c r="QZ142" s="241"/>
      <c r="RA142" s="241"/>
      <c r="RB142" s="241"/>
      <c r="RC142" s="241"/>
      <c r="RD142" s="241"/>
      <c r="RE142" s="241"/>
      <c r="RF142" s="241"/>
      <c r="RG142" s="241"/>
      <c r="RH142" s="241"/>
      <c r="RI142" s="241"/>
      <c r="RJ142" s="241"/>
      <c r="RK142" s="241"/>
      <c r="RL142" s="241"/>
      <c r="RM142" s="241"/>
      <c r="RN142" s="241"/>
      <c r="RO142" s="241"/>
      <c r="RP142" s="241"/>
      <c r="RQ142" s="241"/>
      <c r="RR142" s="241"/>
      <c r="RS142" s="241"/>
      <c r="RT142" s="241"/>
      <c r="RU142" s="241"/>
      <c r="RV142" s="241"/>
      <c r="RW142" s="241"/>
      <c r="RX142" s="241"/>
      <c r="RY142" s="241"/>
      <c r="RZ142" s="241"/>
      <c r="SA142" s="241"/>
      <c r="SB142" s="241"/>
      <c r="SC142" s="241"/>
      <c r="SD142" s="241"/>
      <c r="SE142" s="241"/>
      <c r="SF142" s="241"/>
      <c r="SG142" s="241"/>
      <c r="SH142" s="241"/>
      <c r="SI142" s="241"/>
      <c r="SJ142" s="241"/>
      <c r="SK142" s="241"/>
      <c r="SL142" s="241"/>
      <c r="SM142" s="241"/>
      <c r="SN142" s="241"/>
      <c r="SO142" s="241"/>
      <c r="SP142" s="241"/>
      <c r="SQ142" s="241"/>
      <c r="SR142" s="241"/>
      <c r="SS142" s="241"/>
      <c r="ST142" s="241"/>
      <c r="SU142" s="241"/>
      <c r="SV142" s="241"/>
      <c r="SW142" s="241"/>
      <c r="SX142" s="241"/>
      <c r="SY142" s="241"/>
      <c r="SZ142" s="241"/>
      <c r="TA142" s="241"/>
      <c r="TB142" s="241"/>
      <c r="TC142" s="241"/>
      <c r="TD142" s="241"/>
      <c r="TE142" s="241"/>
      <c r="TF142" s="241"/>
      <c r="TG142" s="241"/>
      <c r="TH142" s="241"/>
      <c r="TI142" s="241"/>
      <c r="TJ142" s="241"/>
      <c r="TK142" s="241"/>
      <c r="TL142" s="241"/>
      <c r="TM142" s="241"/>
      <c r="TN142" s="241"/>
      <c r="TO142" s="241"/>
      <c r="TP142" s="241"/>
      <c r="TQ142" s="241"/>
      <c r="TR142" s="241"/>
      <c r="TS142" s="241"/>
      <c r="TT142" s="241"/>
      <c r="TU142" s="241"/>
      <c r="TV142" s="241"/>
      <c r="TW142" s="241"/>
      <c r="TX142" s="241"/>
      <c r="TY142" s="241"/>
      <c r="TZ142" s="241"/>
      <c r="UA142" s="241"/>
      <c r="UB142" s="241"/>
      <c r="UC142" s="241"/>
      <c r="UD142" s="241"/>
      <c r="UE142" s="241"/>
      <c r="UF142" s="241"/>
      <c r="UG142" s="241"/>
      <c r="UH142" s="241"/>
      <c r="UI142" s="241"/>
      <c r="UJ142" s="241"/>
      <c r="UK142" s="241"/>
      <c r="UL142" s="241"/>
      <c r="UM142" s="241"/>
      <c r="UN142" s="241"/>
      <c r="UO142" s="241"/>
      <c r="UP142" s="241"/>
      <c r="UQ142" s="241"/>
      <c r="UR142" s="241"/>
      <c r="US142" s="241"/>
      <c r="UT142" s="241"/>
      <c r="UU142" s="241"/>
      <c r="UV142" s="241"/>
      <c r="UW142" s="241"/>
      <c r="UX142" s="241"/>
      <c r="UY142" s="241"/>
      <c r="UZ142" s="241"/>
      <c r="VA142" s="241"/>
      <c r="VB142" s="241"/>
      <c r="VC142" s="241"/>
      <c r="VD142" s="241"/>
      <c r="VE142" s="241"/>
      <c r="VF142" s="241"/>
      <c r="VG142" s="241"/>
      <c r="VH142" s="241"/>
      <c r="VI142" s="241"/>
      <c r="VJ142" s="241"/>
      <c r="VK142" s="241"/>
      <c r="VL142" s="241"/>
      <c r="VM142" s="241"/>
      <c r="VN142" s="241"/>
      <c r="VO142" s="241"/>
      <c r="VP142" s="241"/>
      <c r="VQ142" s="241"/>
      <c r="VR142" s="241"/>
      <c r="VS142" s="241"/>
      <c r="VT142" s="241"/>
      <c r="VU142" s="241"/>
      <c r="VV142" s="241"/>
      <c r="VW142" s="241"/>
      <c r="VX142" s="241"/>
      <c r="VY142" s="241"/>
      <c r="VZ142" s="241"/>
      <c r="WA142" s="241"/>
      <c r="WB142" s="241"/>
      <c r="WC142" s="241"/>
      <c r="WD142" s="241"/>
      <c r="WE142" s="241"/>
      <c r="WF142" s="241"/>
      <c r="WG142" s="241"/>
      <c r="WH142" s="241"/>
      <c r="WI142" s="241"/>
      <c r="WJ142" s="241"/>
      <c r="WK142" s="241"/>
      <c r="WL142" s="241"/>
      <c r="WM142" s="241"/>
      <c r="WN142" s="241"/>
      <c r="WO142" s="241"/>
      <c r="WP142" s="241"/>
      <c r="WQ142" s="241"/>
      <c r="WR142" s="241"/>
      <c r="WS142" s="241"/>
      <c r="WT142" s="241"/>
      <c r="WU142" s="241"/>
      <c r="WV142" s="241"/>
      <c r="WW142" s="241"/>
      <c r="WX142" s="241"/>
      <c r="WY142" s="241"/>
      <c r="WZ142" s="241"/>
      <c r="XA142" s="241"/>
      <c r="XB142" s="241"/>
      <c r="XC142" s="241"/>
      <c r="XD142" s="241"/>
      <c r="XE142" s="241"/>
      <c r="XF142" s="241"/>
      <c r="XG142" s="241"/>
      <c r="XH142" s="241"/>
      <c r="XI142" s="241"/>
      <c r="XJ142" s="241"/>
      <c r="XK142" s="241"/>
      <c r="XL142" s="241"/>
      <c r="XM142" s="241"/>
      <c r="XN142" s="241"/>
      <c r="XO142" s="241"/>
      <c r="XP142" s="241"/>
      <c r="XQ142" s="241"/>
      <c r="XR142" s="241"/>
      <c r="XS142" s="241"/>
      <c r="XT142" s="241"/>
      <c r="XU142" s="241"/>
      <c r="XV142" s="241"/>
      <c r="XW142" s="241"/>
      <c r="XX142" s="241"/>
      <c r="XY142" s="241"/>
      <c r="XZ142" s="241"/>
      <c r="YA142" s="241"/>
      <c r="YB142" s="241"/>
      <c r="YC142" s="241"/>
      <c r="YD142" s="241"/>
      <c r="YE142" s="241"/>
      <c r="YF142" s="241"/>
      <c r="YG142" s="241"/>
      <c r="YH142" s="241"/>
      <c r="YI142" s="241"/>
      <c r="YJ142" s="241"/>
      <c r="YK142" s="241"/>
      <c r="YL142" s="241"/>
      <c r="YM142" s="241"/>
      <c r="YN142" s="241"/>
      <c r="YO142" s="241"/>
      <c r="YP142" s="241"/>
      <c r="YQ142" s="241"/>
      <c r="YR142" s="241"/>
      <c r="YS142" s="241"/>
      <c r="YT142" s="241"/>
      <c r="YU142" s="241"/>
      <c r="YV142" s="241"/>
      <c r="YW142" s="241"/>
      <c r="YX142" s="241"/>
      <c r="YY142" s="241"/>
      <c r="YZ142" s="241"/>
      <c r="ZA142" s="241"/>
      <c r="ZB142" s="241"/>
      <c r="ZC142" s="241"/>
      <c r="ZD142" s="241"/>
      <c r="ZE142" s="241"/>
      <c r="ZF142" s="241"/>
      <c r="ZG142" s="241"/>
      <c r="ZH142" s="241"/>
      <c r="ZI142" s="241"/>
      <c r="ZJ142" s="241"/>
      <c r="ZK142" s="241"/>
      <c r="ZL142" s="241"/>
      <c r="ZM142" s="241"/>
      <c r="ZN142" s="241"/>
      <c r="ZO142" s="241"/>
      <c r="ZP142" s="241"/>
      <c r="ZQ142" s="241"/>
      <c r="ZR142" s="241"/>
      <c r="ZS142" s="241"/>
      <c r="ZT142" s="241"/>
      <c r="ZU142" s="241"/>
      <c r="ZV142" s="241"/>
      <c r="ZW142" s="241"/>
      <c r="ZX142" s="241"/>
      <c r="ZY142" s="241"/>
      <c r="ZZ142" s="241"/>
      <c r="AAA142" s="241"/>
      <c r="AAB142" s="241"/>
      <c r="AAC142" s="241"/>
      <c r="AAD142" s="241"/>
      <c r="AAE142" s="241"/>
      <c r="AAF142" s="241"/>
      <c r="AAG142" s="241"/>
      <c r="AAH142" s="241"/>
      <c r="AAI142" s="241"/>
      <c r="AAJ142" s="241"/>
      <c r="AAK142" s="241"/>
      <c r="AAL142" s="241"/>
      <c r="AAM142" s="241"/>
      <c r="AAN142" s="241"/>
      <c r="AAO142" s="241"/>
      <c r="AAP142" s="241"/>
      <c r="AAQ142" s="241"/>
      <c r="AAR142" s="241"/>
      <c r="AAS142" s="241"/>
      <c r="AAT142" s="241"/>
      <c r="AAU142" s="241"/>
      <c r="AAV142" s="241"/>
      <c r="AAW142" s="241"/>
      <c r="AAX142" s="241"/>
      <c r="AAY142" s="241"/>
      <c r="AAZ142" s="241"/>
      <c r="ABA142" s="241"/>
      <c r="ABB142" s="241"/>
      <c r="ABC142" s="241"/>
      <c r="ABD142" s="241"/>
      <c r="ABE142" s="241"/>
      <c r="ABF142" s="241"/>
      <c r="ABG142" s="241"/>
      <c r="ABH142" s="241"/>
      <c r="ABI142" s="241"/>
      <c r="ABJ142" s="241"/>
      <c r="ABK142" s="241"/>
      <c r="ABL142" s="241"/>
      <c r="ABM142" s="241"/>
      <c r="ABN142" s="241"/>
      <c r="ABO142" s="241"/>
      <c r="ABP142" s="241"/>
      <c r="ABQ142" s="241"/>
      <c r="ABR142" s="241"/>
      <c r="ABS142" s="241"/>
      <c r="ABT142" s="241"/>
      <c r="ABU142" s="241"/>
      <c r="ABV142" s="241"/>
      <c r="ABW142" s="241"/>
      <c r="ABX142" s="241"/>
      <c r="ABY142" s="241"/>
      <c r="ABZ142" s="241"/>
      <c r="ACA142" s="241"/>
      <c r="ACB142" s="241"/>
      <c r="ACC142" s="241"/>
      <c r="ACD142" s="241"/>
      <c r="ACE142" s="241"/>
      <c r="ACF142" s="241"/>
      <c r="ACG142" s="241"/>
      <c r="ACH142" s="241"/>
      <c r="ACI142" s="241"/>
      <c r="ACJ142" s="241"/>
      <c r="ACK142" s="241"/>
      <c r="ACL142" s="241"/>
      <c r="ACM142" s="241"/>
      <c r="ACN142" s="241"/>
      <c r="ACO142" s="241"/>
      <c r="ACP142" s="241"/>
      <c r="ACQ142" s="241"/>
      <c r="ACR142" s="241"/>
      <c r="ACS142" s="241"/>
      <c r="ACT142" s="241"/>
      <c r="ACU142" s="241"/>
      <c r="ACV142" s="241"/>
      <c r="ACW142" s="241"/>
      <c r="ACX142" s="241"/>
      <c r="ACY142" s="241"/>
      <c r="ACZ142" s="241"/>
      <c r="ADA142" s="241"/>
      <c r="ADB142" s="241"/>
      <c r="ADC142" s="241"/>
      <c r="ADD142" s="241"/>
      <c r="ADE142" s="241"/>
      <c r="ADF142" s="241"/>
      <c r="ADG142" s="241"/>
      <c r="ADH142" s="241"/>
      <c r="ADI142" s="241"/>
      <c r="ADJ142" s="241"/>
      <c r="ADK142" s="241"/>
      <c r="ADL142" s="241"/>
      <c r="ADM142" s="241"/>
      <c r="ADN142" s="241"/>
      <c r="ADO142" s="241"/>
      <c r="ADP142" s="241"/>
      <c r="ADQ142" s="241"/>
      <c r="ADR142" s="241"/>
      <c r="ADS142" s="241"/>
      <c r="ADT142" s="241"/>
      <c r="ADU142" s="241"/>
      <c r="ADV142" s="241"/>
      <c r="ADW142" s="241"/>
      <c r="ADX142" s="241"/>
      <c r="ADY142" s="241"/>
      <c r="ADZ142" s="241"/>
      <c r="AEA142" s="241"/>
      <c r="AEB142" s="241"/>
      <c r="AEC142" s="241"/>
      <c r="AED142" s="241"/>
      <c r="AEE142" s="241"/>
      <c r="AEF142" s="241"/>
      <c r="AEG142" s="241"/>
      <c r="AEH142" s="241"/>
      <c r="AEI142" s="241"/>
      <c r="AEJ142" s="241"/>
      <c r="AEK142" s="241"/>
      <c r="AEL142" s="241"/>
      <c r="AEM142" s="241"/>
      <c r="AEN142" s="241"/>
      <c r="AEO142" s="241"/>
      <c r="AEP142" s="241"/>
      <c r="AEQ142" s="241"/>
      <c r="AER142" s="241"/>
      <c r="AES142" s="241"/>
      <c r="AET142" s="241"/>
      <c r="AEU142" s="241"/>
      <c r="AEV142" s="241"/>
      <c r="AEW142" s="241"/>
      <c r="AEX142" s="241"/>
      <c r="AEY142" s="241"/>
      <c r="AEZ142" s="241"/>
      <c r="AFA142" s="241"/>
      <c r="AFB142" s="241"/>
      <c r="AFC142" s="241"/>
      <c r="AFD142" s="241"/>
      <c r="AFE142" s="241"/>
      <c r="AFF142" s="241"/>
      <c r="AFG142" s="241"/>
      <c r="AFH142" s="241"/>
      <c r="AFI142" s="241"/>
      <c r="AFJ142" s="241"/>
      <c r="AFK142" s="241"/>
      <c r="AFL142" s="241"/>
      <c r="AFM142" s="241"/>
      <c r="AFN142" s="241"/>
      <c r="AFO142" s="241"/>
      <c r="AFP142" s="241"/>
      <c r="AFQ142" s="241"/>
      <c r="AFR142" s="241"/>
      <c r="AFS142" s="241"/>
      <c r="AFT142" s="241"/>
      <c r="AFU142" s="241"/>
      <c r="AFV142" s="241"/>
      <c r="AFW142" s="241"/>
      <c r="AFX142" s="241"/>
      <c r="AFY142" s="241"/>
      <c r="AFZ142" s="241"/>
      <c r="AGA142" s="241"/>
      <c r="AGB142" s="241"/>
      <c r="AGC142" s="241"/>
      <c r="AGD142" s="241"/>
      <c r="AGE142" s="241"/>
      <c r="AGF142" s="241"/>
      <c r="AGG142" s="241"/>
      <c r="AGH142" s="241"/>
      <c r="AGI142" s="241"/>
      <c r="AGJ142" s="241"/>
      <c r="AGK142" s="241"/>
      <c r="AGL142" s="241"/>
      <c r="AGM142" s="241"/>
      <c r="AGN142" s="241"/>
      <c r="AGO142" s="241"/>
      <c r="AGP142" s="241"/>
      <c r="AGQ142" s="241"/>
      <c r="AGR142" s="241"/>
      <c r="AGS142" s="241"/>
      <c r="AGT142" s="241"/>
      <c r="AGU142" s="241"/>
      <c r="AGV142" s="241"/>
      <c r="AGW142" s="241"/>
      <c r="AGX142" s="241"/>
      <c r="AGY142" s="241"/>
      <c r="AGZ142" s="241"/>
      <c r="AHA142" s="241"/>
      <c r="AHB142" s="241"/>
      <c r="AHC142" s="241"/>
      <c r="AHD142" s="241"/>
      <c r="AHE142" s="241"/>
      <c r="AHF142" s="241"/>
      <c r="AHG142" s="241"/>
      <c r="AHH142" s="241"/>
      <c r="AHI142" s="241"/>
      <c r="AHJ142" s="241"/>
      <c r="AHK142" s="241"/>
      <c r="AHL142" s="241"/>
      <c r="AHM142" s="241"/>
      <c r="AHN142" s="241"/>
      <c r="AHO142" s="241"/>
      <c r="AHP142" s="241"/>
      <c r="AHQ142" s="241"/>
      <c r="AHR142" s="241"/>
      <c r="AHS142" s="241"/>
      <c r="AHT142" s="241"/>
      <c r="AHU142" s="241"/>
      <c r="AHV142" s="241"/>
      <c r="AHW142" s="241"/>
      <c r="AHX142" s="241"/>
      <c r="AHY142" s="241"/>
      <c r="AHZ142" s="241"/>
      <c r="AIA142" s="241"/>
      <c r="AIB142" s="241"/>
      <c r="AIC142" s="241"/>
      <c r="AID142" s="241"/>
      <c r="AIE142" s="241"/>
      <c r="AIF142" s="241"/>
      <c r="AIG142" s="241"/>
      <c r="AIH142" s="241"/>
      <c r="AII142" s="241"/>
      <c r="AIJ142" s="241"/>
      <c r="AIK142" s="241"/>
      <c r="AIL142" s="241"/>
      <c r="AIM142" s="241"/>
      <c r="AIN142" s="241"/>
      <c r="AIO142" s="241"/>
      <c r="AIP142" s="241"/>
      <c r="AIQ142" s="241"/>
      <c r="AIR142" s="241"/>
      <c r="AIS142" s="241"/>
      <c r="AIT142" s="241"/>
      <c r="AIU142" s="241"/>
      <c r="AIV142" s="241"/>
      <c r="AIW142" s="241"/>
      <c r="AIX142" s="241"/>
      <c r="AIY142" s="241"/>
      <c r="AIZ142" s="241"/>
      <c r="AJA142" s="241"/>
      <c r="AJB142" s="241"/>
      <c r="AJC142" s="241"/>
      <c r="AJD142" s="241"/>
      <c r="AJE142" s="241"/>
      <c r="AJF142" s="241"/>
      <c r="AJG142" s="241"/>
      <c r="AJH142" s="241"/>
      <c r="AJI142" s="241"/>
      <c r="AJJ142" s="241"/>
      <c r="AJK142" s="241"/>
      <c r="AJL142" s="241"/>
      <c r="AJM142" s="241"/>
      <c r="AJN142" s="241"/>
      <c r="AJO142" s="241"/>
      <c r="AJP142" s="241"/>
      <c r="AJQ142" s="241"/>
      <c r="AJR142" s="241"/>
      <c r="AJS142" s="241"/>
      <c r="AJT142" s="241"/>
      <c r="AJU142" s="241"/>
      <c r="AJV142" s="241"/>
      <c r="AJW142" s="241"/>
      <c r="AJX142" s="241"/>
      <c r="AJY142" s="241"/>
      <c r="AJZ142" s="241"/>
      <c r="AKA142" s="241"/>
      <c r="AKB142" s="241"/>
      <c r="AKC142" s="241"/>
      <c r="AKD142" s="241"/>
      <c r="AKE142" s="241"/>
      <c r="AKF142" s="241"/>
      <c r="AKG142" s="241"/>
      <c r="AKH142" s="241"/>
      <c r="AKI142" s="241"/>
      <c r="AKJ142" s="241"/>
      <c r="AKK142" s="241"/>
      <c r="AKL142" s="241"/>
      <c r="AKM142" s="241"/>
      <c r="AKN142" s="241"/>
      <c r="AKO142" s="241"/>
      <c r="AKP142" s="241"/>
      <c r="AKQ142" s="241"/>
      <c r="AKR142" s="241"/>
      <c r="AKS142" s="241"/>
      <c r="AKT142" s="241"/>
      <c r="AKU142" s="241"/>
      <c r="AKV142" s="241"/>
      <c r="AKW142" s="241"/>
      <c r="AKX142" s="241"/>
      <c r="AKY142" s="241"/>
      <c r="AKZ142" s="241"/>
      <c r="ALA142" s="241"/>
      <c r="ALB142" s="241"/>
      <c r="ALC142" s="241"/>
      <c r="ALD142" s="241"/>
      <c r="ALE142" s="241"/>
      <c r="ALF142" s="241"/>
      <c r="ALG142" s="241"/>
      <c r="ALH142" s="241"/>
      <c r="ALI142" s="241"/>
      <c r="ALJ142" s="241"/>
      <c r="ALK142" s="241"/>
      <c r="ALL142" s="241"/>
      <c r="ALM142" s="241"/>
      <c r="ALN142" s="241"/>
      <c r="ALO142" s="241"/>
      <c r="ALP142" s="241"/>
      <c r="ALQ142" s="241"/>
      <c r="ALR142" s="241"/>
      <c r="ALS142" s="241"/>
      <c r="ALT142" s="241"/>
      <c r="ALU142" s="241"/>
      <c r="ALV142" s="241"/>
      <c r="ALW142" s="241"/>
      <c r="ALX142" s="241"/>
      <c r="ALY142" s="241"/>
      <c r="ALZ142" s="241"/>
      <c r="AMA142" s="241"/>
      <c r="AMB142" s="241"/>
      <c r="AMC142" s="241"/>
      <c r="AMD142" s="241"/>
      <c r="AME142" s="241"/>
      <c r="AMF142" s="241"/>
      <c r="AMG142" s="241"/>
      <c r="AMH142" s="241"/>
      <c r="AMI142" s="241"/>
      <c r="AMJ142" s="241"/>
      <c r="AMK142" s="241"/>
    </row>
    <row r="143" spans="1:1025" s="249" customFormat="1" ht="13.8" hidden="1" x14ac:dyDescent="0.25">
      <c r="A143" s="241"/>
      <c r="B143" s="242"/>
      <c r="C143" s="250"/>
      <c r="D143" s="244"/>
      <c r="E143" s="245"/>
      <c r="F143" s="245"/>
      <c r="G143" s="251"/>
      <c r="H143" s="245"/>
      <c r="I143" s="247"/>
      <c r="J143" s="247"/>
      <c r="K143" s="252"/>
      <c r="L143" s="253"/>
      <c r="M143" s="241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  <c r="AK143" s="241"/>
      <c r="AL143" s="241"/>
      <c r="AM143" s="241"/>
      <c r="AN143" s="241"/>
      <c r="AO143" s="241"/>
      <c r="AP143" s="241"/>
      <c r="AQ143" s="241"/>
      <c r="AR143" s="241"/>
      <c r="AS143" s="241"/>
      <c r="AT143" s="241"/>
      <c r="AU143" s="241"/>
      <c r="AV143" s="241"/>
      <c r="AW143" s="241"/>
      <c r="AX143" s="241"/>
      <c r="AY143" s="241"/>
      <c r="AZ143" s="241"/>
      <c r="BA143" s="241"/>
      <c r="BB143" s="241"/>
      <c r="BC143" s="241"/>
      <c r="BD143" s="241"/>
      <c r="BE143" s="241"/>
      <c r="BF143" s="241"/>
      <c r="BG143" s="241"/>
      <c r="BH143" s="241"/>
      <c r="BI143" s="241"/>
      <c r="BJ143" s="241"/>
      <c r="BK143" s="241"/>
      <c r="BL143" s="241"/>
      <c r="BM143" s="241"/>
      <c r="BN143" s="241"/>
      <c r="BO143" s="241"/>
      <c r="BP143" s="241"/>
      <c r="BQ143" s="241"/>
      <c r="BR143" s="241"/>
      <c r="BS143" s="241"/>
      <c r="BT143" s="241"/>
      <c r="BU143" s="241"/>
      <c r="BV143" s="241"/>
      <c r="BW143" s="241"/>
      <c r="BX143" s="241"/>
      <c r="BY143" s="241"/>
      <c r="BZ143" s="241"/>
      <c r="CA143" s="241"/>
      <c r="CB143" s="241"/>
      <c r="CC143" s="241"/>
      <c r="CD143" s="241"/>
      <c r="CE143" s="241"/>
      <c r="CF143" s="241"/>
      <c r="CG143" s="241"/>
      <c r="CH143" s="241"/>
      <c r="CI143" s="241"/>
      <c r="CJ143" s="241"/>
      <c r="CK143" s="241"/>
      <c r="CL143" s="241"/>
      <c r="CM143" s="241"/>
      <c r="CN143" s="241"/>
      <c r="CO143" s="241"/>
      <c r="CP143" s="241"/>
      <c r="CQ143" s="241"/>
      <c r="CR143" s="241"/>
      <c r="CS143" s="241"/>
      <c r="CT143" s="241"/>
      <c r="CU143" s="241"/>
      <c r="CV143" s="241"/>
      <c r="CW143" s="241"/>
      <c r="CX143" s="241"/>
      <c r="CY143" s="241"/>
      <c r="CZ143" s="241"/>
      <c r="DA143" s="241"/>
      <c r="DB143" s="241"/>
      <c r="DC143" s="241"/>
      <c r="DD143" s="241"/>
      <c r="DE143" s="241"/>
      <c r="DF143" s="241"/>
      <c r="DG143" s="241"/>
      <c r="DH143" s="241"/>
      <c r="DI143" s="241"/>
      <c r="DJ143" s="241"/>
      <c r="DK143" s="241"/>
      <c r="DL143" s="241"/>
      <c r="DM143" s="241"/>
      <c r="DN143" s="241"/>
      <c r="DO143" s="241"/>
      <c r="DP143" s="241"/>
      <c r="DQ143" s="241"/>
      <c r="DR143" s="241"/>
      <c r="DS143" s="241"/>
      <c r="DT143" s="241"/>
      <c r="DU143" s="241"/>
      <c r="DV143" s="241"/>
      <c r="DW143" s="241"/>
      <c r="DX143" s="241"/>
      <c r="DY143" s="241"/>
      <c r="DZ143" s="241"/>
      <c r="EA143" s="241"/>
      <c r="EB143" s="241"/>
      <c r="EC143" s="241"/>
      <c r="ED143" s="241"/>
      <c r="EE143" s="241"/>
      <c r="EF143" s="241"/>
      <c r="EG143" s="241"/>
      <c r="EH143" s="241"/>
      <c r="EI143" s="241"/>
      <c r="EJ143" s="241"/>
      <c r="EK143" s="241"/>
      <c r="EL143" s="241"/>
      <c r="EM143" s="241"/>
      <c r="EN143" s="241"/>
      <c r="EO143" s="241"/>
      <c r="EP143" s="241"/>
      <c r="EQ143" s="241"/>
      <c r="ER143" s="241"/>
      <c r="ES143" s="241"/>
      <c r="ET143" s="241"/>
      <c r="EU143" s="241"/>
      <c r="EV143" s="241"/>
      <c r="EW143" s="241"/>
      <c r="EX143" s="241"/>
      <c r="EY143" s="241"/>
      <c r="EZ143" s="241"/>
      <c r="FA143" s="241"/>
      <c r="FB143" s="241"/>
      <c r="FC143" s="241"/>
      <c r="FD143" s="241"/>
      <c r="FE143" s="241"/>
      <c r="FF143" s="241"/>
      <c r="FG143" s="241"/>
      <c r="FH143" s="241"/>
      <c r="FI143" s="241"/>
      <c r="FJ143" s="241"/>
      <c r="FK143" s="241"/>
      <c r="FL143" s="241"/>
      <c r="FM143" s="241"/>
      <c r="FN143" s="241"/>
      <c r="FO143" s="241"/>
      <c r="FP143" s="241"/>
      <c r="FQ143" s="241"/>
      <c r="FR143" s="241"/>
      <c r="FS143" s="241"/>
      <c r="FT143" s="241"/>
      <c r="FU143" s="241"/>
      <c r="FV143" s="241"/>
      <c r="FW143" s="241"/>
      <c r="FX143" s="241"/>
      <c r="FY143" s="241"/>
      <c r="FZ143" s="241"/>
      <c r="GA143" s="241"/>
      <c r="GB143" s="241"/>
      <c r="GC143" s="241"/>
      <c r="GD143" s="241"/>
      <c r="GE143" s="241"/>
      <c r="GF143" s="241"/>
      <c r="GG143" s="241"/>
      <c r="GH143" s="241"/>
      <c r="GI143" s="241"/>
      <c r="GJ143" s="241"/>
      <c r="GK143" s="241"/>
      <c r="GL143" s="241"/>
      <c r="GM143" s="241"/>
      <c r="GN143" s="241"/>
      <c r="GO143" s="241"/>
      <c r="GP143" s="241"/>
      <c r="GQ143" s="241"/>
      <c r="GR143" s="241"/>
      <c r="GS143" s="241"/>
      <c r="GT143" s="241"/>
      <c r="GU143" s="241"/>
      <c r="GV143" s="241"/>
      <c r="GW143" s="241"/>
      <c r="GX143" s="241"/>
      <c r="GY143" s="241"/>
      <c r="GZ143" s="241"/>
      <c r="HA143" s="241"/>
      <c r="HB143" s="241"/>
      <c r="HC143" s="241"/>
      <c r="HD143" s="241"/>
      <c r="HE143" s="241"/>
      <c r="HF143" s="241"/>
      <c r="HG143" s="241"/>
      <c r="HH143" s="241"/>
      <c r="HI143" s="241"/>
      <c r="HJ143" s="241"/>
      <c r="HK143" s="241"/>
      <c r="HL143" s="241"/>
      <c r="HM143" s="241"/>
      <c r="HN143" s="241"/>
      <c r="HO143" s="241"/>
      <c r="HP143" s="241"/>
      <c r="HQ143" s="241"/>
      <c r="HR143" s="241"/>
      <c r="HS143" s="241"/>
      <c r="HT143" s="241"/>
      <c r="HU143" s="241"/>
      <c r="HV143" s="241"/>
      <c r="HW143" s="241"/>
      <c r="HX143" s="241"/>
      <c r="HY143" s="241"/>
      <c r="HZ143" s="241"/>
      <c r="IA143" s="241"/>
      <c r="IB143" s="241"/>
      <c r="IC143" s="241"/>
      <c r="ID143" s="241"/>
      <c r="IE143" s="241"/>
      <c r="IF143" s="241"/>
      <c r="IG143" s="241"/>
      <c r="IH143" s="241"/>
      <c r="II143" s="241"/>
      <c r="IJ143" s="241"/>
      <c r="IK143" s="241"/>
      <c r="IL143" s="241"/>
      <c r="IM143" s="241"/>
      <c r="IN143" s="241"/>
      <c r="IO143" s="241"/>
      <c r="IP143" s="241"/>
      <c r="IQ143" s="241"/>
      <c r="IR143" s="241"/>
      <c r="IS143" s="241"/>
      <c r="IT143" s="241"/>
      <c r="IU143" s="241"/>
      <c r="IV143" s="241"/>
      <c r="IW143" s="241"/>
      <c r="IX143" s="241"/>
      <c r="IY143" s="241"/>
      <c r="IZ143" s="241"/>
      <c r="JA143" s="241"/>
      <c r="JB143" s="241"/>
      <c r="JC143" s="241"/>
      <c r="JD143" s="241"/>
      <c r="JE143" s="241"/>
      <c r="JF143" s="241"/>
      <c r="JG143" s="241"/>
      <c r="JH143" s="241"/>
      <c r="JI143" s="241"/>
      <c r="JJ143" s="241"/>
      <c r="JK143" s="241"/>
      <c r="JL143" s="241"/>
      <c r="JM143" s="241"/>
      <c r="JN143" s="241"/>
      <c r="JO143" s="241"/>
      <c r="JP143" s="241"/>
      <c r="JQ143" s="241"/>
      <c r="JR143" s="241"/>
      <c r="JS143" s="241"/>
      <c r="JT143" s="241"/>
      <c r="JU143" s="241"/>
      <c r="JV143" s="241"/>
      <c r="JW143" s="241"/>
      <c r="JX143" s="241"/>
      <c r="JY143" s="241"/>
      <c r="JZ143" s="241"/>
      <c r="KA143" s="241"/>
      <c r="KB143" s="241"/>
      <c r="KC143" s="241"/>
      <c r="KD143" s="241"/>
      <c r="KE143" s="241"/>
      <c r="KF143" s="241"/>
      <c r="KG143" s="241"/>
      <c r="KH143" s="241"/>
      <c r="KI143" s="241"/>
      <c r="KJ143" s="241"/>
      <c r="KK143" s="241"/>
      <c r="KL143" s="241"/>
      <c r="KM143" s="241"/>
      <c r="KN143" s="241"/>
      <c r="KO143" s="241"/>
      <c r="KP143" s="241"/>
      <c r="KQ143" s="241"/>
      <c r="KR143" s="241"/>
      <c r="KS143" s="241"/>
      <c r="KT143" s="241"/>
      <c r="KU143" s="241"/>
      <c r="KV143" s="241"/>
      <c r="KW143" s="241"/>
      <c r="KX143" s="241"/>
      <c r="KY143" s="241"/>
      <c r="KZ143" s="241"/>
      <c r="LA143" s="241"/>
      <c r="LB143" s="241"/>
      <c r="LC143" s="241"/>
      <c r="LD143" s="241"/>
      <c r="LE143" s="241"/>
      <c r="LF143" s="241"/>
      <c r="LG143" s="241"/>
      <c r="LH143" s="241"/>
      <c r="LI143" s="241"/>
      <c r="LJ143" s="241"/>
      <c r="LK143" s="241"/>
      <c r="LL143" s="241"/>
      <c r="LM143" s="241"/>
      <c r="LN143" s="241"/>
      <c r="LO143" s="241"/>
      <c r="LP143" s="241"/>
      <c r="LQ143" s="241"/>
      <c r="LR143" s="241"/>
      <c r="LS143" s="241"/>
      <c r="LT143" s="241"/>
      <c r="LU143" s="241"/>
      <c r="LV143" s="241"/>
      <c r="LW143" s="241"/>
      <c r="LX143" s="241"/>
      <c r="LY143" s="241"/>
      <c r="LZ143" s="241"/>
      <c r="MA143" s="241"/>
      <c r="MB143" s="241"/>
      <c r="MC143" s="241"/>
      <c r="MD143" s="241"/>
      <c r="ME143" s="241"/>
      <c r="MF143" s="241"/>
      <c r="MG143" s="241"/>
      <c r="MH143" s="241"/>
      <c r="MI143" s="241"/>
      <c r="MJ143" s="241"/>
      <c r="MK143" s="241"/>
      <c r="ML143" s="241"/>
      <c r="MM143" s="241"/>
      <c r="MN143" s="241"/>
      <c r="MO143" s="241"/>
      <c r="MP143" s="241"/>
      <c r="MQ143" s="241"/>
      <c r="MR143" s="241"/>
      <c r="MS143" s="241"/>
      <c r="MT143" s="241"/>
      <c r="MU143" s="241"/>
      <c r="MV143" s="241"/>
      <c r="MW143" s="241"/>
      <c r="MX143" s="241"/>
      <c r="MY143" s="241"/>
      <c r="MZ143" s="241"/>
      <c r="NA143" s="241"/>
      <c r="NB143" s="241"/>
      <c r="NC143" s="241"/>
      <c r="ND143" s="241"/>
      <c r="NE143" s="241"/>
      <c r="NF143" s="241"/>
      <c r="NG143" s="241"/>
      <c r="NH143" s="241"/>
      <c r="NI143" s="241"/>
      <c r="NJ143" s="241"/>
      <c r="NK143" s="241"/>
      <c r="NL143" s="241"/>
      <c r="NM143" s="241"/>
      <c r="NN143" s="241"/>
      <c r="NO143" s="241"/>
      <c r="NP143" s="241"/>
      <c r="NQ143" s="241"/>
      <c r="NR143" s="241"/>
      <c r="NS143" s="241"/>
      <c r="NT143" s="241"/>
      <c r="NU143" s="241"/>
      <c r="NV143" s="241"/>
      <c r="NW143" s="241"/>
      <c r="NX143" s="241"/>
      <c r="NY143" s="241"/>
      <c r="NZ143" s="241"/>
      <c r="OA143" s="241"/>
      <c r="OB143" s="241"/>
      <c r="OC143" s="241"/>
      <c r="OD143" s="241"/>
      <c r="OE143" s="241"/>
      <c r="OF143" s="241"/>
      <c r="OG143" s="241"/>
      <c r="OH143" s="241"/>
      <c r="OI143" s="241"/>
      <c r="OJ143" s="241"/>
      <c r="OK143" s="241"/>
      <c r="OL143" s="241"/>
      <c r="OM143" s="241"/>
      <c r="ON143" s="241"/>
      <c r="OO143" s="241"/>
      <c r="OP143" s="241"/>
      <c r="OQ143" s="241"/>
      <c r="OR143" s="241"/>
      <c r="OS143" s="241"/>
      <c r="OT143" s="241"/>
      <c r="OU143" s="241"/>
      <c r="OV143" s="241"/>
      <c r="OW143" s="241"/>
      <c r="OX143" s="241"/>
      <c r="OY143" s="241"/>
      <c r="OZ143" s="241"/>
      <c r="PA143" s="241"/>
      <c r="PB143" s="241"/>
      <c r="PC143" s="241"/>
      <c r="PD143" s="241"/>
      <c r="PE143" s="241"/>
      <c r="PF143" s="241"/>
      <c r="PG143" s="241"/>
      <c r="PH143" s="241"/>
      <c r="PI143" s="241"/>
      <c r="PJ143" s="241"/>
      <c r="PK143" s="241"/>
      <c r="PL143" s="241"/>
      <c r="PM143" s="241"/>
      <c r="PN143" s="241"/>
      <c r="PO143" s="241"/>
      <c r="PP143" s="241"/>
      <c r="PQ143" s="241"/>
      <c r="PR143" s="241"/>
      <c r="PS143" s="241"/>
      <c r="PT143" s="241"/>
      <c r="PU143" s="241"/>
      <c r="PV143" s="241"/>
      <c r="PW143" s="241"/>
      <c r="PX143" s="241"/>
      <c r="PY143" s="241"/>
      <c r="PZ143" s="241"/>
      <c r="QA143" s="241"/>
      <c r="QB143" s="241"/>
      <c r="QC143" s="241"/>
      <c r="QD143" s="241"/>
      <c r="QE143" s="241"/>
      <c r="QF143" s="241"/>
      <c r="QG143" s="241"/>
      <c r="QH143" s="241"/>
      <c r="QI143" s="241"/>
      <c r="QJ143" s="241"/>
      <c r="QK143" s="241"/>
      <c r="QL143" s="241"/>
      <c r="QM143" s="241"/>
      <c r="QN143" s="241"/>
      <c r="QO143" s="241"/>
      <c r="QP143" s="241"/>
      <c r="QQ143" s="241"/>
      <c r="QR143" s="241"/>
      <c r="QS143" s="241"/>
      <c r="QT143" s="241"/>
      <c r="QU143" s="241"/>
      <c r="QV143" s="241"/>
      <c r="QW143" s="241"/>
      <c r="QX143" s="241"/>
      <c r="QY143" s="241"/>
      <c r="QZ143" s="241"/>
      <c r="RA143" s="241"/>
      <c r="RB143" s="241"/>
      <c r="RC143" s="241"/>
      <c r="RD143" s="241"/>
      <c r="RE143" s="241"/>
      <c r="RF143" s="241"/>
      <c r="RG143" s="241"/>
      <c r="RH143" s="241"/>
      <c r="RI143" s="241"/>
      <c r="RJ143" s="241"/>
      <c r="RK143" s="241"/>
      <c r="RL143" s="241"/>
      <c r="RM143" s="241"/>
      <c r="RN143" s="241"/>
      <c r="RO143" s="241"/>
      <c r="RP143" s="241"/>
      <c r="RQ143" s="241"/>
      <c r="RR143" s="241"/>
      <c r="RS143" s="241"/>
      <c r="RT143" s="241"/>
      <c r="RU143" s="241"/>
      <c r="RV143" s="241"/>
      <c r="RW143" s="241"/>
      <c r="RX143" s="241"/>
      <c r="RY143" s="241"/>
      <c r="RZ143" s="241"/>
      <c r="SA143" s="241"/>
      <c r="SB143" s="241"/>
      <c r="SC143" s="241"/>
      <c r="SD143" s="241"/>
      <c r="SE143" s="241"/>
      <c r="SF143" s="241"/>
      <c r="SG143" s="241"/>
      <c r="SH143" s="241"/>
      <c r="SI143" s="241"/>
      <c r="SJ143" s="241"/>
      <c r="SK143" s="241"/>
      <c r="SL143" s="241"/>
      <c r="SM143" s="241"/>
      <c r="SN143" s="241"/>
      <c r="SO143" s="241"/>
      <c r="SP143" s="241"/>
      <c r="SQ143" s="241"/>
      <c r="SR143" s="241"/>
      <c r="SS143" s="241"/>
      <c r="ST143" s="241"/>
      <c r="SU143" s="241"/>
      <c r="SV143" s="241"/>
      <c r="SW143" s="241"/>
      <c r="SX143" s="241"/>
      <c r="SY143" s="241"/>
      <c r="SZ143" s="241"/>
      <c r="TA143" s="241"/>
      <c r="TB143" s="241"/>
      <c r="TC143" s="241"/>
      <c r="TD143" s="241"/>
      <c r="TE143" s="241"/>
      <c r="TF143" s="241"/>
      <c r="TG143" s="241"/>
      <c r="TH143" s="241"/>
      <c r="TI143" s="241"/>
      <c r="TJ143" s="241"/>
      <c r="TK143" s="241"/>
      <c r="TL143" s="241"/>
      <c r="TM143" s="241"/>
      <c r="TN143" s="241"/>
      <c r="TO143" s="241"/>
      <c r="TP143" s="241"/>
      <c r="TQ143" s="241"/>
      <c r="TR143" s="241"/>
      <c r="TS143" s="241"/>
      <c r="TT143" s="241"/>
      <c r="TU143" s="241"/>
      <c r="TV143" s="241"/>
      <c r="TW143" s="241"/>
      <c r="TX143" s="241"/>
      <c r="TY143" s="241"/>
      <c r="TZ143" s="241"/>
      <c r="UA143" s="241"/>
      <c r="UB143" s="241"/>
      <c r="UC143" s="241"/>
      <c r="UD143" s="241"/>
      <c r="UE143" s="241"/>
      <c r="UF143" s="241"/>
      <c r="UG143" s="241"/>
      <c r="UH143" s="241"/>
      <c r="UI143" s="241"/>
      <c r="UJ143" s="241"/>
      <c r="UK143" s="241"/>
      <c r="UL143" s="241"/>
      <c r="UM143" s="241"/>
      <c r="UN143" s="241"/>
      <c r="UO143" s="241"/>
      <c r="UP143" s="241"/>
      <c r="UQ143" s="241"/>
      <c r="UR143" s="241"/>
      <c r="US143" s="241"/>
      <c r="UT143" s="241"/>
      <c r="UU143" s="241"/>
      <c r="UV143" s="241"/>
      <c r="UW143" s="241"/>
      <c r="UX143" s="241"/>
      <c r="UY143" s="241"/>
      <c r="UZ143" s="241"/>
      <c r="VA143" s="241"/>
      <c r="VB143" s="241"/>
      <c r="VC143" s="241"/>
      <c r="VD143" s="241"/>
      <c r="VE143" s="241"/>
      <c r="VF143" s="241"/>
      <c r="VG143" s="241"/>
      <c r="VH143" s="241"/>
      <c r="VI143" s="241"/>
      <c r="VJ143" s="241"/>
      <c r="VK143" s="241"/>
      <c r="VL143" s="241"/>
      <c r="VM143" s="241"/>
      <c r="VN143" s="241"/>
      <c r="VO143" s="241"/>
      <c r="VP143" s="241"/>
      <c r="VQ143" s="241"/>
      <c r="VR143" s="241"/>
      <c r="VS143" s="241"/>
      <c r="VT143" s="241"/>
      <c r="VU143" s="241"/>
      <c r="VV143" s="241"/>
      <c r="VW143" s="241"/>
      <c r="VX143" s="241"/>
      <c r="VY143" s="241"/>
      <c r="VZ143" s="241"/>
      <c r="WA143" s="241"/>
      <c r="WB143" s="241"/>
      <c r="WC143" s="241"/>
      <c r="WD143" s="241"/>
      <c r="WE143" s="241"/>
      <c r="WF143" s="241"/>
      <c r="WG143" s="241"/>
      <c r="WH143" s="241"/>
      <c r="WI143" s="241"/>
      <c r="WJ143" s="241"/>
      <c r="WK143" s="241"/>
      <c r="WL143" s="241"/>
      <c r="WM143" s="241"/>
      <c r="WN143" s="241"/>
      <c r="WO143" s="241"/>
      <c r="WP143" s="241"/>
      <c r="WQ143" s="241"/>
      <c r="WR143" s="241"/>
      <c r="WS143" s="241"/>
      <c r="WT143" s="241"/>
      <c r="WU143" s="241"/>
      <c r="WV143" s="241"/>
      <c r="WW143" s="241"/>
      <c r="WX143" s="241"/>
      <c r="WY143" s="241"/>
      <c r="WZ143" s="241"/>
      <c r="XA143" s="241"/>
      <c r="XB143" s="241"/>
      <c r="XC143" s="241"/>
      <c r="XD143" s="241"/>
      <c r="XE143" s="241"/>
      <c r="XF143" s="241"/>
      <c r="XG143" s="241"/>
      <c r="XH143" s="241"/>
      <c r="XI143" s="241"/>
      <c r="XJ143" s="241"/>
      <c r="XK143" s="241"/>
      <c r="XL143" s="241"/>
      <c r="XM143" s="241"/>
      <c r="XN143" s="241"/>
      <c r="XO143" s="241"/>
      <c r="XP143" s="241"/>
      <c r="XQ143" s="241"/>
      <c r="XR143" s="241"/>
      <c r="XS143" s="241"/>
      <c r="XT143" s="241"/>
      <c r="XU143" s="241"/>
      <c r="XV143" s="241"/>
      <c r="XW143" s="241"/>
      <c r="XX143" s="241"/>
      <c r="XY143" s="241"/>
      <c r="XZ143" s="241"/>
      <c r="YA143" s="241"/>
      <c r="YB143" s="241"/>
      <c r="YC143" s="241"/>
      <c r="YD143" s="241"/>
      <c r="YE143" s="241"/>
      <c r="YF143" s="241"/>
      <c r="YG143" s="241"/>
      <c r="YH143" s="241"/>
      <c r="YI143" s="241"/>
      <c r="YJ143" s="241"/>
      <c r="YK143" s="241"/>
      <c r="YL143" s="241"/>
      <c r="YM143" s="241"/>
      <c r="YN143" s="241"/>
      <c r="YO143" s="241"/>
      <c r="YP143" s="241"/>
      <c r="YQ143" s="241"/>
      <c r="YR143" s="241"/>
      <c r="YS143" s="241"/>
      <c r="YT143" s="241"/>
      <c r="YU143" s="241"/>
      <c r="YV143" s="241"/>
      <c r="YW143" s="241"/>
      <c r="YX143" s="241"/>
      <c r="YY143" s="241"/>
      <c r="YZ143" s="241"/>
      <c r="ZA143" s="241"/>
      <c r="ZB143" s="241"/>
      <c r="ZC143" s="241"/>
      <c r="ZD143" s="241"/>
      <c r="ZE143" s="241"/>
      <c r="ZF143" s="241"/>
      <c r="ZG143" s="241"/>
      <c r="ZH143" s="241"/>
      <c r="ZI143" s="241"/>
      <c r="ZJ143" s="241"/>
      <c r="ZK143" s="241"/>
      <c r="ZL143" s="241"/>
      <c r="ZM143" s="241"/>
      <c r="ZN143" s="241"/>
      <c r="ZO143" s="241"/>
      <c r="ZP143" s="241"/>
      <c r="ZQ143" s="241"/>
      <c r="ZR143" s="241"/>
      <c r="ZS143" s="241"/>
      <c r="ZT143" s="241"/>
      <c r="ZU143" s="241"/>
      <c r="ZV143" s="241"/>
      <c r="ZW143" s="241"/>
      <c r="ZX143" s="241"/>
      <c r="ZY143" s="241"/>
      <c r="ZZ143" s="241"/>
      <c r="AAA143" s="241"/>
      <c r="AAB143" s="241"/>
      <c r="AAC143" s="241"/>
      <c r="AAD143" s="241"/>
      <c r="AAE143" s="241"/>
      <c r="AAF143" s="241"/>
      <c r="AAG143" s="241"/>
      <c r="AAH143" s="241"/>
      <c r="AAI143" s="241"/>
      <c r="AAJ143" s="241"/>
      <c r="AAK143" s="241"/>
      <c r="AAL143" s="241"/>
      <c r="AAM143" s="241"/>
      <c r="AAN143" s="241"/>
      <c r="AAO143" s="241"/>
      <c r="AAP143" s="241"/>
      <c r="AAQ143" s="241"/>
      <c r="AAR143" s="241"/>
      <c r="AAS143" s="241"/>
      <c r="AAT143" s="241"/>
      <c r="AAU143" s="241"/>
      <c r="AAV143" s="241"/>
      <c r="AAW143" s="241"/>
      <c r="AAX143" s="241"/>
      <c r="AAY143" s="241"/>
      <c r="AAZ143" s="241"/>
      <c r="ABA143" s="241"/>
      <c r="ABB143" s="241"/>
      <c r="ABC143" s="241"/>
      <c r="ABD143" s="241"/>
      <c r="ABE143" s="241"/>
      <c r="ABF143" s="241"/>
      <c r="ABG143" s="241"/>
      <c r="ABH143" s="241"/>
      <c r="ABI143" s="241"/>
      <c r="ABJ143" s="241"/>
      <c r="ABK143" s="241"/>
      <c r="ABL143" s="241"/>
      <c r="ABM143" s="241"/>
      <c r="ABN143" s="241"/>
      <c r="ABO143" s="241"/>
      <c r="ABP143" s="241"/>
      <c r="ABQ143" s="241"/>
      <c r="ABR143" s="241"/>
      <c r="ABS143" s="241"/>
      <c r="ABT143" s="241"/>
      <c r="ABU143" s="241"/>
      <c r="ABV143" s="241"/>
      <c r="ABW143" s="241"/>
      <c r="ABX143" s="241"/>
      <c r="ABY143" s="241"/>
      <c r="ABZ143" s="241"/>
      <c r="ACA143" s="241"/>
      <c r="ACB143" s="241"/>
      <c r="ACC143" s="241"/>
      <c r="ACD143" s="241"/>
      <c r="ACE143" s="241"/>
      <c r="ACF143" s="241"/>
      <c r="ACG143" s="241"/>
      <c r="ACH143" s="241"/>
      <c r="ACI143" s="241"/>
      <c r="ACJ143" s="241"/>
      <c r="ACK143" s="241"/>
      <c r="ACL143" s="241"/>
      <c r="ACM143" s="241"/>
      <c r="ACN143" s="241"/>
      <c r="ACO143" s="241"/>
      <c r="ACP143" s="241"/>
      <c r="ACQ143" s="241"/>
      <c r="ACR143" s="241"/>
      <c r="ACS143" s="241"/>
      <c r="ACT143" s="241"/>
      <c r="ACU143" s="241"/>
      <c r="ACV143" s="241"/>
      <c r="ACW143" s="241"/>
      <c r="ACX143" s="241"/>
      <c r="ACY143" s="241"/>
      <c r="ACZ143" s="241"/>
      <c r="ADA143" s="241"/>
      <c r="ADB143" s="241"/>
      <c r="ADC143" s="241"/>
      <c r="ADD143" s="241"/>
      <c r="ADE143" s="241"/>
      <c r="ADF143" s="241"/>
      <c r="ADG143" s="241"/>
      <c r="ADH143" s="241"/>
      <c r="ADI143" s="241"/>
      <c r="ADJ143" s="241"/>
      <c r="ADK143" s="241"/>
      <c r="ADL143" s="241"/>
      <c r="ADM143" s="241"/>
      <c r="ADN143" s="241"/>
      <c r="ADO143" s="241"/>
      <c r="ADP143" s="241"/>
      <c r="ADQ143" s="241"/>
      <c r="ADR143" s="241"/>
      <c r="ADS143" s="241"/>
      <c r="ADT143" s="241"/>
      <c r="ADU143" s="241"/>
      <c r="ADV143" s="241"/>
      <c r="ADW143" s="241"/>
      <c r="ADX143" s="241"/>
      <c r="ADY143" s="241"/>
      <c r="ADZ143" s="241"/>
      <c r="AEA143" s="241"/>
      <c r="AEB143" s="241"/>
      <c r="AEC143" s="241"/>
      <c r="AED143" s="241"/>
      <c r="AEE143" s="241"/>
      <c r="AEF143" s="241"/>
      <c r="AEG143" s="241"/>
      <c r="AEH143" s="241"/>
      <c r="AEI143" s="241"/>
      <c r="AEJ143" s="241"/>
      <c r="AEK143" s="241"/>
      <c r="AEL143" s="241"/>
      <c r="AEM143" s="241"/>
      <c r="AEN143" s="241"/>
      <c r="AEO143" s="241"/>
      <c r="AEP143" s="241"/>
      <c r="AEQ143" s="241"/>
      <c r="AER143" s="241"/>
      <c r="AES143" s="241"/>
      <c r="AET143" s="241"/>
      <c r="AEU143" s="241"/>
      <c r="AEV143" s="241"/>
      <c r="AEW143" s="241"/>
      <c r="AEX143" s="241"/>
      <c r="AEY143" s="241"/>
      <c r="AEZ143" s="241"/>
      <c r="AFA143" s="241"/>
      <c r="AFB143" s="241"/>
      <c r="AFC143" s="241"/>
      <c r="AFD143" s="241"/>
      <c r="AFE143" s="241"/>
      <c r="AFF143" s="241"/>
      <c r="AFG143" s="241"/>
      <c r="AFH143" s="241"/>
      <c r="AFI143" s="241"/>
      <c r="AFJ143" s="241"/>
      <c r="AFK143" s="241"/>
      <c r="AFL143" s="241"/>
      <c r="AFM143" s="241"/>
      <c r="AFN143" s="241"/>
      <c r="AFO143" s="241"/>
      <c r="AFP143" s="241"/>
      <c r="AFQ143" s="241"/>
      <c r="AFR143" s="241"/>
      <c r="AFS143" s="241"/>
      <c r="AFT143" s="241"/>
      <c r="AFU143" s="241"/>
      <c r="AFV143" s="241"/>
      <c r="AFW143" s="241"/>
      <c r="AFX143" s="241"/>
      <c r="AFY143" s="241"/>
      <c r="AFZ143" s="241"/>
      <c r="AGA143" s="241"/>
      <c r="AGB143" s="241"/>
      <c r="AGC143" s="241"/>
      <c r="AGD143" s="241"/>
      <c r="AGE143" s="241"/>
      <c r="AGF143" s="241"/>
      <c r="AGG143" s="241"/>
      <c r="AGH143" s="241"/>
      <c r="AGI143" s="241"/>
      <c r="AGJ143" s="241"/>
      <c r="AGK143" s="241"/>
      <c r="AGL143" s="241"/>
      <c r="AGM143" s="241"/>
      <c r="AGN143" s="241"/>
      <c r="AGO143" s="241"/>
      <c r="AGP143" s="241"/>
      <c r="AGQ143" s="241"/>
      <c r="AGR143" s="241"/>
      <c r="AGS143" s="241"/>
      <c r="AGT143" s="241"/>
      <c r="AGU143" s="241"/>
      <c r="AGV143" s="241"/>
      <c r="AGW143" s="241"/>
      <c r="AGX143" s="241"/>
      <c r="AGY143" s="241"/>
      <c r="AGZ143" s="241"/>
      <c r="AHA143" s="241"/>
      <c r="AHB143" s="241"/>
      <c r="AHC143" s="241"/>
      <c r="AHD143" s="241"/>
      <c r="AHE143" s="241"/>
      <c r="AHF143" s="241"/>
      <c r="AHG143" s="241"/>
      <c r="AHH143" s="241"/>
      <c r="AHI143" s="241"/>
      <c r="AHJ143" s="241"/>
      <c r="AHK143" s="241"/>
      <c r="AHL143" s="241"/>
      <c r="AHM143" s="241"/>
      <c r="AHN143" s="241"/>
      <c r="AHO143" s="241"/>
      <c r="AHP143" s="241"/>
      <c r="AHQ143" s="241"/>
      <c r="AHR143" s="241"/>
      <c r="AHS143" s="241"/>
      <c r="AHT143" s="241"/>
      <c r="AHU143" s="241"/>
      <c r="AHV143" s="241"/>
      <c r="AHW143" s="241"/>
      <c r="AHX143" s="241"/>
      <c r="AHY143" s="241"/>
      <c r="AHZ143" s="241"/>
      <c r="AIA143" s="241"/>
      <c r="AIB143" s="241"/>
      <c r="AIC143" s="241"/>
      <c r="AID143" s="241"/>
      <c r="AIE143" s="241"/>
      <c r="AIF143" s="241"/>
      <c r="AIG143" s="241"/>
      <c r="AIH143" s="241"/>
      <c r="AII143" s="241"/>
      <c r="AIJ143" s="241"/>
      <c r="AIK143" s="241"/>
      <c r="AIL143" s="241"/>
      <c r="AIM143" s="241"/>
      <c r="AIN143" s="241"/>
      <c r="AIO143" s="241"/>
      <c r="AIP143" s="241"/>
      <c r="AIQ143" s="241"/>
      <c r="AIR143" s="241"/>
      <c r="AIS143" s="241"/>
      <c r="AIT143" s="241"/>
      <c r="AIU143" s="241"/>
      <c r="AIV143" s="241"/>
      <c r="AIW143" s="241"/>
      <c r="AIX143" s="241"/>
      <c r="AIY143" s="241"/>
      <c r="AIZ143" s="241"/>
      <c r="AJA143" s="241"/>
      <c r="AJB143" s="241"/>
      <c r="AJC143" s="241"/>
      <c r="AJD143" s="241"/>
      <c r="AJE143" s="241"/>
      <c r="AJF143" s="241"/>
      <c r="AJG143" s="241"/>
      <c r="AJH143" s="241"/>
      <c r="AJI143" s="241"/>
      <c r="AJJ143" s="241"/>
      <c r="AJK143" s="241"/>
      <c r="AJL143" s="241"/>
      <c r="AJM143" s="241"/>
      <c r="AJN143" s="241"/>
      <c r="AJO143" s="241"/>
      <c r="AJP143" s="241"/>
      <c r="AJQ143" s="241"/>
      <c r="AJR143" s="241"/>
      <c r="AJS143" s="241"/>
      <c r="AJT143" s="241"/>
      <c r="AJU143" s="241"/>
      <c r="AJV143" s="241"/>
      <c r="AJW143" s="241"/>
      <c r="AJX143" s="241"/>
      <c r="AJY143" s="241"/>
      <c r="AJZ143" s="241"/>
      <c r="AKA143" s="241"/>
      <c r="AKB143" s="241"/>
      <c r="AKC143" s="241"/>
      <c r="AKD143" s="241"/>
      <c r="AKE143" s="241"/>
      <c r="AKF143" s="241"/>
      <c r="AKG143" s="241"/>
      <c r="AKH143" s="241"/>
      <c r="AKI143" s="241"/>
      <c r="AKJ143" s="241"/>
      <c r="AKK143" s="241"/>
      <c r="AKL143" s="241"/>
      <c r="AKM143" s="241"/>
      <c r="AKN143" s="241"/>
      <c r="AKO143" s="241"/>
      <c r="AKP143" s="241"/>
      <c r="AKQ143" s="241"/>
      <c r="AKR143" s="241"/>
      <c r="AKS143" s="241"/>
      <c r="AKT143" s="241"/>
      <c r="AKU143" s="241"/>
      <c r="AKV143" s="241"/>
      <c r="AKW143" s="241"/>
      <c r="AKX143" s="241"/>
      <c r="AKY143" s="241"/>
      <c r="AKZ143" s="241"/>
      <c r="ALA143" s="241"/>
      <c r="ALB143" s="241"/>
      <c r="ALC143" s="241"/>
      <c r="ALD143" s="241"/>
      <c r="ALE143" s="241"/>
      <c r="ALF143" s="241"/>
      <c r="ALG143" s="241"/>
      <c r="ALH143" s="241"/>
      <c r="ALI143" s="241"/>
      <c r="ALJ143" s="241"/>
      <c r="ALK143" s="241"/>
      <c r="ALL143" s="241"/>
      <c r="ALM143" s="241"/>
      <c r="ALN143" s="241"/>
      <c r="ALO143" s="241"/>
      <c r="ALP143" s="241"/>
      <c r="ALQ143" s="241"/>
      <c r="ALR143" s="241"/>
      <c r="ALS143" s="241"/>
      <c r="ALT143" s="241"/>
      <c r="ALU143" s="241"/>
      <c r="ALV143" s="241"/>
      <c r="ALW143" s="241"/>
      <c r="ALX143" s="241"/>
      <c r="ALY143" s="241"/>
      <c r="ALZ143" s="241"/>
      <c r="AMA143" s="241"/>
      <c r="AMB143" s="241"/>
      <c r="AMC143" s="241"/>
      <c r="AMD143" s="241"/>
      <c r="AME143" s="241"/>
      <c r="AMF143" s="241"/>
      <c r="AMG143" s="241"/>
      <c r="AMH143" s="241"/>
      <c r="AMI143" s="241"/>
      <c r="AMJ143" s="241"/>
      <c r="AMK143" s="241"/>
    </row>
    <row r="144" spans="1:1025" s="249" customFormat="1" ht="13.8" hidden="1" x14ac:dyDescent="0.25">
      <c r="A144" s="241"/>
      <c r="B144" s="254"/>
      <c r="C144" s="250"/>
      <c r="D144" s="244"/>
      <c r="E144" s="245"/>
      <c r="F144" s="245"/>
      <c r="G144" s="251"/>
      <c r="H144" s="255"/>
      <c r="I144" s="256"/>
      <c r="J144" s="256"/>
      <c r="K144" s="252"/>
      <c r="L144" s="253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/>
      <c r="AQ144" s="241"/>
      <c r="AR144" s="241"/>
      <c r="AS144" s="241"/>
      <c r="AT144" s="241"/>
      <c r="AU144" s="241"/>
      <c r="AV144" s="241"/>
      <c r="AW144" s="241"/>
      <c r="AX144" s="241"/>
      <c r="AY144" s="241"/>
      <c r="AZ144" s="241"/>
      <c r="BA144" s="241"/>
      <c r="BB144" s="241"/>
      <c r="BC144" s="241"/>
      <c r="BD144" s="241"/>
      <c r="BE144" s="241"/>
      <c r="BF144" s="241"/>
      <c r="BG144" s="241"/>
      <c r="BH144" s="241"/>
      <c r="BI144" s="241"/>
      <c r="BJ144" s="241"/>
      <c r="BK144" s="241"/>
      <c r="BL144" s="241"/>
      <c r="BM144" s="241"/>
      <c r="BN144" s="241"/>
      <c r="BO144" s="241"/>
      <c r="BP144" s="241"/>
      <c r="BQ144" s="241"/>
      <c r="BR144" s="241"/>
      <c r="BS144" s="241"/>
      <c r="BT144" s="241"/>
      <c r="BU144" s="241"/>
      <c r="BV144" s="241"/>
      <c r="BW144" s="241"/>
      <c r="BX144" s="241"/>
      <c r="BY144" s="241"/>
      <c r="BZ144" s="241"/>
      <c r="CA144" s="241"/>
      <c r="CB144" s="241"/>
      <c r="CC144" s="241"/>
      <c r="CD144" s="241"/>
      <c r="CE144" s="241"/>
      <c r="CF144" s="241"/>
      <c r="CG144" s="241"/>
      <c r="CH144" s="241"/>
      <c r="CI144" s="241"/>
      <c r="CJ144" s="241"/>
      <c r="CK144" s="241"/>
      <c r="CL144" s="241"/>
      <c r="CM144" s="241"/>
      <c r="CN144" s="241"/>
      <c r="CO144" s="241"/>
      <c r="CP144" s="241"/>
      <c r="CQ144" s="241"/>
      <c r="CR144" s="241"/>
      <c r="CS144" s="241"/>
      <c r="CT144" s="241"/>
      <c r="CU144" s="241"/>
      <c r="CV144" s="241"/>
      <c r="CW144" s="241"/>
      <c r="CX144" s="241"/>
      <c r="CY144" s="241"/>
      <c r="CZ144" s="241"/>
      <c r="DA144" s="241"/>
      <c r="DB144" s="241"/>
      <c r="DC144" s="241"/>
      <c r="DD144" s="241"/>
      <c r="DE144" s="241"/>
      <c r="DF144" s="241"/>
      <c r="DG144" s="241"/>
      <c r="DH144" s="241"/>
      <c r="DI144" s="241"/>
      <c r="DJ144" s="241"/>
      <c r="DK144" s="241"/>
      <c r="DL144" s="241"/>
      <c r="DM144" s="241"/>
      <c r="DN144" s="241"/>
      <c r="DO144" s="241"/>
      <c r="DP144" s="241"/>
      <c r="DQ144" s="241"/>
      <c r="DR144" s="241"/>
      <c r="DS144" s="241"/>
      <c r="DT144" s="241"/>
      <c r="DU144" s="241"/>
      <c r="DV144" s="241"/>
      <c r="DW144" s="241"/>
      <c r="DX144" s="241"/>
      <c r="DY144" s="241"/>
      <c r="DZ144" s="241"/>
      <c r="EA144" s="241"/>
      <c r="EB144" s="241"/>
      <c r="EC144" s="241"/>
      <c r="ED144" s="241"/>
      <c r="EE144" s="241"/>
      <c r="EF144" s="241"/>
      <c r="EG144" s="241"/>
      <c r="EH144" s="241"/>
      <c r="EI144" s="241"/>
      <c r="EJ144" s="241"/>
      <c r="EK144" s="241"/>
      <c r="EL144" s="241"/>
      <c r="EM144" s="241"/>
      <c r="EN144" s="241"/>
      <c r="EO144" s="241"/>
      <c r="EP144" s="241"/>
      <c r="EQ144" s="241"/>
      <c r="ER144" s="241"/>
      <c r="ES144" s="241"/>
      <c r="ET144" s="241"/>
      <c r="EU144" s="241"/>
      <c r="EV144" s="241"/>
      <c r="EW144" s="241"/>
      <c r="EX144" s="241"/>
      <c r="EY144" s="241"/>
      <c r="EZ144" s="241"/>
      <c r="FA144" s="241"/>
      <c r="FB144" s="241"/>
      <c r="FC144" s="241"/>
      <c r="FD144" s="241"/>
      <c r="FE144" s="241"/>
      <c r="FF144" s="241"/>
      <c r="FG144" s="241"/>
      <c r="FH144" s="241"/>
      <c r="FI144" s="241"/>
      <c r="FJ144" s="241"/>
      <c r="FK144" s="241"/>
      <c r="FL144" s="241"/>
      <c r="FM144" s="241"/>
      <c r="FN144" s="241"/>
      <c r="FO144" s="241"/>
      <c r="FP144" s="241"/>
      <c r="FQ144" s="241"/>
      <c r="FR144" s="241"/>
      <c r="FS144" s="241"/>
      <c r="FT144" s="241"/>
      <c r="FU144" s="241"/>
      <c r="FV144" s="241"/>
      <c r="FW144" s="241"/>
      <c r="FX144" s="241"/>
      <c r="FY144" s="241"/>
      <c r="FZ144" s="241"/>
      <c r="GA144" s="241"/>
      <c r="GB144" s="241"/>
      <c r="GC144" s="241"/>
      <c r="GD144" s="241"/>
      <c r="GE144" s="241"/>
      <c r="GF144" s="241"/>
      <c r="GG144" s="241"/>
      <c r="GH144" s="241"/>
      <c r="GI144" s="241"/>
      <c r="GJ144" s="241"/>
      <c r="GK144" s="241"/>
      <c r="GL144" s="241"/>
      <c r="GM144" s="241"/>
      <c r="GN144" s="241"/>
      <c r="GO144" s="241"/>
      <c r="GP144" s="241"/>
      <c r="GQ144" s="241"/>
      <c r="GR144" s="241"/>
      <c r="GS144" s="241"/>
      <c r="GT144" s="241"/>
      <c r="GU144" s="241"/>
      <c r="GV144" s="241"/>
      <c r="GW144" s="241"/>
      <c r="GX144" s="241"/>
      <c r="GY144" s="241"/>
      <c r="GZ144" s="241"/>
      <c r="HA144" s="241"/>
      <c r="HB144" s="241"/>
      <c r="HC144" s="241"/>
      <c r="HD144" s="241"/>
      <c r="HE144" s="241"/>
      <c r="HF144" s="241"/>
      <c r="HG144" s="241"/>
      <c r="HH144" s="241"/>
      <c r="HI144" s="241"/>
      <c r="HJ144" s="241"/>
      <c r="HK144" s="241"/>
      <c r="HL144" s="241"/>
      <c r="HM144" s="241"/>
      <c r="HN144" s="241"/>
      <c r="HO144" s="241"/>
      <c r="HP144" s="241"/>
      <c r="HQ144" s="241"/>
      <c r="HR144" s="241"/>
      <c r="HS144" s="241"/>
      <c r="HT144" s="241"/>
      <c r="HU144" s="241"/>
      <c r="HV144" s="241"/>
      <c r="HW144" s="241"/>
      <c r="HX144" s="241"/>
      <c r="HY144" s="241"/>
      <c r="HZ144" s="241"/>
      <c r="IA144" s="241"/>
      <c r="IB144" s="241"/>
      <c r="IC144" s="241"/>
      <c r="ID144" s="241"/>
      <c r="IE144" s="241"/>
      <c r="IF144" s="241"/>
      <c r="IG144" s="241"/>
      <c r="IH144" s="241"/>
      <c r="II144" s="241"/>
      <c r="IJ144" s="241"/>
      <c r="IK144" s="241"/>
      <c r="IL144" s="241"/>
      <c r="IM144" s="241"/>
      <c r="IN144" s="241"/>
      <c r="IO144" s="241"/>
      <c r="IP144" s="241"/>
      <c r="IQ144" s="241"/>
      <c r="IR144" s="241"/>
      <c r="IS144" s="241"/>
      <c r="IT144" s="241"/>
      <c r="IU144" s="241"/>
      <c r="IV144" s="241"/>
      <c r="IW144" s="241"/>
      <c r="IX144" s="241"/>
      <c r="IY144" s="241"/>
      <c r="IZ144" s="241"/>
      <c r="JA144" s="241"/>
      <c r="JB144" s="241"/>
      <c r="JC144" s="241"/>
      <c r="JD144" s="241"/>
      <c r="JE144" s="241"/>
      <c r="JF144" s="241"/>
      <c r="JG144" s="241"/>
      <c r="JH144" s="241"/>
      <c r="JI144" s="241"/>
      <c r="JJ144" s="241"/>
      <c r="JK144" s="241"/>
      <c r="JL144" s="241"/>
      <c r="JM144" s="241"/>
      <c r="JN144" s="241"/>
      <c r="JO144" s="241"/>
      <c r="JP144" s="241"/>
      <c r="JQ144" s="241"/>
      <c r="JR144" s="241"/>
      <c r="JS144" s="241"/>
      <c r="JT144" s="241"/>
      <c r="JU144" s="241"/>
      <c r="JV144" s="241"/>
      <c r="JW144" s="241"/>
      <c r="JX144" s="241"/>
      <c r="JY144" s="241"/>
      <c r="JZ144" s="241"/>
      <c r="KA144" s="241"/>
      <c r="KB144" s="241"/>
      <c r="KC144" s="241"/>
      <c r="KD144" s="241"/>
      <c r="KE144" s="241"/>
      <c r="KF144" s="241"/>
      <c r="KG144" s="241"/>
      <c r="KH144" s="241"/>
      <c r="KI144" s="241"/>
      <c r="KJ144" s="241"/>
      <c r="KK144" s="241"/>
      <c r="KL144" s="241"/>
      <c r="KM144" s="241"/>
      <c r="KN144" s="241"/>
      <c r="KO144" s="241"/>
      <c r="KP144" s="241"/>
      <c r="KQ144" s="241"/>
      <c r="KR144" s="241"/>
      <c r="KS144" s="241"/>
      <c r="KT144" s="241"/>
      <c r="KU144" s="241"/>
      <c r="KV144" s="241"/>
      <c r="KW144" s="241"/>
      <c r="KX144" s="241"/>
      <c r="KY144" s="241"/>
      <c r="KZ144" s="241"/>
      <c r="LA144" s="241"/>
      <c r="LB144" s="241"/>
      <c r="LC144" s="241"/>
      <c r="LD144" s="241"/>
      <c r="LE144" s="241"/>
      <c r="LF144" s="241"/>
      <c r="LG144" s="241"/>
      <c r="LH144" s="241"/>
      <c r="LI144" s="241"/>
      <c r="LJ144" s="241"/>
      <c r="LK144" s="241"/>
      <c r="LL144" s="241"/>
      <c r="LM144" s="241"/>
      <c r="LN144" s="241"/>
      <c r="LO144" s="241"/>
      <c r="LP144" s="241"/>
      <c r="LQ144" s="241"/>
      <c r="LR144" s="241"/>
      <c r="LS144" s="241"/>
      <c r="LT144" s="241"/>
      <c r="LU144" s="241"/>
      <c r="LV144" s="241"/>
      <c r="LW144" s="241"/>
      <c r="LX144" s="241"/>
      <c r="LY144" s="241"/>
      <c r="LZ144" s="241"/>
      <c r="MA144" s="241"/>
      <c r="MB144" s="241"/>
      <c r="MC144" s="241"/>
      <c r="MD144" s="241"/>
      <c r="ME144" s="241"/>
      <c r="MF144" s="241"/>
      <c r="MG144" s="241"/>
      <c r="MH144" s="241"/>
      <c r="MI144" s="241"/>
      <c r="MJ144" s="241"/>
      <c r="MK144" s="241"/>
      <c r="ML144" s="241"/>
      <c r="MM144" s="241"/>
      <c r="MN144" s="241"/>
      <c r="MO144" s="241"/>
      <c r="MP144" s="241"/>
      <c r="MQ144" s="241"/>
      <c r="MR144" s="241"/>
      <c r="MS144" s="241"/>
      <c r="MT144" s="241"/>
      <c r="MU144" s="241"/>
      <c r="MV144" s="241"/>
      <c r="MW144" s="241"/>
      <c r="MX144" s="241"/>
      <c r="MY144" s="241"/>
      <c r="MZ144" s="241"/>
      <c r="NA144" s="241"/>
      <c r="NB144" s="241"/>
      <c r="NC144" s="241"/>
      <c r="ND144" s="241"/>
      <c r="NE144" s="241"/>
      <c r="NF144" s="241"/>
      <c r="NG144" s="241"/>
      <c r="NH144" s="241"/>
      <c r="NI144" s="241"/>
      <c r="NJ144" s="241"/>
      <c r="NK144" s="241"/>
      <c r="NL144" s="241"/>
      <c r="NM144" s="241"/>
      <c r="NN144" s="241"/>
      <c r="NO144" s="241"/>
      <c r="NP144" s="241"/>
      <c r="NQ144" s="241"/>
      <c r="NR144" s="241"/>
      <c r="NS144" s="241"/>
      <c r="NT144" s="241"/>
      <c r="NU144" s="241"/>
      <c r="NV144" s="241"/>
      <c r="NW144" s="241"/>
      <c r="NX144" s="241"/>
      <c r="NY144" s="241"/>
      <c r="NZ144" s="241"/>
      <c r="OA144" s="241"/>
      <c r="OB144" s="241"/>
      <c r="OC144" s="241"/>
      <c r="OD144" s="241"/>
      <c r="OE144" s="241"/>
      <c r="OF144" s="241"/>
      <c r="OG144" s="241"/>
      <c r="OH144" s="241"/>
      <c r="OI144" s="241"/>
      <c r="OJ144" s="241"/>
      <c r="OK144" s="241"/>
      <c r="OL144" s="241"/>
      <c r="OM144" s="241"/>
      <c r="ON144" s="241"/>
      <c r="OO144" s="241"/>
      <c r="OP144" s="241"/>
      <c r="OQ144" s="241"/>
      <c r="OR144" s="241"/>
      <c r="OS144" s="241"/>
      <c r="OT144" s="241"/>
      <c r="OU144" s="241"/>
      <c r="OV144" s="241"/>
      <c r="OW144" s="241"/>
      <c r="OX144" s="241"/>
      <c r="OY144" s="241"/>
      <c r="OZ144" s="241"/>
      <c r="PA144" s="241"/>
      <c r="PB144" s="241"/>
      <c r="PC144" s="241"/>
      <c r="PD144" s="241"/>
      <c r="PE144" s="241"/>
      <c r="PF144" s="241"/>
      <c r="PG144" s="241"/>
      <c r="PH144" s="241"/>
      <c r="PI144" s="241"/>
      <c r="PJ144" s="241"/>
      <c r="PK144" s="241"/>
      <c r="PL144" s="241"/>
      <c r="PM144" s="241"/>
      <c r="PN144" s="241"/>
      <c r="PO144" s="241"/>
      <c r="PP144" s="241"/>
      <c r="PQ144" s="241"/>
      <c r="PR144" s="241"/>
      <c r="PS144" s="241"/>
      <c r="PT144" s="241"/>
      <c r="PU144" s="241"/>
      <c r="PV144" s="241"/>
      <c r="PW144" s="241"/>
      <c r="PX144" s="241"/>
      <c r="PY144" s="241"/>
      <c r="PZ144" s="241"/>
      <c r="QA144" s="241"/>
      <c r="QB144" s="241"/>
      <c r="QC144" s="241"/>
      <c r="QD144" s="241"/>
      <c r="QE144" s="241"/>
      <c r="QF144" s="241"/>
      <c r="QG144" s="241"/>
      <c r="QH144" s="241"/>
      <c r="QI144" s="241"/>
      <c r="QJ144" s="241"/>
      <c r="QK144" s="241"/>
      <c r="QL144" s="241"/>
      <c r="QM144" s="241"/>
      <c r="QN144" s="241"/>
      <c r="QO144" s="241"/>
      <c r="QP144" s="241"/>
      <c r="QQ144" s="241"/>
      <c r="QR144" s="241"/>
      <c r="QS144" s="241"/>
      <c r="QT144" s="241"/>
      <c r="QU144" s="241"/>
      <c r="QV144" s="241"/>
      <c r="QW144" s="241"/>
      <c r="QX144" s="241"/>
      <c r="QY144" s="241"/>
      <c r="QZ144" s="241"/>
      <c r="RA144" s="241"/>
      <c r="RB144" s="241"/>
      <c r="RC144" s="241"/>
      <c r="RD144" s="241"/>
      <c r="RE144" s="241"/>
      <c r="RF144" s="241"/>
      <c r="RG144" s="241"/>
      <c r="RH144" s="241"/>
      <c r="RI144" s="241"/>
      <c r="RJ144" s="241"/>
      <c r="RK144" s="241"/>
      <c r="RL144" s="241"/>
      <c r="RM144" s="241"/>
      <c r="RN144" s="241"/>
      <c r="RO144" s="241"/>
      <c r="RP144" s="241"/>
      <c r="RQ144" s="241"/>
      <c r="RR144" s="241"/>
      <c r="RS144" s="241"/>
      <c r="RT144" s="241"/>
      <c r="RU144" s="241"/>
      <c r="RV144" s="241"/>
      <c r="RW144" s="241"/>
      <c r="RX144" s="241"/>
      <c r="RY144" s="241"/>
      <c r="RZ144" s="241"/>
      <c r="SA144" s="241"/>
      <c r="SB144" s="241"/>
      <c r="SC144" s="241"/>
      <c r="SD144" s="241"/>
      <c r="SE144" s="241"/>
      <c r="SF144" s="241"/>
      <c r="SG144" s="241"/>
      <c r="SH144" s="241"/>
      <c r="SI144" s="241"/>
      <c r="SJ144" s="241"/>
      <c r="SK144" s="241"/>
      <c r="SL144" s="241"/>
      <c r="SM144" s="241"/>
      <c r="SN144" s="241"/>
      <c r="SO144" s="241"/>
      <c r="SP144" s="241"/>
      <c r="SQ144" s="241"/>
      <c r="SR144" s="241"/>
      <c r="SS144" s="241"/>
      <c r="ST144" s="241"/>
      <c r="SU144" s="241"/>
      <c r="SV144" s="241"/>
      <c r="SW144" s="241"/>
      <c r="SX144" s="241"/>
      <c r="SY144" s="241"/>
      <c r="SZ144" s="241"/>
      <c r="TA144" s="241"/>
      <c r="TB144" s="241"/>
      <c r="TC144" s="241"/>
      <c r="TD144" s="241"/>
      <c r="TE144" s="241"/>
      <c r="TF144" s="241"/>
      <c r="TG144" s="241"/>
      <c r="TH144" s="241"/>
      <c r="TI144" s="241"/>
      <c r="TJ144" s="241"/>
      <c r="TK144" s="241"/>
      <c r="TL144" s="241"/>
      <c r="TM144" s="241"/>
      <c r="TN144" s="241"/>
      <c r="TO144" s="241"/>
      <c r="TP144" s="241"/>
      <c r="TQ144" s="241"/>
      <c r="TR144" s="241"/>
      <c r="TS144" s="241"/>
      <c r="TT144" s="241"/>
      <c r="TU144" s="241"/>
      <c r="TV144" s="241"/>
      <c r="TW144" s="241"/>
      <c r="TX144" s="241"/>
      <c r="TY144" s="241"/>
      <c r="TZ144" s="241"/>
      <c r="UA144" s="241"/>
      <c r="UB144" s="241"/>
      <c r="UC144" s="241"/>
      <c r="UD144" s="241"/>
      <c r="UE144" s="241"/>
      <c r="UF144" s="241"/>
      <c r="UG144" s="241"/>
      <c r="UH144" s="241"/>
      <c r="UI144" s="241"/>
      <c r="UJ144" s="241"/>
      <c r="UK144" s="241"/>
      <c r="UL144" s="241"/>
      <c r="UM144" s="241"/>
      <c r="UN144" s="241"/>
      <c r="UO144" s="241"/>
      <c r="UP144" s="241"/>
      <c r="UQ144" s="241"/>
      <c r="UR144" s="241"/>
      <c r="US144" s="241"/>
      <c r="UT144" s="241"/>
      <c r="UU144" s="241"/>
      <c r="UV144" s="241"/>
      <c r="UW144" s="241"/>
      <c r="UX144" s="241"/>
      <c r="UY144" s="241"/>
      <c r="UZ144" s="241"/>
      <c r="VA144" s="241"/>
      <c r="VB144" s="241"/>
      <c r="VC144" s="241"/>
      <c r="VD144" s="241"/>
      <c r="VE144" s="241"/>
      <c r="VF144" s="241"/>
      <c r="VG144" s="241"/>
      <c r="VH144" s="241"/>
      <c r="VI144" s="241"/>
      <c r="VJ144" s="241"/>
      <c r="VK144" s="241"/>
      <c r="VL144" s="241"/>
      <c r="VM144" s="241"/>
      <c r="VN144" s="241"/>
      <c r="VO144" s="241"/>
      <c r="VP144" s="241"/>
      <c r="VQ144" s="241"/>
      <c r="VR144" s="241"/>
      <c r="VS144" s="241"/>
      <c r="VT144" s="241"/>
      <c r="VU144" s="241"/>
      <c r="VV144" s="241"/>
      <c r="VW144" s="241"/>
      <c r="VX144" s="241"/>
      <c r="VY144" s="241"/>
      <c r="VZ144" s="241"/>
      <c r="WA144" s="241"/>
      <c r="WB144" s="241"/>
      <c r="WC144" s="241"/>
      <c r="WD144" s="241"/>
      <c r="WE144" s="241"/>
      <c r="WF144" s="241"/>
      <c r="WG144" s="241"/>
      <c r="WH144" s="241"/>
      <c r="WI144" s="241"/>
      <c r="WJ144" s="241"/>
      <c r="WK144" s="241"/>
      <c r="WL144" s="241"/>
      <c r="WM144" s="241"/>
      <c r="WN144" s="241"/>
      <c r="WO144" s="241"/>
      <c r="WP144" s="241"/>
      <c r="WQ144" s="241"/>
      <c r="WR144" s="241"/>
      <c r="WS144" s="241"/>
      <c r="WT144" s="241"/>
      <c r="WU144" s="241"/>
      <c r="WV144" s="241"/>
      <c r="WW144" s="241"/>
      <c r="WX144" s="241"/>
      <c r="WY144" s="241"/>
      <c r="WZ144" s="241"/>
      <c r="XA144" s="241"/>
      <c r="XB144" s="241"/>
      <c r="XC144" s="241"/>
      <c r="XD144" s="241"/>
      <c r="XE144" s="241"/>
      <c r="XF144" s="241"/>
      <c r="XG144" s="241"/>
      <c r="XH144" s="241"/>
      <c r="XI144" s="241"/>
      <c r="XJ144" s="241"/>
      <c r="XK144" s="241"/>
      <c r="XL144" s="241"/>
      <c r="XM144" s="241"/>
      <c r="XN144" s="241"/>
      <c r="XO144" s="241"/>
      <c r="XP144" s="241"/>
      <c r="XQ144" s="241"/>
      <c r="XR144" s="241"/>
      <c r="XS144" s="241"/>
      <c r="XT144" s="241"/>
      <c r="XU144" s="241"/>
      <c r="XV144" s="241"/>
      <c r="XW144" s="241"/>
      <c r="XX144" s="241"/>
      <c r="XY144" s="241"/>
      <c r="XZ144" s="241"/>
      <c r="YA144" s="241"/>
      <c r="YB144" s="241"/>
      <c r="YC144" s="241"/>
      <c r="YD144" s="241"/>
      <c r="YE144" s="241"/>
      <c r="YF144" s="241"/>
      <c r="YG144" s="241"/>
      <c r="YH144" s="241"/>
      <c r="YI144" s="241"/>
      <c r="YJ144" s="241"/>
      <c r="YK144" s="241"/>
      <c r="YL144" s="241"/>
      <c r="YM144" s="241"/>
      <c r="YN144" s="241"/>
      <c r="YO144" s="241"/>
      <c r="YP144" s="241"/>
      <c r="YQ144" s="241"/>
      <c r="YR144" s="241"/>
      <c r="YS144" s="241"/>
      <c r="YT144" s="241"/>
      <c r="YU144" s="241"/>
      <c r="YV144" s="241"/>
      <c r="YW144" s="241"/>
      <c r="YX144" s="241"/>
      <c r="YY144" s="241"/>
      <c r="YZ144" s="241"/>
      <c r="ZA144" s="241"/>
      <c r="ZB144" s="241"/>
      <c r="ZC144" s="241"/>
      <c r="ZD144" s="241"/>
      <c r="ZE144" s="241"/>
      <c r="ZF144" s="241"/>
      <c r="ZG144" s="241"/>
      <c r="ZH144" s="241"/>
      <c r="ZI144" s="241"/>
      <c r="ZJ144" s="241"/>
      <c r="ZK144" s="241"/>
      <c r="ZL144" s="241"/>
      <c r="ZM144" s="241"/>
      <c r="ZN144" s="241"/>
      <c r="ZO144" s="241"/>
      <c r="ZP144" s="241"/>
      <c r="ZQ144" s="241"/>
      <c r="ZR144" s="241"/>
      <c r="ZS144" s="241"/>
      <c r="ZT144" s="241"/>
      <c r="ZU144" s="241"/>
      <c r="ZV144" s="241"/>
      <c r="ZW144" s="241"/>
      <c r="ZX144" s="241"/>
      <c r="ZY144" s="241"/>
      <c r="ZZ144" s="241"/>
      <c r="AAA144" s="241"/>
      <c r="AAB144" s="241"/>
      <c r="AAC144" s="241"/>
      <c r="AAD144" s="241"/>
      <c r="AAE144" s="241"/>
      <c r="AAF144" s="241"/>
      <c r="AAG144" s="241"/>
      <c r="AAH144" s="241"/>
      <c r="AAI144" s="241"/>
      <c r="AAJ144" s="241"/>
      <c r="AAK144" s="241"/>
      <c r="AAL144" s="241"/>
      <c r="AAM144" s="241"/>
      <c r="AAN144" s="241"/>
      <c r="AAO144" s="241"/>
      <c r="AAP144" s="241"/>
      <c r="AAQ144" s="241"/>
      <c r="AAR144" s="241"/>
      <c r="AAS144" s="241"/>
      <c r="AAT144" s="241"/>
      <c r="AAU144" s="241"/>
      <c r="AAV144" s="241"/>
      <c r="AAW144" s="241"/>
      <c r="AAX144" s="241"/>
      <c r="AAY144" s="241"/>
      <c r="AAZ144" s="241"/>
      <c r="ABA144" s="241"/>
      <c r="ABB144" s="241"/>
      <c r="ABC144" s="241"/>
      <c r="ABD144" s="241"/>
      <c r="ABE144" s="241"/>
      <c r="ABF144" s="241"/>
      <c r="ABG144" s="241"/>
      <c r="ABH144" s="241"/>
      <c r="ABI144" s="241"/>
      <c r="ABJ144" s="241"/>
      <c r="ABK144" s="241"/>
      <c r="ABL144" s="241"/>
      <c r="ABM144" s="241"/>
      <c r="ABN144" s="241"/>
      <c r="ABO144" s="241"/>
      <c r="ABP144" s="241"/>
      <c r="ABQ144" s="241"/>
      <c r="ABR144" s="241"/>
      <c r="ABS144" s="241"/>
      <c r="ABT144" s="241"/>
      <c r="ABU144" s="241"/>
      <c r="ABV144" s="241"/>
      <c r="ABW144" s="241"/>
      <c r="ABX144" s="241"/>
      <c r="ABY144" s="241"/>
      <c r="ABZ144" s="241"/>
      <c r="ACA144" s="241"/>
      <c r="ACB144" s="241"/>
      <c r="ACC144" s="241"/>
      <c r="ACD144" s="241"/>
      <c r="ACE144" s="241"/>
      <c r="ACF144" s="241"/>
      <c r="ACG144" s="241"/>
      <c r="ACH144" s="241"/>
      <c r="ACI144" s="241"/>
      <c r="ACJ144" s="241"/>
      <c r="ACK144" s="241"/>
      <c r="ACL144" s="241"/>
      <c r="ACM144" s="241"/>
      <c r="ACN144" s="241"/>
      <c r="ACO144" s="241"/>
      <c r="ACP144" s="241"/>
      <c r="ACQ144" s="241"/>
      <c r="ACR144" s="241"/>
      <c r="ACS144" s="241"/>
      <c r="ACT144" s="241"/>
      <c r="ACU144" s="241"/>
      <c r="ACV144" s="241"/>
      <c r="ACW144" s="241"/>
      <c r="ACX144" s="241"/>
      <c r="ACY144" s="241"/>
      <c r="ACZ144" s="241"/>
      <c r="ADA144" s="241"/>
      <c r="ADB144" s="241"/>
      <c r="ADC144" s="241"/>
      <c r="ADD144" s="241"/>
      <c r="ADE144" s="241"/>
      <c r="ADF144" s="241"/>
      <c r="ADG144" s="241"/>
      <c r="ADH144" s="241"/>
      <c r="ADI144" s="241"/>
      <c r="ADJ144" s="241"/>
      <c r="ADK144" s="241"/>
      <c r="ADL144" s="241"/>
      <c r="ADM144" s="241"/>
      <c r="ADN144" s="241"/>
      <c r="ADO144" s="241"/>
      <c r="ADP144" s="241"/>
      <c r="ADQ144" s="241"/>
      <c r="ADR144" s="241"/>
      <c r="ADS144" s="241"/>
      <c r="ADT144" s="241"/>
      <c r="ADU144" s="241"/>
      <c r="ADV144" s="241"/>
      <c r="ADW144" s="241"/>
      <c r="ADX144" s="241"/>
      <c r="ADY144" s="241"/>
      <c r="ADZ144" s="241"/>
      <c r="AEA144" s="241"/>
      <c r="AEB144" s="241"/>
      <c r="AEC144" s="241"/>
      <c r="AED144" s="241"/>
      <c r="AEE144" s="241"/>
      <c r="AEF144" s="241"/>
      <c r="AEG144" s="241"/>
      <c r="AEH144" s="241"/>
      <c r="AEI144" s="241"/>
      <c r="AEJ144" s="241"/>
      <c r="AEK144" s="241"/>
      <c r="AEL144" s="241"/>
      <c r="AEM144" s="241"/>
      <c r="AEN144" s="241"/>
      <c r="AEO144" s="241"/>
      <c r="AEP144" s="241"/>
      <c r="AEQ144" s="241"/>
      <c r="AER144" s="241"/>
      <c r="AES144" s="241"/>
      <c r="AET144" s="241"/>
      <c r="AEU144" s="241"/>
      <c r="AEV144" s="241"/>
      <c r="AEW144" s="241"/>
      <c r="AEX144" s="241"/>
      <c r="AEY144" s="241"/>
      <c r="AEZ144" s="241"/>
      <c r="AFA144" s="241"/>
      <c r="AFB144" s="241"/>
      <c r="AFC144" s="241"/>
      <c r="AFD144" s="241"/>
      <c r="AFE144" s="241"/>
      <c r="AFF144" s="241"/>
      <c r="AFG144" s="241"/>
      <c r="AFH144" s="241"/>
      <c r="AFI144" s="241"/>
      <c r="AFJ144" s="241"/>
      <c r="AFK144" s="241"/>
      <c r="AFL144" s="241"/>
      <c r="AFM144" s="241"/>
      <c r="AFN144" s="241"/>
      <c r="AFO144" s="241"/>
      <c r="AFP144" s="241"/>
      <c r="AFQ144" s="241"/>
      <c r="AFR144" s="241"/>
      <c r="AFS144" s="241"/>
      <c r="AFT144" s="241"/>
      <c r="AFU144" s="241"/>
      <c r="AFV144" s="241"/>
      <c r="AFW144" s="241"/>
      <c r="AFX144" s="241"/>
      <c r="AFY144" s="241"/>
      <c r="AFZ144" s="241"/>
      <c r="AGA144" s="241"/>
      <c r="AGB144" s="241"/>
      <c r="AGC144" s="241"/>
      <c r="AGD144" s="241"/>
      <c r="AGE144" s="241"/>
      <c r="AGF144" s="241"/>
      <c r="AGG144" s="241"/>
      <c r="AGH144" s="241"/>
      <c r="AGI144" s="241"/>
      <c r="AGJ144" s="241"/>
      <c r="AGK144" s="241"/>
      <c r="AGL144" s="241"/>
      <c r="AGM144" s="241"/>
      <c r="AGN144" s="241"/>
      <c r="AGO144" s="241"/>
      <c r="AGP144" s="241"/>
      <c r="AGQ144" s="241"/>
      <c r="AGR144" s="241"/>
      <c r="AGS144" s="241"/>
      <c r="AGT144" s="241"/>
      <c r="AGU144" s="241"/>
      <c r="AGV144" s="241"/>
      <c r="AGW144" s="241"/>
      <c r="AGX144" s="241"/>
      <c r="AGY144" s="241"/>
      <c r="AGZ144" s="241"/>
      <c r="AHA144" s="241"/>
      <c r="AHB144" s="241"/>
      <c r="AHC144" s="241"/>
      <c r="AHD144" s="241"/>
      <c r="AHE144" s="241"/>
      <c r="AHF144" s="241"/>
      <c r="AHG144" s="241"/>
      <c r="AHH144" s="241"/>
      <c r="AHI144" s="241"/>
      <c r="AHJ144" s="241"/>
      <c r="AHK144" s="241"/>
      <c r="AHL144" s="241"/>
      <c r="AHM144" s="241"/>
      <c r="AHN144" s="241"/>
      <c r="AHO144" s="241"/>
      <c r="AHP144" s="241"/>
      <c r="AHQ144" s="241"/>
      <c r="AHR144" s="241"/>
      <c r="AHS144" s="241"/>
      <c r="AHT144" s="241"/>
      <c r="AHU144" s="241"/>
      <c r="AHV144" s="241"/>
      <c r="AHW144" s="241"/>
      <c r="AHX144" s="241"/>
      <c r="AHY144" s="241"/>
      <c r="AHZ144" s="241"/>
      <c r="AIA144" s="241"/>
      <c r="AIB144" s="241"/>
      <c r="AIC144" s="241"/>
      <c r="AID144" s="241"/>
      <c r="AIE144" s="241"/>
      <c r="AIF144" s="241"/>
      <c r="AIG144" s="241"/>
      <c r="AIH144" s="241"/>
      <c r="AII144" s="241"/>
      <c r="AIJ144" s="241"/>
      <c r="AIK144" s="241"/>
      <c r="AIL144" s="241"/>
      <c r="AIM144" s="241"/>
      <c r="AIN144" s="241"/>
      <c r="AIO144" s="241"/>
      <c r="AIP144" s="241"/>
      <c r="AIQ144" s="241"/>
      <c r="AIR144" s="241"/>
      <c r="AIS144" s="241"/>
      <c r="AIT144" s="241"/>
      <c r="AIU144" s="241"/>
      <c r="AIV144" s="241"/>
      <c r="AIW144" s="241"/>
      <c r="AIX144" s="241"/>
      <c r="AIY144" s="241"/>
      <c r="AIZ144" s="241"/>
      <c r="AJA144" s="241"/>
      <c r="AJB144" s="241"/>
      <c r="AJC144" s="241"/>
      <c r="AJD144" s="241"/>
      <c r="AJE144" s="241"/>
      <c r="AJF144" s="241"/>
      <c r="AJG144" s="241"/>
      <c r="AJH144" s="241"/>
      <c r="AJI144" s="241"/>
      <c r="AJJ144" s="241"/>
      <c r="AJK144" s="241"/>
      <c r="AJL144" s="241"/>
      <c r="AJM144" s="241"/>
      <c r="AJN144" s="241"/>
      <c r="AJO144" s="241"/>
      <c r="AJP144" s="241"/>
      <c r="AJQ144" s="241"/>
      <c r="AJR144" s="241"/>
      <c r="AJS144" s="241"/>
      <c r="AJT144" s="241"/>
      <c r="AJU144" s="241"/>
      <c r="AJV144" s="241"/>
      <c r="AJW144" s="241"/>
      <c r="AJX144" s="241"/>
      <c r="AJY144" s="241"/>
      <c r="AJZ144" s="241"/>
      <c r="AKA144" s="241"/>
      <c r="AKB144" s="241"/>
      <c r="AKC144" s="241"/>
      <c r="AKD144" s="241"/>
      <c r="AKE144" s="241"/>
      <c r="AKF144" s="241"/>
      <c r="AKG144" s="241"/>
      <c r="AKH144" s="241"/>
      <c r="AKI144" s="241"/>
      <c r="AKJ144" s="241"/>
      <c r="AKK144" s="241"/>
      <c r="AKL144" s="241"/>
      <c r="AKM144" s="241"/>
      <c r="AKN144" s="241"/>
      <c r="AKO144" s="241"/>
      <c r="AKP144" s="241"/>
      <c r="AKQ144" s="241"/>
      <c r="AKR144" s="241"/>
      <c r="AKS144" s="241"/>
      <c r="AKT144" s="241"/>
      <c r="AKU144" s="241"/>
      <c r="AKV144" s="241"/>
      <c r="AKW144" s="241"/>
      <c r="AKX144" s="241"/>
      <c r="AKY144" s="241"/>
      <c r="AKZ144" s="241"/>
      <c r="ALA144" s="241"/>
      <c r="ALB144" s="241"/>
      <c r="ALC144" s="241"/>
      <c r="ALD144" s="241"/>
      <c r="ALE144" s="241"/>
      <c r="ALF144" s="241"/>
      <c r="ALG144" s="241"/>
      <c r="ALH144" s="241"/>
      <c r="ALI144" s="241"/>
      <c r="ALJ144" s="241"/>
      <c r="ALK144" s="241"/>
      <c r="ALL144" s="241"/>
      <c r="ALM144" s="241"/>
      <c r="ALN144" s="241"/>
      <c r="ALO144" s="241"/>
      <c r="ALP144" s="241"/>
      <c r="ALQ144" s="241"/>
      <c r="ALR144" s="241"/>
      <c r="ALS144" s="241"/>
      <c r="ALT144" s="241"/>
      <c r="ALU144" s="241"/>
      <c r="ALV144" s="241"/>
      <c r="ALW144" s="241"/>
      <c r="ALX144" s="241"/>
      <c r="ALY144" s="241"/>
      <c r="ALZ144" s="241"/>
      <c r="AMA144" s="241"/>
      <c r="AMB144" s="241"/>
      <c r="AMC144" s="241"/>
      <c r="AMD144" s="241"/>
      <c r="AME144" s="241"/>
      <c r="AMF144" s="241"/>
      <c r="AMG144" s="241"/>
      <c r="AMH144" s="241"/>
      <c r="AMI144" s="241"/>
      <c r="AMJ144" s="241"/>
      <c r="AMK144" s="241"/>
    </row>
    <row r="145" spans="1:1025" s="249" customFormat="1" ht="12.75" hidden="1" customHeight="1" x14ac:dyDescent="0.25">
      <c r="A145" s="241"/>
      <c r="B145" s="254"/>
      <c r="C145" s="257" t="s">
        <v>323</v>
      </c>
      <c r="D145" s="258" t="s">
        <v>27</v>
      </c>
      <c r="E145" s="255" t="s">
        <v>271</v>
      </c>
      <c r="F145" s="255" t="s">
        <v>305</v>
      </c>
      <c r="G145" s="251" t="s">
        <v>247</v>
      </c>
      <c r="H145" s="255"/>
      <c r="I145" s="256"/>
      <c r="J145" s="256" t="e">
        <f>J146</f>
        <v>#REF!</v>
      </c>
      <c r="K145" s="252"/>
      <c r="L145" s="253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/>
      <c r="AQ145" s="241"/>
      <c r="AR145" s="241"/>
      <c r="AS145" s="241"/>
      <c r="AT145" s="241"/>
      <c r="AU145" s="241"/>
      <c r="AV145" s="241"/>
      <c r="AW145" s="241"/>
      <c r="AX145" s="241"/>
      <c r="AY145" s="241"/>
      <c r="AZ145" s="241"/>
      <c r="BA145" s="241"/>
      <c r="BB145" s="241"/>
      <c r="BC145" s="241"/>
      <c r="BD145" s="241"/>
      <c r="BE145" s="241"/>
      <c r="BF145" s="241"/>
      <c r="BG145" s="241"/>
      <c r="BH145" s="241"/>
      <c r="BI145" s="241"/>
      <c r="BJ145" s="241"/>
      <c r="BK145" s="241"/>
      <c r="BL145" s="241"/>
      <c r="BM145" s="241"/>
      <c r="BN145" s="241"/>
      <c r="BO145" s="241"/>
      <c r="BP145" s="241"/>
      <c r="BQ145" s="241"/>
      <c r="BR145" s="241"/>
      <c r="BS145" s="241"/>
      <c r="BT145" s="241"/>
      <c r="BU145" s="241"/>
      <c r="BV145" s="241"/>
      <c r="BW145" s="241"/>
      <c r="BX145" s="241"/>
      <c r="BY145" s="241"/>
      <c r="BZ145" s="241"/>
      <c r="CA145" s="241"/>
      <c r="CB145" s="241"/>
      <c r="CC145" s="241"/>
      <c r="CD145" s="241"/>
      <c r="CE145" s="241"/>
      <c r="CF145" s="241"/>
      <c r="CG145" s="241"/>
      <c r="CH145" s="241"/>
      <c r="CI145" s="241"/>
      <c r="CJ145" s="241"/>
      <c r="CK145" s="241"/>
      <c r="CL145" s="241"/>
      <c r="CM145" s="241"/>
      <c r="CN145" s="241"/>
      <c r="CO145" s="241"/>
      <c r="CP145" s="241"/>
      <c r="CQ145" s="241"/>
      <c r="CR145" s="241"/>
      <c r="CS145" s="241"/>
      <c r="CT145" s="241"/>
      <c r="CU145" s="241"/>
      <c r="CV145" s="241"/>
      <c r="CW145" s="241"/>
      <c r="CX145" s="241"/>
      <c r="CY145" s="241"/>
      <c r="CZ145" s="241"/>
      <c r="DA145" s="241"/>
      <c r="DB145" s="241"/>
      <c r="DC145" s="241"/>
      <c r="DD145" s="241"/>
      <c r="DE145" s="241"/>
      <c r="DF145" s="241"/>
      <c r="DG145" s="241"/>
      <c r="DH145" s="241"/>
      <c r="DI145" s="241"/>
      <c r="DJ145" s="241"/>
      <c r="DK145" s="241"/>
      <c r="DL145" s="241"/>
      <c r="DM145" s="241"/>
      <c r="DN145" s="241"/>
      <c r="DO145" s="241"/>
      <c r="DP145" s="241"/>
      <c r="DQ145" s="241"/>
      <c r="DR145" s="241"/>
      <c r="DS145" s="241"/>
      <c r="DT145" s="241"/>
      <c r="DU145" s="241"/>
      <c r="DV145" s="241"/>
      <c r="DW145" s="241"/>
      <c r="DX145" s="241"/>
      <c r="DY145" s="241"/>
      <c r="DZ145" s="241"/>
      <c r="EA145" s="241"/>
      <c r="EB145" s="241"/>
      <c r="EC145" s="241"/>
      <c r="ED145" s="241"/>
      <c r="EE145" s="241"/>
      <c r="EF145" s="241"/>
      <c r="EG145" s="241"/>
      <c r="EH145" s="241"/>
      <c r="EI145" s="241"/>
      <c r="EJ145" s="241"/>
      <c r="EK145" s="241"/>
      <c r="EL145" s="241"/>
      <c r="EM145" s="241"/>
      <c r="EN145" s="241"/>
      <c r="EO145" s="241"/>
      <c r="EP145" s="241"/>
      <c r="EQ145" s="241"/>
      <c r="ER145" s="241"/>
      <c r="ES145" s="241"/>
      <c r="ET145" s="241"/>
      <c r="EU145" s="241"/>
      <c r="EV145" s="241"/>
      <c r="EW145" s="241"/>
      <c r="EX145" s="241"/>
      <c r="EY145" s="241"/>
      <c r="EZ145" s="241"/>
      <c r="FA145" s="241"/>
      <c r="FB145" s="241"/>
      <c r="FC145" s="241"/>
      <c r="FD145" s="241"/>
      <c r="FE145" s="241"/>
      <c r="FF145" s="241"/>
      <c r="FG145" s="241"/>
      <c r="FH145" s="241"/>
      <c r="FI145" s="241"/>
      <c r="FJ145" s="241"/>
      <c r="FK145" s="241"/>
      <c r="FL145" s="241"/>
      <c r="FM145" s="241"/>
      <c r="FN145" s="241"/>
      <c r="FO145" s="241"/>
      <c r="FP145" s="241"/>
      <c r="FQ145" s="241"/>
      <c r="FR145" s="241"/>
      <c r="FS145" s="241"/>
      <c r="FT145" s="241"/>
      <c r="FU145" s="241"/>
      <c r="FV145" s="241"/>
      <c r="FW145" s="241"/>
      <c r="FX145" s="241"/>
      <c r="FY145" s="241"/>
      <c r="FZ145" s="241"/>
      <c r="GA145" s="241"/>
      <c r="GB145" s="241"/>
      <c r="GC145" s="241"/>
      <c r="GD145" s="241"/>
      <c r="GE145" s="241"/>
      <c r="GF145" s="241"/>
      <c r="GG145" s="241"/>
      <c r="GH145" s="241"/>
      <c r="GI145" s="241"/>
      <c r="GJ145" s="241"/>
      <c r="GK145" s="241"/>
      <c r="GL145" s="241"/>
      <c r="GM145" s="241"/>
      <c r="GN145" s="241"/>
      <c r="GO145" s="241"/>
      <c r="GP145" s="241"/>
      <c r="GQ145" s="241"/>
      <c r="GR145" s="241"/>
      <c r="GS145" s="241"/>
      <c r="GT145" s="241"/>
      <c r="GU145" s="241"/>
      <c r="GV145" s="241"/>
      <c r="GW145" s="241"/>
      <c r="GX145" s="241"/>
      <c r="GY145" s="241"/>
      <c r="GZ145" s="241"/>
      <c r="HA145" s="241"/>
      <c r="HB145" s="241"/>
      <c r="HC145" s="241"/>
      <c r="HD145" s="241"/>
      <c r="HE145" s="241"/>
      <c r="HF145" s="241"/>
      <c r="HG145" s="241"/>
      <c r="HH145" s="241"/>
      <c r="HI145" s="241"/>
      <c r="HJ145" s="241"/>
      <c r="HK145" s="241"/>
      <c r="HL145" s="241"/>
      <c r="HM145" s="241"/>
      <c r="HN145" s="241"/>
      <c r="HO145" s="241"/>
      <c r="HP145" s="241"/>
      <c r="HQ145" s="241"/>
      <c r="HR145" s="241"/>
      <c r="HS145" s="241"/>
      <c r="HT145" s="241"/>
      <c r="HU145" s="241"/>
      <c r="HV145" s="241"/>
      <c r="HW145" s="241"/>
      <c r="HX145" s="241"/>
      <c r="HY145" s="241"/>
      <c r="HZ145" s="241"/>
      <c r="IA145" s="241"/>
      <c r="IB145" s="241"/>
      <c r="IC145" s="241"/>
      <c r="ID145" s="241"/>
      <c r="IE145" s="241"/>
      <c r="IF145" s="241"/>
      <c r="IG145" s="241"/>
      <c r="IH145" s="241"/>
      <c r="II145" s="241"/>
      <c r="IJ145" s="241"/>
      <c r="IK145" s="241"/>
      <c r="IL145" s="241"/>
      <c r="IM145" s="241"/>
      <c r="IN145" s="241"/>
      <c r="IO145" s="241"/>
      <c r="IP145" s="241"/>
      <c r="IQ145" s="241"/>
      <c r="IR145" s="241"/>
      <c r="IS145" s="241"/>
      <c r="IT145" s="241"/>
      <c r="IU145" s="241"/>
      <c r="IV145" s="241"/>
      <c r="IW145" s="241"/>
      <c r="IX145" s="241"/>
      <c r="IY145" s="241"/>
      <c r="IZ145" s="241"/>
      <c r="JA145" s="241"/>
      <c r="JB145" s="241"/>
      <c r="JC145" s="241"/>
      <c r="JD145" s="241"/>
      <c r="JE145" s="241"/>
      <c r="JF145" s="241"/>
      <c r="JG145" s="241"/>
      <c r="JH145" s="241"/>
      <c r="JI145" s="241"/>
      <c r="JJ145" s="241"/>
      <c r="JK145" s="241"/>
      <c r="JL145" s="241"/>
      <c r="JM145" s="241"/>
      <c r="JN145" s="241"/>
      <c r="JO145" s="241"/>
      <c r="JP145" s="241"/>
      <c r="JQ145" s="241"/>
      <c r="JR145" s="241"/>
      <c r="JS145" s="241"/>
      <c r="JT145" s="241"/>
      <c r="JU145" s="241"/>
      <c r="JV145" s="241"/>
      <c r="JW145" s="241"/>
      <c r="JX145" s="241"/>
      <c r="JY145" s="241"/>
      <c r="JZ145" s="241"/>
      <c r="KA145" s="241"/>
      <c r="KB145" s="241"/>
      <c r="KC145" s="241"/>
      <c r="KD145" s="241"/>
      <c r="KE145" s="241"/>
      <c r="KF145" s="241"/>
      <c r="KG145" s="241"/>
      <c r="KH145" s="241"/>
      <c r="KI145" s="241"/>
      <c r="KJ145" s="241"/>
      <c r="KK145" s="241"/>
      <c r="KL145" s="241"/>
      <c r="KM145" s="241"/>
      <c r="KN145" s="241"/>
      <c r="KO145" s="241"/>
      <c r="KP145" s="241"/>
      <c r="KQ145" s="241"/>
      <c r="KR145" s="241"/>
      <c r="KS145" s="241"/>
      <c r="KT145" s="241"/>
      <c r="KU145" s="241"/>
      <c r="KV145" s="241"/>
      <c r="KW145" s="241"/>
      <c r="KX145" s="241"/>
      <c r="KY145" s="241"/>
      <c r="KZ145" s="241"/>
      <c r="LA145" s="241"/>
      <c r="LB145" s="241"/>
      <c r="LC145" s="241"/>
      <c r="LD145" s="241"/>
      <c r="LE145" s="241"/>
      <c r="LF145" s="241"/>
      <c r="LG145" s="241"/>
      <c r="LH145" s="241"/>
      <c r="LI145" s="241"/>
      <c r="LJ145" s="241"/>
      <c r="LK145" s="241"/>
      <c r="LL145" s="241"/>
      <c r="LM145" s="241"/>
      <c r="LN145" s="241"/>
      <c r="LO145" s="241"/>
      <c r="LP145" s="241"/>
      <c r="LQ145" s="241"/>
      <c r="LR145" s="241"/>
      <c r="LS145" s="241"/>
      <c r="LT145" s="241"/>
      <c r="LU145" s="241"/>
      <c r="LV145" s="241"/>
      <c r="LW145" s="241"/>
      <c r="LX145" s="241"/>
      <c r="LY145" s="241"/>
      <c r="LZ145" s="241"/>
      <c r="MA145" s="241"/>
      <c r="MB145" s="241"/>
      <c r="MC145" s="241"/>
      <c r="MD145" s="241"/>
      <c r="ME145" s="241"/>
      <c r="MF145" s="241"/>
      <c r="MG145" s="241"/>
      <c r="MH145" s="241"/>
      <c r="MI145" s="241"/>
      <c r="MJ145" s="241"/>
      <c r="MK145" s="241"/>
      <c r="ML145" s="241"/>
      <c r="MM145" s="241"/>
      <c r="MN145" s="241"/>
      <c r="MO145" s="241"/>
      <c r="MP145" s="241"/>
      <c r="MQ145" s="241"/>
      <c r="MR145" s="241"/>
      <c r="MS145" s="241"/>
      <c r="MT145" s="241"/>
      <c r="MU145" s="241"/>
      <c r="MV145" s="241"/>
      <c r="MW145" s="241"/>
      <c r="MX145" s="241"/>
      <c r="MY145" s="241"/>
      <c r="MZ145" s="241"/>
      <c r="NA145" s="241"/>
      <c r="NB145" s="241"/>
      <c r="NC145" s="241"/>
      <c r="ND145" s="241"/>
      <c r="NE145" s="241"/>
      <c r="NF145" s="241"/>
      <c r="NG145" s="241"/>
      <c r="NH145" s="241"/>
      <c r="NI145" s="241"/>
      <c r="NJ145" s="241"/>
      <c r="NK145" s="241"/>
      <c r="NL145" s="241"/>
      <c r="NM145" s="241"/>
      <c r="NN145" s="241"/>
      <c r="NO145" s="241"/>
      <c r="NP145" s="241"/>
      <c r="NQ145" s="241"/>
      <c r="NR145" s="241"/>
      <c r="NS145" s="241"/>
      <c r="NT145" s="241"/>
      <c r="NU145" s="241"/>
      <c r="NV145" s="241"/>
      <c r="NW145" s="241"/>
      <c r="NX145" s="241"/>
      <c r="NY145" s="241"/>
      <c r="NZ145" s="241"/>
      <c r="OA145" s="241"/>
      <c r="OB145" s="241"/>
      <c r="OC145" s="241"/>
      <c r="OD145" s="241"/>
      <c r="OE145" s="241"/>
      <c r="OF145" s="241"/>
      <c r="OG145" s="241"/>
      <c r="OH145" s="241"/>
      <c r="OI145" s="241"/>
      <c r="OJ145" s="241"/>
      <c r="OK145" s="241"/>
      <c r="OL145" s="241"/>
      <c r="OM145" s="241"/>
      <c r="ON145" s="241"/>
      <c r="OO145" s="241"/>
      <c r="OP145" s="241"/>
      <c r="OQ145" s="241"/>
      <c r="OR145" s="241"/>
      <c r="OS145" s="241"/>
      <c r="OT145" s="241"/>
      <c r="OU145" s="241"/>
      <c r="OV145" s="241"/>
      <c r="OW145" s="241"/>
      <c r="OX145" s="241"/>
      <c r="OY145" s="241"/>
      <c r="OZ145" s="241"/>
      <c r="PA145" s="241"/>
      <c r="PB145" s="241"/>
      <c r="PC145" s="241"/>
      <c r="PD145" s="241"/>
      <c r="PE145" s="241"/>
      <c r="PF145" s="241"/>
      <c r="PG145" s="241"/>
      <c r="PH145" s="241"/>
      <c r="PI145" s="241"/>
      <c r="PJ145" s="241"/>
      <c r="PK145" s="241"/>
      <c r="PL145" s="241"/>
      <c r="PM145" s="241"/>
      <c r="PN145" s="241"/>
      <c r="PO145" s="241"/>
      <c r="PP145" s="241"/>
      <c r="PQ145" s="241"/>
      <c r="PR145" s="241"/>
      <c r="PS145" s="241"/>
      <c r="PT145" s="241"/>
      <c r="PU145" s="241"/>
      <c r="PV145" s="241"/>
      <c r="PW145" s="241"/>
      <c r="PX145" s="241"/>
      <c r="PY145" s="241"/>
      <c r="PZ145" s="241"/>
      <c r="QA145" s="241"/>
      <c r="QB145" s="241"/>
      <c r="QC145" s="241"/>
      <c r="QD145" s="241"/>
      <c r="QE145" s="241"/>
      <c r="QF145" s="241"/>
      <c r="QG145" s="241"/>
      <c r="QH145" s="241"/>
      <c r="QI145" s="241"/>
      <c r="QJ145" s="241"/>
      <c r="QK145" s="241"/>
      <c r="QL145" s="241"/>
      <c r="QM145" s="241"/>
      <c r="QN145" s="241"/>
      <c r="QO145" s="241"/>
      <c r="QP145" s="241"/>
      <c r="QQ145" s="241"/>
      <c r="QR145" s="241"/>
      <c r="QS145" s="241"/>
      <c r="QT145" s="241"/>
      <c r="QU145" s="241"/>
      <c r="QV145" s="241"/>
      <c r="QW145" s="241"/>
      <c r="QX145" s="241"/>
      <c r="QY145" s="241"/>
      <c r="QZ145" s="241"/>
      <c r="RA145" s="241"/>
      <c r="RB145" s="241"/>
      <c r="RC145" s="241"/>
      <c r="RD145" s="241"/>
      <c r="RE145" s="241"/>
      <c r="RF145" s="241"/>
      <c r="RG145" s="241"/>
      <c r="RH145" s="241"/>
      <c r="RI145" s="241"/>
      <c r="RJ145" s="241"/>
      <c r="RK145" s="241"/>
      <c r="RL145" s="241"/>
      <c r="RM145" s="241"/>
      <c r="RN145" s="241"/>
      <c r="RO145" s="241"/>
      <c r="RP145" s="241"/>
      <c r="RQ145" s="241"/>
      <c r="RR145" s="241"/>
      <c r="RS145" s="241"/>
      <c r="RT145" s="241"/>
      <c r="RU145" s="241"/>
      <c r="RV145" s="241"/>
      <c r="RW145" s="241"/>
      <c r="RX145" s="241"/>
      <c r="RY145" s="241"/>
      <c r="RZ145" s="241"/>
      <c r="SA145" s="241"/>
      <c r="SB145" s="241"/>
      <c r="SC145" s="241"/>
      <c r="SD145" s="241"/>
      <c r="SE145" s="241"/>
      <c r="SF145" s="241"/>
      <c r="SG145" s="241"/>
      <c r="SH145" s="241"/>
      <c r="SI145" s="241"/>
      <c r="SJ145" s="241"/>
      <c r="SK145" s="241"/>
      <c r="SL145" s="241"/>
      <c r="SM145" s="241"/>
      <c r="SN145" s="241"/>
      <c r="SO145" s="241"/>
      <c r="SP145" s="241"/>
      <c r="SQ145" s="241"/>
      <c r="SR145" s="241"/>
      <c r="SS145" s="241"/>
      <c r="ST145" s="241"/>
      <c r="SU145" s="241"/>
      <c r="SV145" s="241"/>
      <c r="SW145" s="241"/>
      <c r="SX145" s="241"/>
      <c r="SY145" s="241"/>
      <c r="SZ145" s="241"/>
      <c r="TA145" s="241"/>
      <c r="TB145" s="241"/>
      <c r="TC145" s="241"/>
      <c r="TD145" s="241"/>
      <c r="TE145" s="241"/>
      <c r="TF145" s="241"/>
      <c r="TG145" s="241"/>
      <c r="TH145" s="241"/>
      <c r="TI145" s="241"/>
      <c r="TJ145" s="241"/>
      <c r="TK145" s="241"/>
      <c r="TL145" s="241"/>
      <c r="TM145" s="241"/>
      <c r="TN145" s="241"/>
      <c r="TO145" s="241"/>
      <c r="TP145" s="241"/>
      <c r="TQ145" s="241"/>
      <c r="TR145" s="241"/>
      <c r="TS145" s="241"/>
      <c r="TT145" s="241"/>
      <c r="TU145" s="241"/>
      <c r="TV145" s="241"/>
      <c r="TW145" s="241"/>
      <c r="TX145" s="241"/>
      <c r="TY145" s="241"/>
      <c r="TZ145" s="241"/>
      <c r="UA145" s="241"/>
      <c r="UB145" s="241"/>
      <c r="UC145" s="241"/>
      <c r="UD145" s="241"/>
      <c r="UE145" s="241"/>
      <c r="UF145" s="241"/>
      <c r="UG145" s="241"/>
      <c r="UH145" s="241"/>
      <c r="UI145" s="241"/>
      <c r="UJ145" s="241"/>
      <c r="UK145" s="241"/>
      <c r="UL145" s="241"/>
      <c r="UM145" s="241"/>
      <c r="UN145" s="241"/>
      <c r="UO145" s="241"/>
      <c r="UP145" s="241"/>
      <c r="UQ145" s="241"/>
      <c r="UR145" s="241"/>
      <c r="US145" s="241"/>
      <c r="UT145" s="241"/>
      <c r="UU145" s="241"/>
      <c r="UV145" s="241"/>
      <c r="UW145" s="241"/>
      <c r="UX145" s="241"/>
      <c r="UY145" s="241"/>
      <c r="UZ145" s="241"/>
      <c r="VA145" s="241"/>
      <c r="VB145" s="241"/>
      <c r="VC145" s="241"/>
      <c r="VD145" s="241"/>
      <c r="VE145" s="241"/>
      <c r="VF145" s="241"/>
      <c r="VG145" s="241"/>
      <c r="VH145" s="241"/>
      <c r="VI145" s="241"/>
      <c r="VJ145" s="241"/>
      <c r="VK145" s="241"/>
      <c r="VL145" s="241"/>
      <c r="VM145" s="241"/>
      <c r="VN145" s="241"/>
      <c r="VO145" s="241"/>
      <c r="VP145" s="241"/>
      <c r="VQ145" s="241"/>
      <c r="VR145" s="241"/>
      <c r="VS145" s="241"/>
      <c r="VT145" s="241"/>
      <c r="VU145" s="241"/>
      <c r="VV145" s="241"/>
      <c r="VW145" s="241"/>
      <c r="VX145" s="241"/>
      <c r="VY145" s="241"/>
      <c r="VZ145" s="241"/>
      <c r="WA145" s="241"/>
      <c r="WB145" s="241"/>
      <c r="WC145" s="241"/>
      <c r="WD145" s="241"/>
      <c r="WE145" s="241"/>
      <c r="WF145" s="241"/>
      <c r="WG145" s="241"/>
      <c r="WH145" s="241"/>
      <c r="WI145" s="241"/>
      <c r="WJ145" s="241"/>
      <c r="WK145" s="241"/>
      <c r="WL145" s="241"/>
      <c r="WM145" s="241"/>
      <c r="WN145" s="241"/>
      <c r="WO145" s="241"/>
      <c r="WP145" s="241"/>
      <c r="WQ145" s="241"/>
      <c r="WR145" s="241"/>
      <c r="WS145" s="241"/>
      <c r="WT145" s="241"/>
      <c r="WU145" s="241"/>
      <c r="WV145" s="241"/>
      <c r="WW145" s="241"/>
      <c r="WX145" s="241"/>
      <c r="WY145" s="241"/>
      <c r="WZ145" s="241"/>
      <c r="XA145" s="241"/>
      <c r="XB145" s="241"/>
      <c r="XC145" s="241"/>
      <c r="XD145" s="241"/>
      <c r="XE145" s="241"/>
      <c r="XF145" s="241"/>
      <c r="XG145" s="241"/>
      <c r="XH145" s="241"/>
      <c r="XI145" s="241"/>
      <c r="XJ145" s="241"/>
      <c r="XK145" s="241"/>
      <c r="XL145" s="241"/>
      <c r="XM145" s="241"/>
      <c r="XN145" s="241"/>
      <c r="XO145" s="241"/>
      <c r="XP145" s="241"/>
      <c r="XQ145" s="241"/>
      <c r="XR145" s="241"/>
      <c r="XS145" s="241"/>
      <c r="XT145" s="241"/>
      <c r="XU145" s="241"/>
      <c r="XV145" s="241"/>
      <c r="XW145" s="241"/>
      <c r="XX145" s="241"/>
      <c r="XY145" s="241"/>
      <c r="XZ145" s="241"/>
      <c r="YA145" s="241"/>
      <c r="YB145" s="241"/>
      <c r="YC145" s="241"/>
      <c r="YD145" s="241"/>
      <c r="YE145" s="241"/>
      <c r="YF145" s="241"/>
      <c r="YG145" s="241"/>
      <c r="YH145" s="241"/>
      <c r="YI145" s="241"/>
      <c r="YJ145" s="241"/>
      <c r="YK145" s="241"/>
      <c r="YL145" s="241"/>
      <c r="YM145" s="241"/>
      <c r="YN145" s="241"/>
      <c r="YO145" s="241"/>
      <c r="YP145" s="241"/>
      <c r="YQ145" s="241"/>
      <c r="YR145" s="241"/>
      <c r="YS145" s="241"/>
      <c r="YT145" s="241"/>
      <c r="YU145" s="241"/>
      <c r="YV145" s="241"/>
      <c r="YW145" s="241"/>
      <c r="YX145" s="241"/>
      <c r="YY145" s="241"/>
      <c r="YZ145" s="241"/>
      <c r="ZA145" s="241"/>
      <c r="ZB145" s="241"/>
      <c r="ZC145" s="241"/>
      <c r="ZD145" s="241"/>
      <c r="ZE145" s="241"/>
      <c r="ZF145" s="241"/>
      <c r="ZG145" s="241"/>
      <c r="ZH145" s="241"/>
      <c r="ZI145" s="241"/>
      <c r="ZJ145" s="241"/>
      <c r="ZK145" s="241"/>
      <c r="ZL145" s="241"/>
      <c r="ZM145" s="241"/>
      <c r="ZN145" s="241"/>
      <c r="ZO145" s="241"/>
      <c r="ZP145" s="241"/>
      <c r="ZQ145" s="241"/>
      <c r="ZR145" s="241"/>
      <c r="ZS145" s="241"/>
      <c r="ZT145" s="241"/>
      <c r="ZU145" s="241"/>
      <c r="ZV145" s="241"/>
      <c r="ZW145" s="241"/>
      <c r="ZX145" s="241"/>
      <c r="ZY145" s="241"/>
      <c r="ZZ145" s="241"/>
      <c r="AAA145" s="241"/>
      <c r="AAB145" s="241"/>
      <c r="AAC145" s="241"/>
      <c r="AAD145" s="241"/>
      <c r="AAE145" s="241"/>
      <c r="AAF145" s="241"/>
      <c r="AAG145" s="241"/>
      <c r="AAH145" s="241"/>
      <c r="AAI145" s="241"/>
      <c r="AAJ145" s="241"/>
      <c r="AAK145" s="241"/>
      <c r="AAL145" s="241"/>
      <c r="AAM145" s="241"/>
      <c r="AAN145" s="241"/>
      <c r="AAO145" s="241"/>
      <c r="AAP145" s="241"/>
      <c r="AAQ145" s="241"/>
      <c r="AAR145" s="241"/>
      <c r="AAS145" s="241"/>
      <c r="AAT145" s="241"/>
      <c r="AAU145" s="241"/>
      <c r="AAV145" s="241"/>
      <c r="AAW145" s="241"/>
      <c r="AAX145" s="241"/>
      <c r="AAY145" s="241"/>
      <c r="AAZ145" s="241"/>
      <c r="ABA145" s="241"/>
      <c r="ABB145" s="241"/>
      <c r="ABC145" s="241"/>
      <c r="ABD145" s="241"/>
      <c r="ABE145" s="241"/>
      <c r="ABF145" s="241"/>
      <c r="ABG145" s="241"/>
      <c r="ABH145" s="241"/>
      <c r="ABI145" s="241"/>
      <c r="ABJ145" s="241"/>
      <c r="ABK145" s="241"/>
      <c r="ABL145" s="241"/>
      <c r="ABM145" s="241"/>
      <c r="ABN145" s="241"/>
      <c r="ABO145" s="241"/>
      <c r="ABP145" s="241"/>
      <c r="ABQ145" s="241"/>
      <c r="ABR145" s="241"/>
      <c r="ABS145" s="241"/>
      <c r="ABT145" s="241"/>
      <c r="ABU145" s="241"/>
      <c r="ABV145" s="241"/>
      <c r="ABW145" s="241"/>
      <c r="ABX145" s="241"/>
      <c r="ABY145" s="241"/>
      <c r="ABZ145" s="241"/>
      <c r="ACA145" s="241"/>
      <c r="ACB145" s="241"/>
      <c r="ACC145" s="241"/>
      <c r="ACD145" s="241"/>
      <c r="ACE145" s="241"/>
      <c r="ACF145" s="241"/>
      <c r="ACG145" s="241"/>
      <c r="ACH145" s="241"/>
      <c r="ACI145" s="241"/>
      <c r="ACJ145" s="241"/>
      <c r="ACK145" s="241"/>
      <c r="ACL145" s="241"/>
      <c r="ACM145" s="241"/>
      <c r="ACN145" s="241"/>
      <c r="ACO145" s="241"/>
      <c r="ACP145" s="241"/>
      <c r="ACQ145" s="241"/>
      <c r="ACR145" s="241"/>
      <c r="ACS145" s="241"/>
      <c r="ACT145" s="241"/>
      <c r="ACU145" s="241"/>
      <c r="ACV145" s="241"/>
      <c r="ACW145" s="241"/>
      <c r="ACX145" s="241"/>
      <c r="ACY145" s="241"/>
      <c r="ACZ145" s="241"/>
      <c r="ADA145" s="241"/>
      <c r="ADB145" s="241"/>
      <c r="ADC145" s="241"/>
      <c r="ADD145" s="241"/>
      <c r="ADE145" s="241"/>
      <c r="ADF145" s="241"/>
      <c r="ADG145" s="241"/>
      <c r="ADH145" s="241"/>
      <c r="ADI145" s="241"/>
      <c r="ADJ145" s="241"/>
      <c r="ADK145" s="241"/>
      <c r="ADL145" s="241"/>
      <c r="ADM145" s="241"/>
      <c r="ADN145" s="241"/>
      <c r="ADO145" s="241"/>
      <c r="ADP145" s="241"/>
      <c r="ADQ145" s="241"/>
      <c r="ADR145" s="241"/>
      <c r="ADS145" s="241"/>
      <c r="ADT145" s="241"/>
      <c r="ADU145" s="241"/>
      <c r="ADV145" s="241"/>
      <c r="ADW145" s="241"/>
      <c r="ADX145" s="241"/>
      <c r="ADY145" s="241"/>
      <c r="ADZ145" s="241"/>
      <c r="AEA145" s="241"/>
      <c r="AEB145" s="241"/>
      <c r="AEC145" s="241"/>
      <c r="AED145" s="241"/>
      <c r="AEE145" s="241"/>
      <c r="AEF145" s="241"/>
      <c r="AEG145" s="241"/>
      <c r="AEH145" s="241"/>
      <c r="AEI145" s="241"/>
      <c r="AEJ145" s="241"/>
      <c r="AEK145" s="241"/>
      <c r="AEL145" s="241"/>
      <c r="AEM145" s="241"/>
      <c r="AEN145" s="241"/>
      <c r="AEO145" s="241"/>
      <c r="AEP145" s="241"/>
      <c r="AEQ145" s="241"/>
      <c r="AER145" s="241"/>
      <c r="AES145" s="241"/>
      <c r="AET145" s="241"/>
      <c r="AEU145" s="241"/>
      <c r="AEV145" s="241"/>
      <c r="AEW145" s="241"/>
      <c r="AEX145" s="241"/>
      <c r="AEY145" s="241"/>
      <c r="AEZ145" s="241"/>
      <c r="AFA145" s="241"/>
      <c r="AFB145" s="241"/>
      <c r="AFC145" s="241"/>
      <c r="AFD145" s="241"/>
      <c r="AFE145" s="241"/>
      <c r="AFF145" s="241"/>
      <c r="AFG145" s="241"/>
      <c r="AFH145" s="241"/>
      <c r="AFI145" s="241"/>
      <c r="AFJ145" s="241"/>
      <c r="AFK145" s="241"/>
      <c r="AFL145" s="241"/>
      <c r="AFM145" s="241"/>
      <c r="AFN145" s="241"/>
      <c r="AFO145" s="241"/>
      <c r="AFP145" s="241"/>
      <c r="AFQ145" s="241"/>
      <c r="AFR145" s="241"/>
      <c r="AFS145" s="241"/>
      <c r="AFT145" s="241"/>
      <c r="AFU145" s="241"/>
      <c r="AFV145" s="241"/>
      <c r="AFW145" s="241"/>
      <c r="AFX145" s="241"/>
      <c r="AFY145" s="241"/>
      <c r="AFZ145" s="241"/>
      <c r="AGA145" s="241"/>
      <c r="AGB145" s="241"/>
      <c r="AGC145" s="241"/>
      <c r="AGD145" s="241"/>
      <c r="AGE145" s="241"/>
      <c r="AGF145" s="241"/>
      <c r="AGG145" s="241"/>
      <c r="AGH145" s="241"/>
      <c r="AGI145" s="241"/>
      <c r="AGJ145" s="241"/>
      <c r="AGK145" s="241"/>
      <c r="AGL145" s="241"/>
      <c r="AGM145" s="241"/>
      <c r="AGN145" s="241"/>
      <c r="AGO145" s="241"/>
      <c r="AGP145" s="241"/>
      <c r="AGQ145" s="241"/>
      <c r="AGR145" s="241"/>
      <c r="AGS145" s="241"/>
      <c r="AGT145" s="241"/>
      <c r="AGU145" s="241"/>
      <c r="AGV145" s="241"/>
      <c r="AGW145" s="241"/>
      <c r="AGX145" s="241"/>
      <c r="AGY145" s="241"/>
      <c r="AGZ145" s="241"/>
      <c r="AHA145" s="241"/>
      <c r="AHB145" s="241"/>
      <c r="AHC145" s="241"/>
      <c r="AHD145" s="241"/>
      <c r="AHE145" s="241"/>
      <c r="AHF145" s="241"/>
      <c r="AHG145" s="241"/>
      <c r="AHH145" s="241"/>
      <c r="AHI145" s="241"/>
      <c r="AHJ145" s="241"/>
      <c r="AHK145" s="241"/>
      <c r="AHL145" s="241"/>
      <c r="AHM145" s="241"/>
      <c r="AHN145" s="241"/>
      <c r="AHO145" s="241"/>
      <c r="AHP145" s="241"/>
      <c r="AHQ145" s="241"/>
      <c r="AHR145" s="241"/>
      <c r="AHS145" s="241"/>
      <c r="AHT145" s="241"/>
      <c r="AHU145" s="241"/>
      <c r="AHV145" s="241"/>
      <c r="AHW145" s="241"/>
      <c r="AHX145" s="241"/>
      <c r="AHY145" s="241"/>
      <c r="AHZ145" s="241"/>
      <c r="AIA145" s="241"/>
      <c r="AIB145" s="241"/>
      <c r="AIC145" s="241"/>
      <c r="AID145" s="241"/>
      <c r="AIE145" s="241"/>
      <c r="AIF145" s="241"/>
      <c r="AIG145" s="241"/>
      <c r="AIH145" s="241"/>
      <c r="AII145" s="241"/>
      <c r="AIJ145" s="241"/>
      <c r="AIK145" s="241"/>
      <c r="AIL145" s="241"/>
      <c r="AIM145" s="241"/>
      <c r="AIN145" s="241"/>
      <c r="AIO145" s="241"/>
      <c r="AIP145" s="241"/>
      <c r="AIQ145" s="241"/>
      <c r="AIR145" s="241"/>
      <c r="AIS145" s="241"/>
      <c r="AIT145" s="241"/>
      <c r="AIU145" s="241"/>
      <c r="AIV145" s="241"/>
      <c r="AIW145" s="241"/>
      <c r="AIX145" s="241"/>
      <c r="AIY145" s="241"/>
      <c r="AIZ145" s="241"/>
      <c r="AJA145" s="241"/>
      <c r="AJB145" s="241"/>
      <c r="AJC145" s="241"/>
      <c r="AJD145" s="241"/>
      <c r="AJE145" s="241"/>
      <c r="AJF145" s="241"/>
      <c r="AJG145" s="241"/>
      <c r="AJH145" s="241"/>
      <c r="AJI145" s="241"/>
      <c r="AJJ145" s="241"/>
      <c r="AJK145" s="241"/>
      <c r="AJL145" s="241"/>
      <c r="AJM145" s="241"/>
      <c r="AJN145" s="241"/>
      <c r="AJO145" s="241"/>
      <c r="AJP145" s="241"/>
      <c r="AJQ145" s="241"/>
      <c r="AJR145" s="241"/>
      <c r="AJS145" s="241"/>
      <c r="AJT145" s="241"/>
      <c r="AJU145" s="241"/>
      <c r="AJV145" s="241"/>
      <c r="AJW145" s="241"/>
      <c r="AJX145" s="241"/>
      <c r="AJY145" s="241"/>
      <c r="AJZ145" s="241"/>
      <c r="AKA145" s="241"/>
      <c r="AKB145" s="241"/>
      <c r="AKC145" s="241"/>
      <c r="AKD145" s="241"/>
      <c r="AKE145" s="241"/>
      <c r="AKF145" s="241"/>
      <c r="AKG145" s="241"/>
      <c r="AKH145" s="241"/>
      <c r="AKI145" s="241"/>
      <c r="AKJ145" s="241"/>
      <c r="AKK145" s="241"/>
      <c r="AKL145" s="241"/>
      <c r="AKM145" s="241"/>
      <c r="AKN145" s="241"/>
      <c r="AKO145" s="241"/>
      <c r="AKP145" s="241"/>
      <c r="AKQ145" s="241"/>
      <c r="AKR145" s="241"/>
      <c r="AKS145" s="241"/>
      <c r="AKT145" s="241"/>
      <c r="AKU145" s="241"/>
      <c r="AKV145" s="241"/>
      <c r="AKW145" s="241"/>
      <c r="AKX145" s="241"/>
      <c r="AKY145" s="241"/>
      <c r="AKZ145" s="241"/>
      <c r="ALA145" s="241"/>
      <c r="ALB145" s="241"/>
      <c r="ALC145" s="241"/>
      <c r="ALD145" s="241"/>
      <c r="ALE145" s="241"/>
      <c r="ALF145" s="241"/>
      <c r="ALG145" s="241"/>
      <c r="ALH145" s="241"/>
      <c r="ALI145" s="241"/>
      <c r="ALJ145" s="241"/>
      <c r="ALK145" s="241"/>
      <c r="ALL145" s="241"/>
      <c r="ALM145" s="241"/>
      <c r="ALN145" s="241"/>
      <c r="ALO145" s="241"/>
      <c r="ALP145" s="241"/>
      <c r="ALQ145" s="241"/>
      <c r="ALR145" s="241"/>
      <c r="ALS145" s="241"/>
      <c r="ALT145" s="241"/>
      <c r="ALU145" s="241"/>
      <c r="ALV145" s="241"/>
      <c r="ALW145" s="241"/>
      <c r="ALX145" s="241"/>
      <c r="ALY145" s="241"/>
      <c r="ALZ145" s="241"/>
      <c r="AMA145" s="241"/>
      <c r="AMB145" s="241"/>
      <c r="AMC145" s="241"/>
      <c r="AMD145" s="241"/>
      <c r="AME145" s="241"/>
      <c r="AMF145" s="241"/>
      <c r="AMG145" s="241"/>
      <c r="AMH145" s="241"/>
      <c r="AMI145" s="241"/>
      <c r="AMJ145" s="241"/>
      <c r="AMK145" s="241"/>
    </row>
    <row r="146" spans="1:1025" s="249" customFormat="1" ht="41.4" hidden="1" x14ac:dyDescent="0.25">
      <c r="A146" s="241"/>
      <c r="B146" s="254"/>
      <c r="C146" s="259" t="s">
        <v>313</v>
      </c>
      <c r="D146" s="244" t="s">
        <v>27</v>
      </c>
      <c r="E146" s="245" t="s">
        <v>271</v>
      </c>
      <c r="F146" s="245" t="s">
        <v>305</v>
      </c>
      <c r="G146" s="251" t="s">
        <v>314</v>
      </c>
      <c r="H146" s="255"/>
      <c r="I146" s="256">
        <f>I147</f>
        <v>0</v>
      </c>
      <c r="J146" s="256" t="e">
        <f>J147</f>
        <v>#REF!</v>
      </c>
      <c r="K146" s="252"/>
      <c r="L146" s="253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1"/>
      <c r="AK146" s="241"/>
      <c r="AL146" s="241"/>
      <c r="AM146" s="241"/>
      <c r="AN146" s="241"/>
      <c r="AO146" s="241"/>
      <c r="AP146" s="241"/>
      <c r="AQ146" s="241"/>
      <c r="AR146" s="241"/>
      <c r="AS146" s="241"/>
      <c r="AT146" s="241"/>
      <c r="AU146" s="241"/>
      <c r="AV146" s="241"/>
      <c r="AW146" s="241"/>
      <c r="AX146" s="241"/>
      <c r="AY146" s="241"/>
      <c r="AZ146" s="241"/>
      <c r="BA146" s="241"/>
      <c r="BB146" s="241"/>
      <c r="BC146" s="241"/>
      <c r="BD146" s="241"/>
      <c r="BE146" s="241"/>
      <c r="BF146" s="241"/>
      <c r="BG146" s="241"/>
      <c r="BH146" s="241"/>
      <c r="BI146" s="241"/>
      <c r="BJ146" s="241"/>
      <c r="BK146" s="241"/>
      <c r="BL146" s="241"/>
      <c r="BM146" s="241"/>
      <c r="BN146" s="241"/>
      <c r="BO146" s="241"/>
      <c r="BP146" s="241"/>
      <c r="BQ146" s="241"/>
      <c r="BR146" s="241"/>
      <c r="BS146" s="241"/>
      <c r="BT146" s="241"/>
      <c r="BU146" s="241"/>
      <c r="BV146" s="241"/>
      <c r="BW146" s="241"/>
      <c r="BX146" s="241"/>
      <c r="BY146" s="241"/>
      <c r="BZ146" s="241"/>
      <c r="CA146" s="241"/>
      <c r="CB146" s="241"/>
      <c r="CC146" s="241"/>
      <c r="CD146" s="241"/>
      <c r="CE146" s="241"/>
      <c r="CF146" s="241"/>
      <c r="CG146" s="241"/>
      <c r="CH146" s="241"/>
      <c r="CI146" s="241"/>
      <c r="CJ146" s="241"/>
      <c r="CK146" s="241"/>
      <c r="CL146" s="241"/>
      <c r="CM146" s="241"/>
      <c r="CN146" s="241"/>
      <c r="CO146" s="241"/>
      <c r="CP146" s="241"/>
      <c r="CQ146" s="241"/>
      <c r="CR146" s="241"/>
      <c r="CS146" s="241"/>
      <c r="CT146" s="241"/>
      <c r="CU146" s="241"/>
      <c r="CV146" s="241"/>
      <c r="CW146" s="241"/>
      <c r="CX146" s="241"/>
      <c r="CY146" s="241"/>
      <c r="CZ146" s="241"/>
      <c r="DA146" s="241"/>
      <c r="DB146" s="241"/>
      <c r="DC146" s="241"/>
      <c r="DD146" s="241"/>
      <c r="DE146" s="241"/>
      <c r="DF146" s="241"/>
      <c r="DG146" s="241"/>
      <c r="DH146" s="241"/>
      <c r="DI146" s="241"/>
      <c r="DJ146" s="241"/>
      <c r="DK146" s="241"/>
      <c r="DL146" s="241"/>
      <c r="DM146" s="241"/>
      <c r="DN146" s="241"/>
      <c r="DO146" s="241"/>
      <c r="DP146" s="241"/>
      <c r="DQ146" s="241"/>
      <c r="DR146" s="241"/>
      <c r="DS146" s="241"/>
      <c r="DT146" s="241"/>
      <c r="DU146" s="241"/>
      <c r="DV146" s="241"/>
      <c r="DW146" s="241"/>
      <c r="DX146" s="241"/>
      <c r="DY146" s="241"/>
      <c r="DZ146" s="241"/>
      <c r="EA146" s="241"/>
      <c r="EB146" s="241"/>
      <c r="EC146" s="241"/>
      <c r="ED146" s="241"/>
      <c r="EE146" s="241"/>
      <c r="EF146" s="241"/>
      <c r="EG146" s="241"/>
      <c r="EH146" s="241"/>
      <c r="EI146" s="241"/>
      <c r="EJ146" s="241"/>
      <c r="EK146" s="241"/>
      <c r="EL146" s="241"/>
      <c r="EM146" s="241"/>
      <c r="EN146" s="241"/>
      <c r="EO146" s="241"/>
      <c r="EP146" s="241"/>
      <c r="EQ146" s="241"/>
      <c r="ER146" s="241"/>
      <c r="ES146" s="241"/>
      <c r="ET146" s="241"/>
      <c r="EU146" s="241"/>
      <c r="EV146" s="241"/>
      <c r="EW146" s="241"/>
      <c r="EX146" s="241"/>
      <c r="EY146" s="241"/>
      <c r="EZ146" s="241"/>
      <c r="FA146" s="241"/>
      <c r="FB146" s="241"/>
      <c r="FC146" s="241"/>
      <c r="FD146" s="241"/>
      <c r="FE146" s="241"/>
      <c r="FF146" s="241"/>
      <c r="FG146" s="241"/>
      <c r="FH146" s="241"/>
      <c r="FI146" s="241"/>
      <c r="FJ146" s="241"/>
      <c r="FK146" s="241"/>
      <c r="FL146" s="241"/>
      <c r="FM146" s="241"/>
      <c r="FN146" s="241"/>
      <c r="FO146" s="241"/>
      <c r="FP146" s="241"/>
      <c r="FQ146" s="241"/>
      <c r="FR146" s="241"/>
      <c r="FS146" s="241"/>
      <c r="FT146" s="241"/>
      <c r="FU146" s="241"/>
      <c r="FV146" s="241"/>
      <c r="FW146" s="241"/>
      <c r="FX146" s="241"/>
      <c r="FY146" s="241"/>
      <c r="FZ146" s="241"/>
      <c r="GA146" s="241"/>
      <c r="GB146" s="241"/>
      <c r="GC146" s="241"/>
      <c r="GD146" s="241"/>
      <c r="GE146" s="241"/>
      <c r="GF146" s="241"/>
      <c r="GG146" s="241"/>
      <c r="GH146" s="241"/>
      <c r="GI146" s="241"/>
      <c r="GJ146" s="241"/>
      <c r="GK146" s="241"/>
      <c r="GL146" s="241"/>
      <c r="GM146" s="241"/>
      <c r="GN146" s="241"/>
      <c r="GO146" s="241"/>
      <c r="GP146" s="241"/>
      <c r="GQ146" s="241"/>
      <c r="GR146" s="241"/>
      <c r="GS146" s="241"/>
      <c r="GT146" s="241"/>
      <c r="GU146" s="241"/>
      <c r="GV146" s="241"/>
      <c r="GW146" s="241"/>
      <c r="GX146" s="241"/>
      <c r="GY146" s="241"/>
      <c r="GZ146" s="241"/>
      <c r="HA146" s="241"/>
      <c r="HB146" s="241"/>
      <c r="HC146" s="241"/>
      <c r="HD146" s="241"/>
      <c r="HE146" s="241"/>
      <c r="HF146" s="241"/>
      <c r="HG146" s="241"/>
      <c r="HH146" s="241"/>
      <c r="HI146" s="241"/>
      <c r="HJ146" s="241"/>
      <c r="HK146" s="241"/>
      <c r="HL146" s="241"/>
      <c r="HM146" s="241"/>
      <c r="HN146" s="241"/>
      <c r="HO146" s="241"/>
      <c r="HP146" s="241"/>
      <c r="HQ146" s="241"/>
      <c r="HR146" s="241"/>
      <c r="HS146" s="241"/>
      <c r="HT146" s="241"/>
      <c r="HU146" s="241"/>
      <c r="HV146" s="241"/>
      <c r="HW146" s="241"/>
      <c r="HX146" s="241"/>
      <c r="HY146" s="241"/>
      <c r="HZ146" s="241"/>
      <c r="IA146" s="241"/>
      <c r="IB146" s="241"/>
      <c r="IC146" s="241"/>
      <c r="ID146" s="241"/>
      <c r="IE146" s="241"/>
      <c r="IF146" s="241"/>
      <c r="IG146" s="241"/>
      <c r="IH146" s="241"/>
      <c r="II146" s="241"/>
      <c r="IJ146" s="241"/>
      <c r="IK146" s="241"/>
      <c r="IL146" s="241"/>
      <c r="IM146" s="241"/>
      <c r="IN146" s="241"/>
      <c r="IO146" s="241"/>
      <c r="IP146" s="241"/>
      <c r="IQ146" s="241"/>
      <c r="IR146" s="241"/>
      <c r="IS146" s="241"/>
      <c r="IT146" s="241"/>
      <c r="IU146" s="241"/>
      <c r="IV146" s="241"/>
      <c r="IW146" s="241"/>
      <c r="IX146" s="241"/>
      <c r="IY146" s="241"/>
      <c r="IZ146" s="241"/>
      <c r="JA146" s="241"/>
      <c r="JB146" s="241"/>
      <c r="JC146" s="241"/>
      <c r="JD146" s="241"/>
      <c r="JE146" s="241"/>
      <c r="JF146" s="241"/>
      <c r="JG146" s="241"/>
      <c r="JH146" s="241"/>
      <c r="JI146" s="241"/>
      <c r="JJ146" s="241"/>
      <c r="JK146" s="241"/>
      <c r="JL146" s="241"/>
      <c r="JM146" s="241"/>
      <c r="JN146" s="241"/>
      <c r="JO146" s="241"/>
      <c r="JP146" s="241"/>
      <c r="JQ146" s="241"/>
      <c r="JR146" s="241"/>
      <c r="JS146" s="241"/>
      <c r="JT146" s="241"/>
      <c r="JU146" s="241"/>
      <c r="JV146" s="241"/>
      <c r="JW146" s="241"/>
      <c r="JX146" s="241"/>
      <c r="JY146" s="241"/>
      <c r="JZ146" s="241"/>
      <c r="KA146" s="241"/>
      <c r="KB146" s="241"/>
      <c r="KC146" s="241"/>
      <c r="KD146" s="241"/>
      <c r="KE146" s="241"/>
      <c r="KF146" s="241"/>
      <c r="KG146" s="241"/>
      <c r="KH146" s="241"/>
      <c r="KI146" s="241"/>
      <c r="KJ146" s="241"/>
      <c r="KK146" s="241"/>
      <c r="KL146" s="241"/>
      <c r="KM146" s="241"/>
      <c r="KN146" s="241"/>
      <c r="KO146" s="241"/>
      <c r="KP146" s="241"/>
      <c r="KQ146" s="241"/>
      <c r="KR146" s="241"/>
      <c r="KS146" s="241"/>
      <c r="KT146" s="241"/>
      <c r="KU146" s="241"/>
      <c r="KV146" s="241"/>
      <c r="KW146" s="241"/>
      <c r="KX146" s="241"/>
      <c r="KY146" s="241"/>
      <c r="KZ146" s="241"/>
      <c r="LA146" s="241"/>
      <c r="LB146" s="241"/>
      <c r="LC146" s="241"/>
      <c r="LD146" s="241"/>
      <c r="LE146" s="241"/>
      <c r="LF146" s="241"/>
      <c r="LG146" s="241"/>
      <c r="LH146" s="241"/>
      <c r="LI146" s="241"/>
      <c r="LJ146" s="241"/>
      <c r="LK146" s="241"/>
      <c r="LL146" s="241"/>
      <c r="LM146" s="241"/>
      <c r="LN146" s="241"/>
      <c r="LO146" s="241"/>
      <c r="LP146" s="241"/>
      <c r="LQ146" s="241"/>
      <c r="LR146" s="241"/>
      <c r="LS146" s="241"/>
      <c r="LT146" s="241"/>
      <c r="LU146" s="241"/>
      <c r="LV146" s="241"/>
      <c r="LW146" s="241"/>
      <c r="LX146" s="241"/>
      <c r="LY146" s="241"/>
      <c r="LZ146" s="241"/>
      <c r="MA146" s="241"/>
      <c r="MB146" s="241"/>
      <c r="MC146" s="241"/>
      <c r="MD146" s="241"/>
      <c r="ME146" s="241"/>
      <c r="MF146" s="241"/>
      <c r="MG146" s="241"/>
      <c r="MH146" s="241"/>
      <c r="MI146" s="241"/>
      <c r="MJ146" s="241"/>
      <c r="MK146" s="241"/>
      <c r="ML146" s="241"/>
      <c r="MM146" s="241"/>
      <c r="MN146" s="241"/>
      <c r="MO146" s="241"/>
      <c r="MP146" s="241"/>
      <c r="MQ146" s="241"/>
      <c r="MR146" s="241"/>
      <c r="MS146" s="241"/>
      <c r="MT146" s="241"/>
      <c r="MU146" s="241"/>
      <c r="MV146" s="241"/>
      <c r="MW146" s="241"/>
      <c r="MX146" s="241"/>
      <c r="MY146" s="241"/>
      <c r="MZ146" s="241"/>
      <c r="NA146" s="241"/>
      <c r="NB146" s="241"/>
      <c r="NC146" s="241"/>
      <c r="ND146" s="241"/>
      <c r="NE146" s="241"/>
      <c r="NF146" s="241"/>
      <c r="NG146" s="241"/>
      <c r="NH146" s="241"/>
      <c r="NI146" s="241"/>
      <c r="NJ146" s="241"/>
      <c r="NK146" s="241"/>
      <c r="NL146" s="241"/>
      <c r="NM146" s="241"/>
      <c r="NN146" s="241"/>
      <c r="NO146" s="241"/>
      <c r="NP146" s="241"/>
      <c r="NQ146" s="241"/>
      <c r="NR146" s="241"/>
      <c r="NS146" s="241"/>
      <c r="NT146" s="241"/>
      <c r="NU146" s="241"/>
      <c r="NV146" s="241"/>
      <c r="NW146" s="241"/>
      <c r="NX146" s="241"/>
      <c r="NY146" s="241"/>
      <c r="NZ146" s="241"/>
      <c r="OA146" s="241"/>
      <c r="OB146" s="241"/>
      <c r="OC146" s="241"/>
      <c r="OD146" s="241"/>
      <c r="OE146" s="241"/>
      <c r="OF146" s="241"/>
      <c r="OG146" s="241"/>
      <c r="OH146" s="241"/>
      <c r="OI146" s="241"/>
      <c r="OJ146" s="241"/>
      <c r="OK146" s="241"/>
      <c r="OL146" s="241"/>
      <c r="OM146" s="241"/>
      <c r="ON146" s="241"/>
      <c r="OO146" s="241"/>
      <c r="OP146" s="241"/>
      <c r="OQ146" s="241"/>
      <c r="OR146" s="241"/>
      <c r="OS146" s="241"/>
      <c r="OT146" s="241"/>
      <c r="OU146" s="241"/>
      <c r="OV146" s="241"/>
      <c r="OW146" s="241"/>
      <c r="OX146" s="241"/>
      <c r="OY146" s="241"/>
      <c r="OZ146" s="241"/>
      <c r="PA146" s="241"/>
      <c r="PB146" s="241"/>
      <c r="PC146" s="241"/>
      <c r="PD146" s="241"/>
      <c r="PE146" s="241"/>
      <c r="PF146" s="241"/>
      <c r="PG146" s="241"/>
      <c r="PH146" s="241"/>
      <c r="PI146" s="241"/>
      <c r="PJ146" s="241"/>
      <c r="PK146" s="241"/>
      <c r="PL146" s="241"/>
      <c r="PM146" s="241"/>
      <c r="PN146" s="241"/>
      <c r="PO146" s="241"/>
      <c r="PP146" s="241"/>
      <c r="PQ146" s="241"/>
      <c r="PR146" s="241"/>
      <c r="PS146" s="241"/>
      <c r="PT146" s="241"/>
      <c r="PU146" s="241"/>
      <c r="PV146" s="241"/>
      <c r="PW146" s="241"/>
      <c r="PX146" s="241"/>
      <c r="PY146" s="241"/>
      <c r="PZ146" s="241"/>
      <c r="QA146" s="241"/>
      <c r="QB146" s="241"/>
      <c r="QC146" s="241"/>
      <c r="QD146" s="241"/>
      <c r="QE146" s="241"/>
      <c r="QF146" s="241"/>
      <c r="QG146" s="241"/>
      <c r="QH146" s="241"/>
      <c r="QI146" s="241"/>
      <c r="QJ146" s="241"/>
      <c r="QK146" s="241"/>
      <c r="QL146" s="241"/>
      <c r="QM146" s="241"/>
      <c r="QN146" s="241"/>
      <c r="QO146" s="241"/>
      <c r="QP146" s="241"/>
      <c r="QQ146" s="241"/>
      <c r="QR146" s="241"/>
      <c r="QS146" s="241"/>
      <c r="QT146" s="241"/>
      <c r="QU146" s="241"/>
      <c r="QV146" s="241"/>
      <c r="QW146" s="241"/>
      <c r="QX146" s="241"/>
      <c r="QY146" s="241"/>
      <c r="QZ146" s="241"/>
      <c r="RA146" s="241"/>
      <c r="RB146" s="241"/>
      <c r="RC146" s="241"/>
      <c r="RD146" s="241"/>
      <c r="RE146" s="241"/>
      <c r="RF146" s="241"/>
      <c r="RG146" s="241"/>
      <c r="RH146" s="241"/>
      <c r="RI146" s="241"/>
      <c r="RJ146" s="241"/>
      <c r="RK146" s="241"/>
      <c r="RL146" s="241"/>
      <c r="RM146" s="241"/>
      <c r="RN146" s="241"/>
      <c r="RO146" s="241"/>
      <c r="RP146" s="241"/>
      <c r="RQ146" s="241"/>
      <c r="RR146" s="241"/>
      <c r="RS146" s="241"/>
      <c r="RT146" s="241"/>
      <c r="RU146" s="241"/>
      <c r="RV146" s="241"/>
      <c r="RW146" s="241"/>
      <c r="RX146" s="241"/>
      <c r="RY146" s="241"/>
      <c r="RZ146" s="241"/>
      <c r="SA146" s="241"/>
      <c r="SB146" s="241"/>
      <c r="SC146" s="241"/>
      <c r="SD146" s="241"/>
      <c r="SE146" s="241"/>
      <c r="SF146" s="241"/>
      <c r="SG146" s="241"/>
      <c r="SH146" s="241"/>
      <c r="SI146" s="241"/>
      <c r="SJ146" s="241"/>
      <c r="SK146" s="241"/>
      <c r="SL146" s="241"/>
      <c r="SM146" s="241"/>
      <c r="SN146" s="241"/>
      <c r="SO146" s="241"/>
      <c r="SP146" s="241"/>
      <c r="SQ146" s="241"/>
      <c r="SR146" s="241"/>
      <c r="SS146" s="241"/>
      <c r="ST146" s="241"/>
      <c r="SU146" s="241"/>
      <c r="SV146" s="241"/>
      <c r="SW146" s="241"/>
      <c r="SX146" s="241"/>
      <c r="SY146" s="241"/>
      <c r="SZ146" s="241"/>
      <c r="TA146" s="241"/>
      <c r="TB146" s="241"/>
      <c r="TC146" s="241"/>
      <c r="TD146" s="241"/>
      <c r="TE146" s="241"/>
      <c r="TF146" s="241"/>
      <c r="TG146" s="241"/>
      <c r="TH146" s="241"/>
      <c r="TI146" s="241"/>
      <c r="TJ146" s="241"/>
      <c r="TK146" s="241"/>
      <c r="TL146" s="241"/>
      <c r="TM146" s="241"/>
      <c r="TN146" s="241"/>
      <c r="TO146" s="241"/>
      <c r="TP146" s="241"/>
      <c r="TQ146" s="241"/>
      <c r="TR146" s="241"/>
      <c r="TS146" s="241"/>
      <c r="TT146" s="241"/>
      <c r="TU146" s="241"/>
      <c r="TV146" s="241"/>
      <c r="TW146" s="241"/>
      <c r="TX146" s="241"/>
      <c r="TY146" s="241"/>
      <c r="TZ146" s="241"/>
      <c r="UA146" s="241"/>
      <c r="UB146" s="241"/>
      <c r="UC146" s="241"/>
      <c r="UD146" s="241"/>
      <c r="UE146" s="241"/>
      <c r="UF146" s="241"/>
      <c r="UG146" s="241"/>
      <c r="UH146" s="241"/>
      <c r="UI146" s="241"/>
      <c r="UJ146" s="241"/>
      <c r="UK146" s="241"/>
      <c r="UL146" s="241"/>
      <c r="UM146" s="241"/>
      <c r="UN146" s="241"/>
      <c r="UO146" s="241"/>
      <c r="UP146" s="241"/>
      <c r="UQ146" s="241"/>
      <c r="UR146" s="241"/>
      <c r="US146" s="241"/>
      <c r="UT146" s="241"/>
      <c r="UU146" s="241"/>
      <c r="UV146" s="241"/>
      <c r="UW146" s="241"/>
      <c r="UX146" s="241"/>
      <c r="UY146" s="241"/>
      <c r="UZ146" s="241"/>
      <c r="VA146" s="241"/>
      <c r="VB146" s="241"/>
      <c r="VC146" s="241"/>
      <c r="VD146" s="241"/>
      <c r="VE146" s="241"/>
      <c r="VF146" s="241"/>
      <c r="VG146" s="241"/>
      <c r="VH146" s="241"/>
      <c r="VI146" s="241"/>
      <c r="VJ146" s="241"/>
      <c r="VK146" s="241"/>
      <c r="VL146" s="241"/>
      <c r="VM146" s="241"/>
      <c r="VN146" s="241"/>
      <c r="VO146" s="241"/>
      <c r="VP146" s="241"/>
      <c r="VQ146" s="241"/>
      <c r="VR146" s="241"/>
      <c r="VS146" s="241"/>
      <c r="VT146" s="241"/>
      <c r="VU146" s="241"/>
      <c r="VV146" s="241"/>
      <c r="VW146" s="241"/>
      <c r="VX146" s="241"/>
      <c r="VY146" s="241"/>
      <c r="VZ146" s="241"/>
      <c r="WA146" s="241"/>
      <c r="WB146" s="241"/>
      <c r="WC146" s="241"/>
      <c r="WD146" s="241"/>
      <c r="WE146" s="241"/>
      <c r="WF146" s="241"/>
      <c r="WG146" s="241"/>
      <c r="WH146" s="241"/>
      <c r="WI146" s="241"/>
      <c r="WJ146" s="241"/>
      <c r="WK146" s="241"/>
      <c r="WL146" s="241"/>
      <c r="WM146" s="241"/>
      <c r="WN146" s="241"/>
      <c r="WO146" s="241"/>
      <c r="WP146" s="241"/>
      <c r="WQ146" s="241"/>
      <c r="WR146" s="241"/>
      <c r="WS146" s="241"/>
      <c r="WT146" s="241"/>
      <c r="WU146" s="241"/>
      <c r="WV146" s="241"/>
      <c r="WW146" s="241"/>
      <c r="WX146" s="241"/>
      <c r="WY146" s="241"/>
      <c r="WZ146" s="241"/>
      <c r="XA146" s="241"/>
      <c r="XB146" s="241"/>
      <c r="XC146" s="241"/>
      <c r="XD146" s="241"/>
      <c r="XE146" s="241"/>
      <c r="XF146" s="241"/>
      <c r="XG146" s="241"/>
      <c r="XH146" s="241"/>
      <c r="XI146" s="241"/>
      <c r="XJ146" s="241"/>
      <c r="XK146" s="241"/>
      <c r="XL146" s="241"/>
      <c r="XM146" s="241"/>
      <c r="XN146" s="241"/>
      <c r="XO146" s="241"/>
      <c r="XP146" s="241"/>
      <c r="XQ146" s="241"/>
      <c r="XR146" s="241"/>
      <c r="XS146" s="241"/>
      <c r="XT146" s="241"/>
      <c r="XU146" s="241"/>
      <c r="XV146" s="241"/>
      <c r="XW146" s="241"/>
      <c r="XX146" s="241"/>
      <c r="XY146" s="241"/>
      <c r="XZ146" s="241"/>
      <c r="YA146" s="241"/>
      <c r="YB146" s="241"/>
      <c r="YC146" s="241"/>
      <c r="YD146" s="241"/>
      <c r="YE146" s="241"/>
      <c r="YF146" s="241"/>
      <c r="YG146" s="241"/>
      <c r="YH146" s="241"/>
      <c r="YI146" s="241"/>
      <c r="YJ146" s="241"/>
      <c r="YK146" s="241"/>
      <c r="YL146" s="241"/>
      <c r="YM146" s="241"/>
      <c r="YN146" s="241"/>
      <c r="YO146" s="241"/>
      <c r="YP146" s="241"/>
      <c r="YQ146" s="241"/>
      <c r="YR146" s="241"/>
      <c r="YS146" s="241"/>
      <c r="YT146" s="241"/>
      <c r="YU146" s="241"/>
      <c r="YV146" s="241"/>
      <c r="YW146" s="241"/>
      <c r="YX146" s="241"/>
      <c r="YY146" s="241"/>
      <c r="YZ146" s="241"/>
      <c r="ZA146" s="241"/>
      <c r="ZB146" s="241"/>
      <c r="ZC146" s="241"/>
      <c r="ZD146" s="241"/>
      <c r="ZE146" s="241"/>
      <c r="ZF146" s="241"/>
      <c r="ZG146" s="241"/>
      <c r="ZH146" s="241"/>
      <c r="ZI146" s="241"/>
      <c r="ZJ146" s="241"/>
      <c r="ZK146" s="241"/>
      <c r="ZL146" s="241"/>
      <c r="ZM146" s="241"/>
      <c r="ZN146" s="241"/>
      <c r="ZO146" s="241"/>
      <c r="ZP146" s="241"/>
      <c r="ZQ146" s="241"/>
      <c r="ZR146" s="241"/>
      <c r="ZS146" s="241"/>
      <c r="ZT146" s="241"/>
      <c r="ZU146" s="241"/>
      <c r="ZV146" s="241"/>
      <c r="ZW146" s="241"/>
      <c r="ZX146" s="241"/>
      <c r="ZY146" s="241"/>
      <c r="ZZ146" s="241"/>
      <c r="AAA146" s="241"/>
      <c r="AAB146" s="241"/>
      <c r="AAC146" s="241"/>
      <c r="AAD146" s="241"/>
      <c r="AAE146" s="241"/>
      <c r="AAF146" s="241"/>
      <c r="AAG146" s="241"/>
      <c r="AAH146" s="241"/>
      <c r="AAI146" s="241"/>
      <c r="AAJ146" s="241"/>
      <c r="AAK146" s="241"/>
      <c r="AAL146" s="241"/>
      <c r="AAM146" s="241"/>
      <c r="AAN146" s="241"/>
      <c r="AAO146" s="241"/>
      <c r="AAP146" s="241"/>
      <c r="AAQ146" s="241"/>
      <c r="AAR146" s="241"/>
      <c r="AAS146" s="241"/>
      <c r="AAT146" s="241"/>
      <c r="AAU146" s="241"/>
      <c r="AAV146" s="241"/>
      <c r="AAW146" s="241"/>
      <c r="AAX146" s="241"/>
      <c r="AAY146" s="241"/>
      <c r="AAZ146" s="241"/>
      <c r="ABA146" s="241"/>
      <c r="ABB146" s="241"/>
      <c r="ABC146" s="241"/>
      <c r="ABD146" s="241"/>
      <c r="ABE146" s="241"/>
      <c r="ABF146" s="241"/>
      <c r="ABG146" s="241"/>
      <c r="ABH146" s="241"/>
      <c r="ABI146" s="241"/>
      <c r="ABJ146" s="241"/>
      <c r="ABK146" s="241"/>
      <c r="ABL146" s="241"/>
      <c r="ABM146" s="241"/>
      <c r="ABN146" s="241"/>
      <c r="ABO146" s="241"/>
      <c r="ABP146" s="241"/>
      <c r="ABQ146" s="241"/>
      <c r="ABR146" s="241"/>
      <c r="ABS146" s="241"/>
      <c r="ABT146" s="241"/>
      <c r="ABU146" s="241"/>
      <c r="ABV146" s="241"/>
      <c r="ABW146" s="241"/>
      <c r="ABX146" s="241"/>
      <c r="ABY146" s="241"/>
      <c r="ABZ146" s="241"/>
      <c r="ACA146" s="241"/>
      <c r="ACB146" s="241"/>
      <c r="ACC146" s="241"/>
      <c r="ACD146" s="241"/>
      <c r="ACE146" s="241"/>
      <c r="ACF146" s="241"/>
      <c r="ACG146" s="241"/>
      <c r="ACH146" s="241"/>
      <c r="ACI146" s="241"/>
      <c r="ACJ146" s="241"/>
      <c r="ACK146" s="241"/>
      <c r="ACL146" s="241"/>
      <c r="ACM146" s="241"/>
      <c r="ACN146" s="241"/>
      <c r="ACO146" s="241"/>
      <c r="ACP146" s="241"/>
      <c r="ACQ146" s="241"/>
      <c r="ACR146" s="241"/>
      <c r="ACS146" s="241"/>
      <c r="ACT146" s="241"/>
      <c r="ACU146" s="241"/>
      <c r="ACV146" s="241"/>
      <c r="ACW146" s="241"/>
      <c r="ACX146" s="241"/>
      <c r="ACY146" s="241"/>
      <c r="ACZ146" s="241"/>
      <c r="ADA146" s="241"/>
      <c r="ADB146" s="241"/>
      <c r="ADC146" s="241"/>
      <c r="ADD146" s="241"/>
      <c r="ADE146" s="241"/>
      <c r="ADF146" s="241"/>
      <c r="ADG146" s="241"/>
      <c r="ADH146" s="241"/>
      <c r="ADI146" s="241"/>
      <c r="ADJ146" s="241"/>
      <c r="ADK146" s="241"/>
      <c r="ADL146" s="241"/>
      <c r="ADM146" s="241"/>
      <c r="ADN146" s="241"/>
      <c r="ADO146" s="241"/>
      <c r="ADP146" s="241"/>
      <c r="ADQ146" s="241"/>
      <c r="ADR146" s="241"/>
      <c r="ADS146" s="241"/>
      <c r="ADT146" s="241"/>
      <c r="ADU146" s="241"/>
      <c r="ADV146" s="241"/>
      <c r="ADW146" s="241"/>
      <c r="ADX146" s="241"/>
      <c r="ADY146" s="241"/>
      <c r="ADZ146" s="241"/>
      <c r="AEA146" s="241"/>
      <c r="AEB146" s="241"/>
      <c r="AEC146" s="241"/>
      <c r="AED146" s="241"/>
      <c r="AEE146" s="241"/>
      <c r="AEF146" s="241"/>
      <c r="AEG146" s="241"/>
      <c r="AEH146" s="241"/>
      <c r="AEI146" s="241"/>
      <c r="AEJ146" s="241"/>
      <c r="AEK146" s="241"/>
      <c r="AEL146" s="241"/>
      <c r="AEM146" s="241"/>
      <c r="AEN146" s="241"/>
      <c r="AEO146" s="241"/>
      <c r="AEP146" s="241"/>
      <c r="AEQ146" s="241"/>
      <c r="AER146" s="241"/>
      <c r="AES146" s="241"/>
      <c r="AET146" s="241"/>
      <c r="AEU146" s="241"/>
      <c r="AEV146" s="241"/>
      <c r="AEW146" s="241"/>
      <c r="AEX146" s="241"/>
      <c r="AEY146" s="241"/>
      <c r="AEZ146" s="241"/>
      <c r="AFA146" s="241"/>
      <c r="AFB146" s="241"/>
      <c r="AFC146" s="241"/>
      <c r="AFD146" s="241"/>
      <c r="AFE146" s="241"/>
      <c r="AFF146" s="241"/>
      <c r="AFG146" s="241"/>
      <c r="AFH146" s="241"/>
      <c r="AFI146" s="241"/>
      <c r="AFJ146" s="241"/>
      <c r="AFK146" s="241"/>
      <c r="AFL146" s="241"/>
      <c r="AFM146" s="241"/>
      <c r="AFN146" s="241"/>
      <c r="AFO146" s="241"/>
      <c r="AFP146" s="241"/>
      <c r="AFQ146" s="241"/>
      <c r="AFR146" s="241"/>
      <c r="AFS146" s="241"/>
      <c r="AFT146" s="241"/>
      <c r="AFU146" s="241"/>
      <c r="AFV146" s="241"/>
      <c r="AFW146" s="241"/>
      <c r="AFX146" s="241"/>
      <c r="AFY146" s="241"/>
      <c r="AFZ146" s="241"/>
      <c r="AGA146" s="241"/>
      <c r="AGB146" s="241"/>
      <c r="AGC146" s="241"/>
      <c r="AGD146" s="241"/>
      <c r="AGE146" s="241"/>
      <c r="AGF146" s="241"/>
      <c r="AGG146" s="241"/>
      <c r="AGH146" s="241"/>
      <c r="AGI146" s="241"/>
      <c r="AGJ146" s="241"/>
      <c r="AGK146" s="241"/>
      <c r="AGL146" s="241"/>
      <c r="AGM146" s="241"/>
      <c r="AGN146" s="241"/>
      <c r="AGO146" s="241"/>
      <c r="AGP146" s="241"/>
      <c r="AGQ146" s="241"/>
      <c r="AGR146" s="241"/>
      <c r="AGS146" s="241"/>
      <c r="AGT146" s="241"/>
      <c r="AGU146" s="241"/>
      <c r="AGV146" s="241"/>
      <c r="AGW146" s="241"/>
      <c r="AGX146" s="241"/>
      <c r="AGY146" s="241"/>
      <c r="AGZ146" s="241"/>
      <c r="AHA146" s="241"/>
      <c r="AHB146" s="241"/>
      <c r="AHC146" s="241"/>
      <c r="AHD146" s="241"/>
      <c r="AHE146" s="241"/>
      <c r="AHF146" s="241"/>
      <c r="AHG146" s="241"/>
      <c r="AHH146" s="241"/>
      <c r="AHI146" s="241"/>
      <c r="AHJ146" s="241"/>
      <c r="AHK146" s="241"/>
      <c r="AHL146" s="241"/>
      <c r="AHM146" s="241"/>
      <c r="AHN146" s="241"/>
      <c r="AHO146" s="241"/>
      <c r="AHP146" s="241"/>
      <c r="AHQ146" s="241"/>
      <c r="AHR146" s="241"/>
      <c r="AHS146" s="241"/>
      <c r="AHT146" s="241"/>
      <c r="AHU146" s="241"/>
      <c r="AHV146" s="241"/>
      <c r="AHW146" s="241"/>
      <c r="AHX146" s="241"/>
      <c r="AHY146" s="241"/>
      <c r="AHZ146" s="241"/>
      <c r="AIA146" s="241"/>
      <c r="AIB146" s="241"/>
      <c r="AIC146" s="241"/>
      <c r="AID146" s="241"/>
      <c r="AIE146" s="241"/>
      <c r="AIF146" s="241"/>
      <c r="AIG146" s="241"/>
      <c r="AIH146" s="241"/>
      <c r="AII146" s="241"/>
      <c r="AIJ146" s="241"/>
      <c r="AIK146" s="241"/>
      <c r="AIL146" s="241"/>
      <c r="AIM146" s="241"/>
      <c r="AIN146" s="241"/>
      <c r="AIO146" s="241"/>
      <c r="AIP146" s="241"/>
      <c r="AIQ146" s="241"/>
      <c r="AIR146" s="241"/>
      <c r="AIS146" s="241"/>
      <c r="AIT146" s="241"/>
      <c r="AIU146" s="241"/>
      <c r="AIV146" s="241"/>
      <c r="AIW146" s="241"/>
      <c r="AIX146" s="241"/>
      <c r="AIY146" s="241"/>
      <c r="AIZ146" s="241"/>
      <c r="AJA146" s="241"/>
      <c r="AJB146" s="241"/>
      <c r="AJC146" s="241"/>
      <c r="AJD146" s="241"/>
      <c r="AJE146" s="241"/>
      <c r="AJF146" s="241"/>
      <c r="AJG146" s="241"/>
      <c r="AJH146" s="241"/>
      <c r="AJI146" s="241"/>
      <c r="AJJ146" s="241"/>
      <c r="AJK146" s="241"/>
      <c r="AJL146" s="241"/>
      <c r="AJM146" s="241"/>
      <c r="AJN146" s="241"/>
      <c r="AJO146" s="241"/>
      <c r="AJP146" s="241"/>
      <c r="AJQ146" s="241"/>
      <c r="AJR146" s="241"/>
      <c r="AJS146" s="241"/>
      <c r="AJT146" s="241"/>
      <c r="AJU146" s="241"/>
      <c r="AJV146" s="241"/>
      <c r="AJW146" s="241"/>
      <c r="AJX146" s="241"/>
      <c r="AJY146" s="241"/>
      <c r="AJZ146" s="241"/>
      <c r="AKA146" s="241"/>
      <c r="AKB146" s="241"/>
      <c r="AKC146" s="241"/>
      <c r="AKD146" s="241"/>
      <c r="AKE146" s="241"/>
      <c r="AKF146" s="241"/>
      <c r="AKG146" s="241"/>
      <c r="AKH146" s="241"/>
      <c r="AKI146" s="241"/>
      <c r="AKJ146" s="241"/>
      <c r="AKK146" s="241"/>
      <c r="AKL146" s="241"/>
      <c r="AKM146" s="241"/>
      <c r="AKN146" s="241"/>
      <c r="AKO146" s="241"/>
      <c r="AKP146" s="241"/>
      <c r="AKQ146" s="241"/>
      <c r="AKR146" s="241"/>
      <c r="AKS146" s="241"/>
      <c r="AKT146" s="241"/>
      <c r="AKU146" s="241"/>
      <c r="AKV146" s="241"/>
      <c r="AKW146" s="241"/>
      <c r="AKX146" s="241"/>
      <c r="AKY146" s="241"/>
      <c r="AKZ146" s="241"/>
      <c r="ALA146" s="241"/>
      <c r="ALB146" s="241"/>
      <c r="ALC146" s="241"/>
      <c r="ALD146" s="241"/>
      <c r="ALE146" s="241"/>
      <c r="ALF146" s="241"/>
      <c r="ALG146" s="241"/>
      <c r="ALH146" s="241"/>
      <c r="ALI146" s="241"/>
      <c r="ALJ146" s="241"/>
      <c r="ALK146" s="241"/>
      <c r="ALL146" s="241"/>
      <c r="ALM146" s="241"/>
      <c r="ALN146" s="241"/>
      <c r="ALO146" s="241"/>
      <c r="ALP146" s="241"/>
      <c r="ALQ146" s="241"/>
      <c r="ALR146" s="241"/>
      <c r="ALS146" s="241"/>
      <c r="ALT146" s="241"/>
      <c r="ALU146" s="241"/>
      <c r="ALV146" s="241"/>
      <c r="ALW146" s="241"/>
      <c r="ALX146" s="241"/>
      <c r="ALY146" s="241"/>
      <c r="ALZ146" s="241"/>
      <c r="AMA146" s="241"/>
      <c r="AMB146" s="241"/>
      <c r="AMC146" s="241"/>
      <c r="AMD146" s="241"/>
      <c r="AME146" s="241"/>
      <c r="AMF146" s="241"/>
      <c r="AMG146" s="241"/>
      <c r="AMH146" s="241"/>
      <c r="AMI146" s="241"/>
      <c r="AMJ146" s="241"/>
      <c r="AMK146" s="241"/>
    </row>
    <row r="147" spans="1:1025" s="249" customFormat="1" ht="12.75" hidden="1" customHeight="1" x14ac:dyDescent="0.25">
      <c r="A147" s="241"/>
      <c r="B147" s="254"/>
      <c r="C147" s="259" t="s">
        <v>330</v>
      </c>
      <c r="D147" s="244" t="s">
        <v>27</v>
      </c>
      <c r="E147" s="245" t="s">
        <v>271</v>
      </c>
      <c r="F147" s="245" t="s">
        <v>305</v>
      </c>
      <c r="G147" s="251" t="s">
        <v>331</v>
      </c>
      <c r="H147" s="255" t="s">
        <v>42</v>
      </c>
      <c r="I147" s="256">
        <f>I148</f>
        <v>0</v>
      </c>
      <c r="J147" s="256" t="e">
        <f>J148+#REF!</f>
        <v>#REF!</v>
      </c>
      <c r="K147" s="252"/>
      <c r="L147" s="253"/>
      <c r="M147" s="24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  <c r="AK147" s="241"/>
      <c r="AL147" s="241"/>
      <c r="AM147" s="241"/>
      <c r="AN147" s="241"/>
      <c r="AO147" s="241"/>
      <c r="AP147" s="241"/>
      <c r="AQ147" s="241"/>
      <c r="AR147" s="241"/>
      <c r="AS147" s="241"/>
      <c r="AT147" s="241"/>
      <c r="AU147" s="241"/>
      <c r="AV147" s="241"/>
      <c r="AW147" s="241"/>
      <c r="AX147" s="241"/>
      <c r="AY147" s="241"/>
      <c r="AZ147" s="241"/>
      <c r="BA147" s="241"/>
      <c r="BB147" s="241"/>
      <c r="BC147" s="241"/>
      <c r="BD147" s="241"/>
      <c r="BE147" s="241"/>
      <c r="BF147" s="241"/>
      <c r="BG147" s="241"/>
      <c r="BH147" s="241"/>
      <c r="BI147" s="241"/>
      <c r="BJ147" s="241"/>
      <c r="BK147" s="241"/>
      <c r="BL147" s="241"/>
      <c r="BM147" s="241"/>
      <c r="BN147" s="241"/>
      <c r="BO147" s="241"/>
      <c r="BP147" s="241"/>
      <c r="BQ147" s="241"/>
      <c r="BR147" s="241"/>
      <c r="BS147" s="241"/>
      <c r="BT147" s="241"/>
      <c r="BU147" s="241"/>
      <c r="BV147" s="241"/>
      <c r="BW147" s="241"/>
      <c r="BX147" s="241"/>
      <c r="BY147" s="241"/>
      <c r="BZ147" s="241"/>
      <c r="CA147" s="241"/>
      <c r="CB147" s="241"/>
      <c r="CC147" s="241"/>
      <c r="CD147" s="241"/>
      <c r="CE147" s="241"/>
      <c r="CF147" s="241"/>
      <c r="CG147" s="241"/>
      <c r="CH147" s="241"/>
      <c r="CI147" s="241"/>
      <c r="CJ147" s="241"/>
      <c r="CK147" s="241"/>
      <c r="CL147" s="241"/>
      <c r="CM147" s="241"/>
      <c r="CN147" s="241"/>
      <c r="CO147" s="241"/>
      <c r="CP147" s="241"/>
      <c r="CQ147" s="241"/>
      <c r="CR147" s="241"/>
      <c r="CS147" s="241"/>
      <c r="CT147" s="241"/>
      <c r="CU147" s="241"/>
      <c r="CV147" s="241"/>
      <c r="CW147" s="241"/>
      <c r="CX147" s="241"/>
      <c r="CY147" s="241"/>
      <c r="CZ147" s="241"/>
      <c r="DA147" s="241"/>
      <c r="DB147" s="241"/>
      <c r="DC147" s="241"/>
      <c r="DD147" s="241"/>
      <c r="DE147" s="241"/>
      <c r="DF147" s="241"/>
      <c r="DG147" s="241"/>
      <c r="DH147" s="241"/>
      <c r="DI147" s="241"/>
      <c r="DJ147" s="241"/>
      <c r="DK147" s="241"/>
      <c r="DL147" s="241"/>
      <c r="DM147" s="241"/>
      <c r="DN147" s="241"/>
      <c r="DO147" s="241"/>
      <c r="DP147" s="241"/>
      <c r="DQ147" s="241"/>
      <c r="DR147" s="241"/>
      <c r="DS147" s="241"/>
      <c r="DT147" s="241"/>
      <c r="DU147" s="241"/>
      <c r="DV147" s="241"/>
      <c r="DW147" s="241"/>
      <c r="DX147" s="241"/>
      <c r="DY147" s="241"/>
      <c r="DZ147" s="241"/>
      <c r="EA147" s="241"/>
      <c r="EB147" s="241"/>
      <c r="EC147" s="241"/>
      <c r="ED147" s="241"/>
      <c r="EE147" s="241"/>
      <c r="EF147" s="241"/>
      <c r="EG147" s="241"/>
      <c r="EH147" s="241"/>
      <c r="EI147" s="241"/>
      <c r="EJ147" s="241"/>
      <c r="EK147" s="241"/>
      <c r="EL147" s="241"/>
      <c r="EM147" s="241"/>
      <c r="EN147" s="241"/>
      <c r="EO147" s="241"/>
      <c r="EP147" s="241"/>
      <c r="EQ147" s="241"/>
      <c r="ER147" s="241"/>
      <c r="ES147" s="241"/>
      <c r="ET147" s="241"/>
      <c r="EU147" s="241"/>
      <c r="EV147" s="241"/>
      <c r="EW147" s="241"/>
      <c r="EX147" s="241"/>
      <c r="EY147" s="241"/>
      <c r="EZ147" s="241"/>
      <c r="FA147" s="241"/>
      <c r="FB147" s="241"/>
      <c r="FC147" s="241"/>
      <c r="FD147" s="241"/>
      <c r="FE147" s="241"/>
      <c r="FF147" s="241"/>
      <c r="FG147" s="241"/>
      <c r="FH147" s="241"/>
      <c r="FI147" s="241"/>
      <c r="FJ147" s="241"/>
      <c r="FK147" s="241"/>
      <c r="FL147" s="241"/>
      <c r="FM147" s="241"/>
      <c r="FN147" s="241"/>
      <c r="FO147" s="241"/>
      <c r="FP147" s="241"/>
      <c r="FQ147" s="241"/>
      <c r="FR147" s="241"/>
      <c r="FS147" s="241"/>
      <c r="FT147" s="241"/>
      <c r="FU147" s="241"/>
      <c r="FV147" s="241"/>
      <c r="FW147" s="241"/>
      <c r="FX147" s="241"/>
      <c r="FY147" s="241"/>
      <c r="FZ147" s="241"/>
      <c r="GA147" s="241"/>
      <c r="GB147" s="241"/>
      <c r="GC147" s="241"/>
      <c r="GD147" s="241"/>
      <c r="GE147" s="241"/>
      <c r="GF147" s="241"/>
      <c r="GG147" s="241"/>
      <c r="GH147" s="241"/>
      <c r="GI147" s="241"/>
      <c r="GJ147" s="241"/>
      <c r="GK147" s="241"/>
      <c r="GL147" s="241"/>
      <c r="GM147" s="241"/>
      <c r="GN147" s="241"/>
      <c r="GO147" s="241"/>
      <c r="GP147" s="241"/>
      <c r="GQ147" s="241"/>
      <c r="GR147" s="241"/>
      <c r="GS147" s="241"/>
      <c r="GT147" s="241"/>
      <c r="GU147" s="241"/>
      <c r="GV147" s="241"/>
      <c r="GW147" s="241"/>
      <c r="GX147" s="241"/>
      <c r="GY147" s="241"/>
      <c r="GZ147" s="241"/>
      <c r="HA147" s="241"/>
      <c r="HB147" s="241"/>
      <c r="HC147" s="241"/>
      <c r="HD147" s="241"/>
      <c r="HE147" s="241"/>
      <c r="HF147" s="241"/>
      <c r="HG147" s="241"/>
      <c r="HH147" s="241"/>
      <c r="HI147" s="241"/>
      <c r="HJ147" s="241"/>
      <c r="HK147" s="241"/>
      <c r="HL147" s="241"/>
      <c r="HM147" s="241"/>
      <c r="HN147" s="241"/>
      <c r="HO147" s="241"/>
      <c r="HP147" s="241"/>
      <c r="HQ147" s="241"/>
      <c r="HR147" s="241"/>
      <c r="HS147" s="241"/>
      <c r="HT147" s="241"/>
      <c r="HU147" s="241"/>
      <c r="HV147" s="241"/>
      <c r="HW147" s="241"/>
      <c r="HX147" s="241"/>
      <c r="HY147" s="241"/>
      <c r="HZ147" s="241"/>
      <c r="IA147" s="241"/>
      <c r="IB147" s="241"/>
      <c r="IC147" s="241"/>
      <c r="ID147" s="241"/>
      <c r="IE147" s="241"/>
      <c r="IF147" s="241"/>
      <c r="IG147" s="241"/>
      <c r="IH147" s="241"/>
      <c r="II147" s="241"/>
      <c r="IJ147" s="241"/>
      <c r="IK147" s="241"/>
      <c r="IL147" s="241"/>
      <c r="IM147" s="241"/>
      <c r="IN147" s="241"/>
      <c r="IO147" s="241"/>
      <c r="IP147" s="241"/>
      <c r="IQ147" s="241"/>
      <c r="IR147" s="241"/>
      <c r="IS147" s="241"/>
      <c r="IT147" s="241"/>
      <c r="IU147" s="241"/>
      <c r="IV147" s="241"/>
      <c r="IW147" s="241"/>
      <c r="IX147" s="241"/>
      <c r="IY147" s="241"/>
      <c r="IZ147" s="241"/>
      <c r="JA147" s="241"/>
      <c r="JB147" s="241"/>
      <c r="JC147" s="241"/>
      <c r="JD147" s="241"/>
      <c r="JE147" s="241"/>
      <c r="JF147" s="241"/>
      <c r="JG147" s="241"/>
      <c r="JH147" s="241"/>
      <c r="JI147" s="241"/>
      <c r="JJ147" s="241"/>
      <c r="JK147" s="241"/>
      <c r="JL147" s="241"/>
      <c r="JM147" s="241"/>
      <c r="JN147" s="241"/>
      <c r="JO147" s="241"/>
      <c r="JP147" s="241"/>
      <c r="JQ147" s="241"/>
      <c r="JR147" s="241"/>
      <c r="JS147" s="241"/>
      <c r="JT147" s="241"/>
      <c r="JU147" s="241"/>
      <c r="JV147" s="241"/>
      <c r="JW147" s="241"/>
      <c r="JX147" s="241"/>
      <c r="JY147" s="241"/>
      <c r="JZ147" s="241"/>
      <c r="KA147" s="241"/>
      <c r="KB147" s="241"/>
      <c r="KC147" s="241"/>
      <c r="KD147" s="241"/>
      <c r="KE147" s="241"/>
      <c r="KF147" s="241"/>
      <c r="KG147" s="241"/>
      <c r="KH147" s="241"/>
      <c r="KI147" s="241"/>
      <c r="KJ147" s="241"/>
      <c r="KK147" s="241"/>
      <c r="KL147" s="241"/>
      <c r="KM147" s="241"/>
      <c r="KN147" s="241"/>
      <c r="KO147" s="241"/>
      <c r="KP147" s="241"/>
      <c r="KQ147" s="241"/>
      <c r="KR147" s="241"/>
      <c r="KS147" s="241"/>
      <c r="KT147" s="241"/>
      <c r="KU147" s="241"/>
      <c r="KV147" s="241"/>
      <c r="KW147" s="241"/>
      <c r="KX147" s="241"/>
      <c r="KY147" s="241"/>
      <c r="KZ147" s="241"/>
      <c r="LA147" s="241"/>
      <c r="LB147" s="241"/>
      <c r="LC147" s="241"/>
      <c r="LD147" s="241"/>
      <c r="LE147" s="241"/>
      <c r="LF147" s="241"/>
      <c r="LG147" s="241"/>
      <c r="LH147" s="241"/>
      <c r="LI147" s="241"/>
      <c r="LJ147" s="241"/>
      <c r="LK147" s="241"/>
      <c r="LL147" s="241"/>
      <c r="LM147" s="241"/>
      <c r="LN147" s="241"/>
      <c r="LO147" s="241"/>
      <c r="LP147" s="241"/>
      <c r="LQ147" s="241"/>
      <c r="LR147" s="241"/>
      <c r="LS147" s="241"/>
      <c r="LT147" s="241"/>
      <c r="LU147" s="241"/>
      <c r="LV147" s="241"/>
      <c r="LW147" s="241"/>
      <c r="LX147" s="241"/>
      <c r="LY147" s="241"/>
      <c r="LZ147" s="241"/>
      <c r="MA147" s="241"/>
      <c r="MB147" s="241"/>
      <c r="MC147" s="241"/>
      <c r="MD147" s="241"/>
      <c r="ME147" s="241"/>
      <c r="MF147" s="241"/>
      <c r="MG147" s="241"/>
      <c r="MH147" s="241"/>
      <c r="MI147" s="241"/>
      <c r="MJ147" s="241"/>
      <c r="MK147" s="241"/>
      <c r="ML147" s="241"/>
      <c r="MM147" s="241"/>
      <c r="MN147" s="241"/>
      <c r="MO147" s="241"/>
      <c r="MP147" s="241"/>
      <c r="MQ147" s="241"/>
      <c r="MR147" s="241"/>
      <c r="MS147" s="241"/>
      <c r="MT147" s="241"/>
      <c r="MU147" s="241"/>
      <c r="MV147" s="241"/>
      <c r="MW147" s="241"/>
      <c r="MX147" s="241"/>
      <c r="MY147" s="241"/>
      <c r="MZ147" s="241"/>
      <c r="NA147" s="241"/>
      <c r="NB147" s="241"/>
      <c r="NC147" s="241"/>
      <c r="ND147" s="241"/>
      <c r="NE147" s="241"/>
      <c r="NF147" s="241"/>
      <c r="NG147" s="241"/>
      <c r="NH147" s="241"/>
      <c r="NI147" s="241"/>
      <c r="NJ147" s="241"/>
      <c r="NK147" s="241"/>
      <c r="NL147" s="241"/>
      <c r="NM147" s="241"/>
      <c r="NN147" s="241"/>
      <c r="NO147" s="241"/>
      <c r="NP147" s="241"/>
      <c r="NQ147" s="241"/>
      <c r="NR147" s="241"/>
      <c r="NS147" s="241"/>
      <c r="NT147" s="241"/>
      <c r="NU147" s="241"/>
      <c r="NV147" s="241"/>
      <c r="NW147" s="241"/>
      <c r="NX147" s="241"/>
      <c r="NY147" s="241"/>
      <c r="NZ147" s="241"/>
      <c r="OA147" s="241"/>
      <c r="OB147" s="241"/>
      <c r="OC147" s="241"/>
      <c r="OD147" s="241"/>
      <c r="OE147" s="241"/>
      <c r="OF147" s="241"/>
      <c r="OG147" s="241"/>
      <c r="OH147" s="241"/>
      <c r="OI147" s="241"/>
      <c r="OJ147" s="241"/>
      <c r="OK147" s="241"/>
      <c r="OL147" s="241"/>
      <c r="OM147" s="241"/>
      <c r="ON147" s="241"/>
      <c r="OO147" s="241"/>
      <c r="OP147" s="241"/>
      <c r="OQ147" s="241"/>
      <c r="OR147" s="241"/>
      <c r="OS147" s="241"/>
      <c r="OT147" s="241"/>
      <c r="OU147" s="241"/>
      <c r="OV147" s="241"/>
      <c r="OW147" s="241"/>
      <c r="OX147" s="241"/>
      <c r="OY147" s="241"/>
      <c r="OZ147" s="241"/>
      <c r="PA147" s="241"/>
      <c r="PB147" s="241"/>
      <c r="PC147" s="241"/>
      <c r="PD147" s="241"/>
      <c r="PE147" s="241"/>
      <c r="PF147" s="241"/>
      <c r="PG147" s="241"/>
      <c r="PH147" s="241"/>
      <c r="PI147" s="241"/>
      <c r="PJ147" s="241"/>
      <c r="PK147" s="241"/>
      <c r="PL147" s="241"/>
      <c r="PM147" s="241"/>
      <c r="PN147" s="241"/>
      <c r="PO147" s="241"/>
      <c r="PP147" s="241"/>
      <c r="PQ147" s="241"/>
      <c r="PR147" s="241"/>
      <c r="PS147" s="241"/>
      <c r="PT147" s="241"/>
      <c r="PU147" s="241"/>
      <c r="PV147" s="241"/>
      <c r="PW147" s="241"/>
      <c r="PX147" s="241"/>
      <c r="PY147" s="241"/>
      <c r="PZ147" s="241"/>
      <c r="QA147" s="241"/>
      <c r="QB147" s="241"/>
      <c r="QC147" s="241"/>
      <c r="QD147" s="241"/>
      <c r="QE147" s="241"/>
      <c r="QF147" s="241"/>
      <c r="QG147" s="241"/>
      <c r="QH147" s="241"/>
      <c r="QI147" s="241"/>
      <c r="QJ147" s="241"/>
      <c r="QK147" s="241"/>
      <c r="QL147" s="241"/>
      <c r="QM147" s="241"/>
      <c r="QN147" s="241"/>
      <c r="QO147" s="241"/>
      <c r="QP147" s="241"/>
      <c r="QQ147" s="241"/>
      <c r="QR147" s="241"/>
      <c r="QS147" s="241"/>
      <c r="QT147" s="241"/>
      <c r="QU147" s="241"/>
      <c r="QV147" s="241"/>
      <c r="QW147" s="241"/>
      <c r="QX147" s="241"/>
      <c r="QY147" s="241"/>
      <c r="QZ147" s="241"/>
      <c r="RA147" s="241"/>
      <c r="RB147" s="241"/>
      <c r="RC147" s="241"/>
      <c r="RD147" s="241"/>
      <c r="RE147" s="241"/>
      <c r="RF147" s="241"/>
      <c r="RG147" s="241"/>
      <c r="RH147" s="241"/>
      <c r="RI147" s="241"/>
      <c r="RJ147" s="241"/>
      <c r="RK147" s="241"/>
      <c r="RL147" s="241"/>
      <c r="RM147" s="241"/>
      <c r="RN147" s="241"/>
      <c r="RO147" s="241"/>
      <c r="RP147" s="241"/>
      <c r="RQ147" s="241"/>
      <c r="RR147" s="241"/>
      <c r="RS147" s="241"/>
      <c r="RT147" s="241"/>
      <c r="RU147" s="241"/>
      <c r="RV147" s="241"/>
      <c r="RW147" s="241"/>
      <c r="RX147" s="241"/>
      <c r="RY147" s="241"/>
      <c r="RZ147" s="241"/>
      <c r="SA147" s="241"/>
      <c r="SB147" s="241"/>
      <c r="SC147" s="241"/>
      <c r="SD147" s="241"/>
      <c r="SE147" s="241"/>
      <c r="SF147" s="241"/>
      <c r="SG147" s="241"/>
      <c r="SH147" s="241"/>
      <c r="SI147" s="241"/>
      <c r="SJ147" s="241"/>
      <c r="SK147" s="241"/>
      <c r="SL147" s="241"/>
      <c r="SM147" s="241"/>
      <c r="SN147" s="241"/>
      <c r="SO147" s="241"/>
      <c r="SP147" s="241"/>
      <c r="SQ147" s="241"/>
      <c r="SR147" s="241"/>
      <c r="SS147" s="241"/>
      <c r="ST147" s="241"/>
      <c r="SU147" s="241"/>
      <c r="SV147" s="241"/>
      <c r="SW147" s="241"/>
      <c r="SX147" s="241"/>
      <c r="SY147" s="241"/>
      <c r="SZ147" s="241"/>
      <c r="TA147" s="241"/>
      <c r="TB147" s="241"/>
      <c r="TC147" s="241"/>
      <c r="TD147" s="241"/>
      <c r="TE147" s="241"/>
      <c r="TF147" s="241"/>
      <c r="TG147" s="241"/>
      <c r="TH147" s="241"/>
      <c r="TI147" s="241"/>
      <c r="TJ147" s="241"/>
      <c r="TK147" s="241"/>
      <c r="TL147" s="241"/>
      <c r="TM147" s="241"/>
      <c r="TN147" s="241"/>
      <c r="TO147" s="241"/>
      <c r="TP147" s="241"/>
      <c r="TQ147" s="241"/>
      <c r="TR147" s="241"/>
      <c r="TS147" s="241"/>
      <c r="TT147" s="241"/>
      <c r="TU147" s="241"/>
      <c r="TV147" s="241"/>
      <c r="TW147" s="241"/>
      <c r="TX147" s="241"/>
      <c r="TY147" s="241"/>
      <c r="TZ147" s="241"/>
      <c r="UA147" s="241"/>
      <c r="UB147" s="241"/>
      <c r="UC147" s="241"/>
      <c r="UD147" s="241"/>
      <c r="UE147" s="241"/>
      <c r="UF147" s="241"/>
      <c r="UG147" s="241"/>
      <c r="UH147" s="241"/>
      <c r="UI147" s="241"/>
      <c r="UJ147" s="241"/>
      <c r="UK147" s="241"/>
      <c r="UL147" s="241"/>
      <c r="UM147" s="241"/>
      <c r="UN147" s="241"/>
      <c r="UO147" s="241"/>
      <c r="UP147" s="241"/>
      <c r="UQ147" s="241"/>
      <c r="UR147" s="241"/>
      <c r="US147" s="241"/>
      <c r="UT147" s="241"/>
      <c r="UU147" s="241"/>
      <c r="UV147" s="241"/>
      <c r="UW147" s="241"/>
      <c r="UX147" s="241"/>
      <c r="UY147" s="241"/>
      <c r="UZ147" s="241"/>
      <c r="VA147" s="241"/>
      <c r="VB147" s="241"/>
      <c r="VC147" s="241"/>
      <c r="VD147" s="241"/>
      <c r="VE147" s="241"/>
      <c r="VF147" s="241"/>
      <c r="VG147" s="241"/>
      <c r="VH147" s="241"/>
      <c r="VI147" s="241"/>
      <c r="VJ147" s="241"/>
      <c r="VK147" s="241"/>
      <c r="VL147" s="241"/>
      <c r="VM147" s="241"/>
      <c r="VN147" s="241"/>
      <c r="VO147" s="241"/>
      <c r="VP147" s="241"/>
      <c r="VQ147" s="241"/>
      <c r="VR147" s="241"/>
      <c r="VS147" s="241"/>
      <c r="VT147" s="241"/>
      <c r="VU147" s="241"/>
      <c r="VV147" s="241"/>
      <c r="VW147" s="241"/>
      <c r="VX147" s="241"/>
      <c r="VY147" s="241"/>
      <c r="VZ147" s="241"/>
      <c r="WA147" s="241"/>
      <c r="WB147" s="241"/>
      <c r="WC147" s="241"/>
      <c r="WD147" s="241"/>
      <c r="WE147" s="241"/>
      <c r="WF147" s="241"/>
      <c r="WG147" s="241"/>
      <c r="WH147" s="241"/>
      <c r="WI147" s="241"/>
      <c r="WJ147" s="241"/>
      <c r="WK147" s="241"/>
      <c r="WL147" s="241"/>
      <c r="WM147" s="241"/>
      <c r="WN147" s="241"/>
      <c r="WO147" s="241"/>
      <c r="WP147" s="241"/>
      <c r="WQ147" s="241"/>
      <c r="WR147" s="241"/>
      <c r="WS147" s="241"/>
      <c r="WT147" s="241"/>
      <c r="WU147" s="241"/>
      <c r="WV147" s="241"/>
      <c r="WW147" s="241"/>
      <c r="WX147" s="241"/>
      <c r="WY147" s="241"/>
      <c r="WZ147" s="241"/>
      <c r="XA147" s="241"/>
      <c r="XB147" s="241"/>
      <c r="XC147" s="241"/>
      <c r="XD147" s="241"/>
      <c r="XE147" s="241"/>
      <c r="XF147" s="241"/>
      <c r="XG147" s="241"/>
      <c r="XH147" s="241"/>
      <c r="XI147" s="241"/>
      <c r="XJ147" s="241"/>
      <c r="XK147" s="241"/>
      <c r="XL147" s="241"/>
      <c r="XM147" s="241"/>
      <c r="XN147" s="241"/>
      <c r="XO147" s="241"/>
      <c r="XP147" s="241"/>
      <c r="XQ147" s="241"/>
      <c r="XR147" s="241"/>
      <c r="XS147" s="241"/>
      <c r="XT147" s="241"/>
      <c r="XU147" s="241"/>
      <c r="XV147" s="241"/>
      <c r="XW147" s="241"/>
      <c r="XX147" s="241"/>
      <c r="XY147" s="241"/>
      <c r="XZ147" s="241"/>
      <c r="YA147" s="241"/>
      <c r="YB147" s="241"/>
      <c r="YC147" s="241"/>
      <c r="YD147" s="241"/>
      <c r="YE147" s="241"/>
      <c r="YF147" s="241"/>
      <c r="YG147" s="241"/>
      <c r="YH147" s="241"/>
      <c r="YI147" s="241"/>
      <c r="YJ147" s="241"/>
      <c r="YK147" s="241"/>
      <c r="YL147" s="241"/>
      <c r="YM147" s="241"/>
      <c r="YN147" s="241"/>
      <c r="YO147" s="241"/>
      <c r="YP147" s="241"/>
      <c r="YQ147" s="241"/>
      <c r="YR147" s="241"/>
      <c r="YS147" s="241"/>
      <c r="YT147" s="241"/>
      <c r="YU147" s="241"/>
      <c r="YV147" s="241"/>
      <c r="YW147" s="241"/>
      <c r="YX147" s="241"/>
      <c r="YY147" s="241"/>
      <c r="YZ147" s="241"/>
      <c r="ZA147" s="241"/>
      <c r="ZB147" s="241"/>
      <c r="ZC147" s="241"/>
      <c r="ZD147" s="241"/>
      <c r="ZE147" s="241"/>
      <c r="ZF147" s="241"/>
      <c r="ZG147" s="241"/>
      <c r="ZH147" s="241"/>
      <c r="ZI147" s="241"/>
      <c r="ZJ147" s="241"/>
      <c r="ZK147" s="241"/>
      <c r="ZL147" s="241"/>
      <c r="ZM147" s="241"/>
      <c r="ZN147" s="241"/>
      <c r="ZO147" s="241"/>
      <c r="ZP147" s="241"/>
      <c r="ZQ147" s="241"/>
      <c r="ZR147" s="241"/>
      <c r="ZS147" s="241"/>
      <c r="ZT147" s="241"/>
      <c r="ZU147" s="241"/>
      <c r="ZV147" s="241"/>
      <c r="ZW147" s="241"/>
      <c r="ZX147" s="241"/>
      <c r="ZY147" s="241"/>
      <c r="ZZ147" s="241"/>
      <c r="AAA147" s="241"/>
      <c r="AAB147" s="241"/>
      <c r="AAC147" s="241"/>
      <c r="AAD147" s="241"/>
      <c r="AAE147" s="241"/>
      <c r="AAF147" s="241"/>
      <c r="AAG147" s="241"/>
      <c r="AAH147" s="241"/>
      <c r="AAI147" s="241"/>
      <c r="AAJ147" s="241"/>
      <c r="AAK147" s="241"/>
      <c r="AAL147" s="241"/>
      <c r="AAM147" s="241"/>
      <c r="AAN147" s="241"/>
      <c r="AAO147" s="241"/>
      <c r="AAP147" s="241"/>
      <c r="AAQ147" s="241"/>
      <c r="AAR147" s="241"/>
      <c r="AAS147" s="241"/>
      <c r="AAT147" s="241"/>
      <c r="AAU147" s="241"/>
      <c r="AAV147" s="241"/>
      <c r="AAW147" s="241"/>
      <c r="AAX147" s="241"/>
      <c r="AAY147" s="241"/>
      <c r="AAZ147" s="241"/>
      <c r="ABA147" s="241"/>
      <c r="ABB147" s="241"/>
      <c r="ABC147" s="241"/>
      <c r="ABD147" s="241"/>
      <c r="ABE147" s="241"/>
      <c r="ABF147" s="241"/>
      <c r="ABG147" s="241"/>
      <c r="ABH147" s="241"/>
      <c r="ABI147" s="241"/>
      <c r="ABJ147" s="241"/>
      <c r="ABK147" s="241"/>
      <c r="ABL147" s="241"/>
      <c r="ABM147" s="241"/>
      <c r="ABN147" s="241"/>
      <c r="ABO147" s="241"/>
      <c r="ABP147" s="241"/>
      <c r="ABQ147" s="241"/>
      <c r="ABR147" s="241"/>
      <c r="ABS147" s="241"/>
      <c r="ABT147" s="241"/>
      <c r="ABU147" s="241"/>
      <c r="ABV147" s="241"/>
      <c r="ABW147" s="241"/>
      <c r="ABX147" s="241"/>
      <c r="ABY147" s="241"/>
      <c r="ABZ147" s="241"/>
      <c r="ACA147" s="241"/>
      <c r="ACB147" s="241"/>
      <c r="ACC147" s="241"/>
      <c r="ACD147" s="241"/>
      <c r="ACE147" s="241"/>
      <c r="ACF147" s="241"/>
      <c r="ACG147" s="241"/>
      <c r="ACH147" s="241"/>
      <c r="ACI147" s="241"/>
      <c r="ACJ147" s="241"/>
      <c r="ACK147" s="241"/>
      <c r="ACL147" s="241"/>
      <c r="ACM147" s="241"/>
      <c r="ACN147" s="241"/>
      <c r="ACO147" s="241"/>
      <c r="ACP147" s="241"/>
      <c r="ACQ147" s="241"/>
      <c r="ACR147" s="241"/>
      <c r="ACS147" s="241"/>
      <c r="ACT147" s="241"/>
      <c r="ACU147" s="241"/>
      <c r="ACV147" s="241"/>
      <c r="ACW147" s="241"/>
      <c r="ACX147" s="241"/>
      <c r="ACY147" s="241"/>
      <c r="ACZ147" s="241"/>
      <c r="ADA147" s="241"/>
      <c r="ADB147" s="241"/>
      <c r="ADC147" s="241"/>
      <c r="ADD147" s="241"/>
      <c r="ADE147" s="241"/>
      <c r="ADF147" s="241"/>
      <c r="ADG147" s="241"/>
      <c r="ADH147" s="241"/>
      <c r="ADI147" s="241"/>
      <c r="ADJ147" s="241"/>
      <c r="ADK147" s="241"/>
      <c r="ADL147" s="241"/>
      <c r="ADM147" s="241"/>
      <c r="ADN147" s="241"/>
      <c r="ADO147" s="241"/>
      <c r="ADP147" s="241"/>
      <c r="ADQ147" s="241"/>
      <c r="ADR147" s="241"/>
      <c r="ADS147" s="241"/>
      <c r="ADT147" s="241"/>
      <c r="ADU147" s="241"/>
      <c r="ADV147" s="241"/>
      <c r="ADW147" s="241"/>
      <c r="ADX147" s="241"/>
      <c r="ADY147" s="241"/>
      <c r="ADZ147" s="241"/>
      <c r="AEA147" s="241"/>
      <c r="AEB147" s="241"/>
      <c r="AEC147" s="241"/>
      <c r="AED147" s="241"/>
      <c r="AEE147" s="241"/>
      <c r="AEF147" s="241"/>
      <c r="AEG147" s="241"/>
      <c r="AEH147" s="241"/>
      <c r="AEI147" s="241"/>
      <c r="AEJ147" s="241"/>
      <c r="AEK147" s="241"/>
      <c r="AEL147" s="241"/>
      <c r="AEM147" s="241"/>
      <c r="AEN147" s="241"/>
      <c r="AEO147" s="241"/>
      <c r="AEP147" s="241"/>
      <c r="AEQ147" s="241"/>
      <c r="AER147" s="241"/>
      <c r="AES147" s="241"/>
      <c r="AET147" s="241"/>
      <c r="AEU147" s="241"/>
      <c r="AEV147" s="241"/>
      <c r="AEW147" s="241"/>
      <c r="AEX147" s="241"/>
      <c r="AEY147" s="241"/>
      <c r="AEZ147" s="241"/>
      <c r="AFA147" s="241"/>
      <c r="AFB147" s="241"/>
      <c r="AFC147" s="241"/>
      <c r="AFD147" s="241"/>
      <c r="AFE147" s="241"/>
      <c r="AFF147" s="241"/>
      <c r="AFG147" s="241"/>
      <c r="AFH147" s="241"/>
      <c r="AFI147" s="241"/>
      <c r="AFJ147" s="241"/>
      <c r="AFK147" s="241"/>
      <c r="AFL147" s="241"/>
      <c r="AFM147" s="241"/>
      <c r="AFN147" s="241"/>
      <c r="AFO147" s="241"/>
      <c r="AFP147" s="241"/>
      <c r="AFQ147" s="241"/>
      <c r="AFR147" s="241"/>
      <c r="AFS147" s="241"/>
      <c r="AFT147" s="241"/>
      <c r="AFU147" s="241"/>
      <c r="AFV147" s="241"/>
      <c r="AFW147" s="241"/>
      <c r="AFX147" s="241"/>
      <c r="AFY147" s="241"/>
      <c r="AFZ147" s="241"/>
      <c r="AGA147" s="241"/>
      <c r="AGB147" s="241"/>
      <c r="AGC147" s="241"/>
      <c r="AGD147" s="241"/>
      <c r="AGE147" s="241"/>
      <c r="AGF147" s="241"/>
      <c r="AGG147" s="241"/>
      <c r="AGH147" s="241"/>
      <c r="AGI147" s="241"/>
      <c r="AGJ147" s="241"/>
      <c r="AGK147" s="241"/>
      <c r="AGL147" s="241"/>
      <c r="AGM147" s="241"/>
      <c r="AGN147" s="241"/>
      <c r="AGO147" s="241"/>
      <c r="AGP147" s="241"/>
      <c r="AGQ147" s="241"/>
      <c r="AGR147" s="241"/>
      <c r="AGS147" s="241"/>
      <c r="AGT147" s="241"/>
      <c r="AGU147" s="241"/>
      <c r="AGV147" s="241"/>
      <c r="AGW147" s="241"/>
      <c r="AGX147" s="241"/>
      <c r="AGY147" s="241"/>
      <c r="AGZ147" s="241"/>
      <c r="AHA147" s="241"/>
      <c r="AHB147" s="241"/>
      <c r="AHC147" s="241"/>
      <c r="AHD147" s="241"/>
      <c r="AHE147" s="241"/>
      <c r="AHF147" s="241"/>
      <c r="AHG147" s="241"/>
      <c r="AHH147" s="241"/>
      <c r="AHI147" s="241"/>
      <c r="AHJ147" s="241"/>
      <c r="AHK147" s="241"/>
      <c r="AHL147" s="241"/>
      <c r="AHM147" s="241"/>
      <c r="AHN147" s="241"/>
      <c r="AHO147" s="241"/>
      <c r="AHP147" s="241"/>
      <c r="AHQ147" s="241"/>
      <c r="AHR147" s="241"/>
      <c r="AHS147" s="241"/>
      <c r="AHT147" s="241"/>
      <c r="AHU147" s="241"/>
      <c r="AHV147" s="241"/>
      <c r="AHW147" s="241"/>
      <c r="AHX147" s="241"/>
      <c r="AHY147" s="241"/>
      <c r="AHZ147" s="241"/>
      <c r="AIA147" s="241"/>
      <c r="AIB147" s="241"/>
      <c r="AIC147" s="241"/>
      <c r="AID147" s="241"/>
      <c r="AIE147" s="241"/>
      <c r="AIF147" s="241"/>
      <c r="AIG147" s="241"/>
      <c r="AIH147" s="241"/>
      <c r="AII147" s="241"/>
      <c r="AIJ147" s="241"/>
      <c r="AIK147" s="241"/>
      <c r="AIL147" s="241"/>
      <c r="AIM147" s="241"/>
      <c r="AIN147" s="241"/>
      <c r="AIO147" s="241"/>
      <c r="AIP147" s="241"/>
      <c r="AIQ147" s="241"/>
      <c r="AIR147" s="241"/>
      <c r="AIS147" s="241"/>
      <c r="AIT147" s="241"/>
      <c r="AIU147" s="241"/>
      <c r="AIV147" s="241"/>
      <c r="AIW147" s="241"/>
      <c r="AIX147" s="241"/>
      <c r="AIY147" s="241"/>
      <c r="AIZ147" s="241"/>
      <c r="AJA147" s="241"/>
      <c r="AJB147" s="241"/>
      <c r="AJC147" s="241"/>
      <c r="AJD147" s="241"/>
      <c r="AJE147" s="241"/>
      <c r="AJF147" s="241"/>
      <c r="AJG147" s="241"/>
      <c r="AJH147" s="241"/>
      <c r="AJI147" s="241"/>
      <c r="AJJ147" s="241"/>
      <c r="AJK147" s="241"/>
      <c r="AJL147" s="241"/>
      <c r="AJM147" s="241"/>
      <c r="AJN147" s="241"/>
      <c r="AJO147" s="241"/>
      <c r="AJP147" s="241"/>
      <c r="AJQ147" s="241"/>
      <c r="AJR147" s="241"/>
      <c r="AJS147" s="241"/>
      <c r="AJT147" s="241"/>
      <c r="AJU147" s="241"/>
      <c r="AJV147" s="241"/>
      <c r="AJW147" s="241"/>
      <c r="AJX147" s="241"/>
      <c r="AJY147" s="241"/>
      <c r="AJZ147" s="241"/>
      <c r="AKA147" s="241"/>
      <c r="AKB147" s="241"/>
      <c r="AKC147" s="241"/>
      <c r="AKD147" s="241"/>
      <c r="AKE147" s="241"/>
      <c r="AKF147" s="241"/>
      <c r="AKG147" s="241"/>
      <c r="AKH147" s="241"/>
      <c r="AKI147" s="241"/>
      <c r="AKJ147" s="241"/>
      <c r="AKK147" s="241"/>
      <c r="AKL147" s="241"/>
      <c r="AKM147" s="241"/>
      <c r="AKN147" s="241"/>
      <c r="AKO147" s="241"/>
      <c r="AKP147" s="241"/>
      <c r="AKQ147" s="241"/>
      <c r="AKR147" s="241"/>
      <c r="AKS147" s="241"/>
      <c r="AKT147" s="241"/>
      <c r="AKU147" s="241"/>
      <c r="AKV147" s="241"/>
      <c r="AKW147" s="241"/>
      <c r="AKX147" s="241"/>
      <c r="AKY147" s="241"/>
      <c r="AKZ147" s="241"/>
      <c r="ALA147" s="241"/>
      <c r="ALB147" s="241"/>
      <c r="ALC147" s="241"/>
      <c r="ALD147" s="241"/>
      <c r="ALE147" s="241"/>
      <c r="ALF147" s="241"/>
      <c r="ALG147" s="241"/>
      <c r="ALH147" s="241"/>
      <c r="ALI147" s="241"/>
      <c r="ALJ147" s="241"/>
      <c r="ALK147" s="241"/>
      <c r="ALL147" s="241"/>
      <c r="ALM147" s="241"/>
      <c r="ALN147" s="241"/>
      <c r="ALO147" s="241"/>
      <c r="ALP147" s="241"/>
      <c r="ALQ147" s="241"/>
      <c r="ALR147" s="241"/>
      <c r="ALS147" s="241"/>
      <c r="ALT147" s="241"/>
      <c r="ALU147" s="241"/>
      <c r="ALV147" s="241"/>
      <c r="ALW147" s="241"/>
      <c r="ALX147" s="241"/>
      <c r="ALY147" s="241"/>
      <c r="ALZ147" s="241"/>
      <c r="AMA147" s="241"/>
      <c r="AMB147" s="241"/>
      <c r="AMC147" s="241"/>
      <c r="AMD147" s="241"/>
      <c r="AME147" s="241"/>
      <c r="AMF147" s="241"/>
      <c r="AMG147" s="241"/>
      <c r="AMH147" s="241"/>
      <c r="AMI147" s="241"/>
      <c r="AMJ147" s="241"/>
      <c r="AMK147" s="241"/>
    </row>
    <row r="148" spans="1:1025" s="249" customFormat="1" ht="12.75" hidden="1" customHeight="1" x14ac:dyDescent="0.25">
      <c r="A148" s="241"/>
      <c r="B148" s="254"/>
      <c r="C148" s="260" t="s">
        <v>236</v>
      </c>
      <c r="D148" s="258" t="s">
        <v>27</v>
      </c>
      <c r="E148" s="255" t="s">
        <v>271</v>
      </c>
      <c r="F148" s="255" t="s">
        <v>305</v>
      </c>
      <c r="G148" s="251" t="s">
        <v>331</v>
      </c>
      <c r="H148" s="255" t="s">
        <v>237</v>
      </c>
      <c r="I148" s="256">
        <v>0</v>
      </c>
      <c r="J148" s="256">
        <v>0</v>
      </c>
      <c r="K148" s="252"/>
      <c r="L148" s="253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241"/>
      <c r="AN148" s="241"/>
      <c r="AO148" s="241"/>
      <c r="AP148" s="241"/>
      <c r="AQ148" s="241"/>
      <c r="AR148" s="241"/>
      <c r="AS148" s="241"/>
      <c r="AT148" s="241"/>
      <c r="AU148" s="241"/>
      <c r="AV148" s="241"/>
      <c r="AW148" s="241"/>
      <c r="AX148" s="241"/>
      <c r="AY148" s="241"/>
      <c r="AZ148" s="241"/>
      <c r="BA148" s="241"/>
      <c r="BB148" s="241"/>
      <c r="BC148" s="241"/>
      <c r="BD148" s="241"/>
      <c r="BE148" s="241"/>
      <c r="BF148" s="241"/>
      <c r="BG148" s="241"/>
      <c r="BH148" s="241"/>
      <c r="BI148" s="241"/>
      <c r="BJ148" s="241"/>
      <c r="BK148" s="241"/>
      <c r="BL148" s="241"/>
      <c r="BM148" s="241"/>
      <c r="BN148" s="241"/>
      <c r="BO148" s="241"/>
      <c r="BP148" s="241"/>
      <c r="BQ148" s="241"/>
      <c r="BR148" s="241"/>
      <c r="BS148" s="241"/>
      <c r="BT148" s="241"/>
      <c r="BU148" s="241"/>
      <c r="BV148" s="241"/>
      <c r="BW148" s="241"/>
      <c r="BX148" s="241"/>
      <c r="BY148" s="241"/>
      <c r="BZ148" s="241"/>
      <c r="CA148" s="241"/>
      <c r="CB148" s="241"/>
      <c r="CC148" s="241"/>
      <c r="CD148" s="241"/>
      <c r="CE148" s="241"/>
      <c r="CF148" s="241"/>
      <c r="CG148" s="241"/>
      <c r="CH148" s="241"/>
      <c r="CI148" s="241"/>
      <c r="CJ148" s="241"/>
      <c r="CK148" s="241"/>
      <c r="CL148" s="241"/>
      <c r="CM148" s="241"/>
      <c r="CN148" s="241"/>
      <c r="CO148" s="241"/>
      <c r="CP148" s="241"/>
      <c r="CQ148" s="241"/>
      <c r="CR148" s="241"/>
      <c r="CS148" s="241"/>
      <c r="CT148" s="241"/>
      <c r="CU148" s="241"/>
      <c r="CV148" s="241"/>
      <c r="CW148" s="241"/>
      <c r="CX148" s="241"/>
      <c r="CY148" s="241"/>
      <c r="CZ148" s="241"/>
      <c r="DA148" s="241"/>
      <c r="DB148" s="241"/>
      <c r="DC148" s="241"/>
      <c r="DD148" s="241"/>
      <c r="DE148" s="241"/>
      <c r="DF148" s="241"/>
      <c r="DG148" s="241"/>
      <c r="DH148" s="241"/>
      <c r="DI148" s="241"/>
      <c r="DJ148" s="241"/>
      <c r="DK148" s="241"/>
      <c r="DL148" s="241"/>
      <c r="DM148" s="241"/>
      <c r="DN148" s="241"/>
      <c r="DO148" s="241"/>
      <c r="DP148" s="241"/>
      <c r="DQ148" s="241"/>
      <c r="DR148" s="241"/>
      <c r="DS148" s="241"/>
      <c r="DT148" s="241"/>
      <c r="DU148" s="241"/>
      <c r="DV148" s="241"/>
      <c r="DW148" s="241"/>
      <c r="DX148" s="241"/>
      <c r="DY148" s="241"/>
      <c r="DZ148" s="241"/>
      <c r="EA148" s="241"/>
      <c r="EB148" s="241"/>
      <c r="EC148" s="241"/>
      <c r="ED148" s="241"/>
      <c r="EE148" s="241"/>
      <c r="EF148" s="241"/>
      <c r="EG148" s="241"/>
      <c r="EH148" s="241"/>
      <c r="EI148" s="241"/>
      <c r="EJ148" s="241"/>
      <c r="EK148" s="241"/>
      <c r="EL148" s="241"/>
      <c r="EM148" s="241"/>
      <c r="EN148" s="241"/>
      <c r="EO148" s="241"/>
      <c r="EP148" s="241"/>
      <c r="EQ148" s="241"/>
      <c r="ER148" s="241"/>
      <c r="ES148" s="241"/>
      <c r="ET148" s="241"/>
      <c r="EU148" s="241"/>
      <c r="EV148" s="241"/>
      <c r="EW148" s="241"/>
      <c r="EX148" s="241"/>
      <c r="EY148" s="241"/>
      <c r="EZ148" s="241"/>
      <c r="FA148" s="241"/>
      <c r="FB148" s="241"/>
      <c r="FC148" s="241"/>
      <c r="FD148" s="241"/>
      <c r="FE148" s="241"/>
      <c r="FF148" s="241"/>
      <c r="FG148" s="241"/>
      <c r="FH148" s="241"/>
      <c r="FI148" s="241"/>
      <c r="FJ148" s="241"/>
      <c r="FK148" s="241"/>
      <c r="FL148" s="241"/>
      <c r="FM148" s="241"/>
      <c r="FN148" s="241"/>
      <c r="FO148" s="241"/>
      <c r="FP148" s="241"/>
      <c r="FQ148" s="241"/>
      <c r="FR148" s="241"/>
      <c r="FS148" s="241"/>
      <c r="FT148" s="241"/>
      <c r="FU148" s="241"/>
      <c r="FV148" s="241"/>
      <c r="FW148" s="241"/>
      <c r="FX148" s="241"/>
      <c r="FY148" s="241"/>
      <c r="FZ148" s="241"/>
      <c r="GA148" s="241"/>
      <c r="GB148" s="241"/>
      <c r="GC148" s="241"/>
      <c r="GD148" s="241"/>
      <c r="GE148" s="241"/>
      <c r="GF148" s="241"/>
      <c r="GG148" s="241"/>
      <c r="GH148" s="241"/>
      <c r="GI148" s="241"/>
      <c r="GJ148" s="241"/>
      <c r="GK148" s="241"/>
      <c r="GL148" s="241"/>
      <c r="GM148" s="241"/>
      <c r="GN148" s="241"/>
      <c r="GO148" s="241"/>
      <c r="GP148" s="241"/>
      <c r="GQ148" s="241"/>
      <c r="GR148" s="241"/>
      <c r="GS148" s="241"/>
      <c r="GT148" s="241"/>
      <c r="GU148" s="241"/>
      <c r="GV148" s="241"/>
      <c r="GW148" s="241"/>
      <c r="GX148" s="241"/>
      <c r="GY148" s="241"/>
      <c r="GZ148" s="241"/>
      <c r="HA148" s="241"/>
      <c r="HB148" s="241"/>
      <c r="HC148" s="241"/>
      <c r="HD148" s="241"/>
      <c r="HE148" s="241"/>
      <c r="HF148" s="241"/>
      <c r="HG148" s="241"/>
      <c r="HH148" s="241"/>
      <c r="HI148" s="241"/>
      <c r="HJ148" s="241"/>
      <c r="HK148" s="241"/>
      <c r="HL148" s="241"/>
      <c r="HM148" s="241"/>
      <c r="HN148" s="241"/>
      <c r="HO148" s="241"/>
      <c r="HP148" s="241"/>
      <c r="HQ148" s="241"/>
      <c r="HR148" s="241"/>
      <c r="HS148" s="241"/>
      <c r="HT148" s="241"/>
      <c r="HU148" s="241"/>
      <c r="HV148" s="241"/>
      <c r="HW148" s="241"/>
      <c r="HX148" s="241"/>
      <c r="HY148" s="241"/>
      <c r="HZ148" s="241"/>
      <c r="IA148" s="241"/>
      <c r="IB148" s="241"/>
      <c r="IC148" s="241"/>
      <c r="ID148" s="241"/>
      <c r="IE148" s="241"/>
      <c r="IF148" s="241"/>
      <c r="IG148" s="241"/>
      <c r="IH148" s="241"/>
      <c r="II148" s="241"/>
      <c r="IJ148" s="241"/>
      <c r="IK148" s="241"/>
      <c r="IL148" s="241"/>
      <c r="IM148" s="241"/>
      <c r="IN148" s="241"/>
      <c r="IO148" s="241"/>
      <c r="IP148" s="241"/>
      <c r="IQ148" s="241"/>
      <c r="IR148" s="241"/>
      <c r="IS148" s="241"/>
      <c r="IT148" s="241"/>
      <c r="IU148" s="241"/>
      <c r="IV148" s="241"/>
      <c r="IW148" s="241"/>
      <c r="IX148" s="241"/>
      <c r="IY148" s="241"/>
      <c r="IZ148" s="241"/>
      <c r="JA148" s="241"/>
      <c r="JB148" s="241"/>
      <c r="JC148" s="241"/>
      <c r="JD148" s="241"/>
      <c r="JE148" s="241"/>
      <c r="JF148" s="241"/>
      <c r="JG148" s="241"/>
      <c r="JH148" s="241"/>
      <c r="JI148" s="241"/>
      <c r="JJ148" s="241"/>
      <c r="JK148" s="241"/>
      <c r="JL148" s="241"/>
      <c r="JM148" s="241"/>
      <c r="JN148" s="241"/>
      <c r="JO148" s="241"/>
      <c r="JP148" s="241"/>
      <c r="JQ148" s="241"/>
      <c r="JR148" s="241"/>
      <c r="JS148" s="241"/>
      <c r="JT148" s="241"/>
      <c r="JU148" s="241"/>
      <c r="JV148" s="241"/>
      <c r="JW148" s="241"/>
      <c r="JX148" s="241"/>
      <c r="JY148" s="241"/>
      <c r="JZ148" s="241"/>
      <c r="KA148" s="241"/>
      <c r="KB148" s="241"/>
      <c r="KC148" s="241"/>
      <c r="KD148" s="241"/>
      <c r="KE148" s="241"/>
      <c r="KF148" s="241"/>
      <c r="KG148" s="241"/>
      <c r="KH148" s="241"/>
      <c r="KI148" s="241"/>
      <c r="KJ148" s="241"/>
      <c r="KK148" s="241"/>
      <c r="KL148" s="241"/>
      <c r="KM148" s="241"/>
      <c r="KN148" s="241"/>
      <c r="KO148" s="241"/>
      <c r="KP148" s="241"/>
      <c r="KQ148" s="241"/>
      <c r="KR148" s="241"/>
      <c r="KS148" s="241"/>
      <c r="KT148" s="241"/>
      <c r="KU148" s="241"/>
      <c r="KV148" s="241"/>
      <c r="KW148" s="241"/>
      <c r="KX148" s="241"/>
      <c r="KY148" s="241"/>
      <c r="KZ148" s="241"/>
      <c r="LA148" s="241"/>
      <c r="LB148" s="241"/>
      <c r="LC148" s="241"/>
      <c r="LD148" s="241"/>
      <c r="LE148" s="241"/>
      <c r="LF148" s="241"/>
      <c r="LG148" s="241"/>
      <c r="LH148" s="241"/>
      <c r="LI148" s="241"/>
      <c r="LJ148" s="241"/>
      <c r="LK148" s="241"/>
      <c r="LL148" s="241"/>
      <c r="LM148" s="241"/>
      <c r="LN148" s="241"/>
      <c r="LO148" s="241"/>
      <c r="LP148" s="241"/>
      <c r="LQ148" s="241"/>
      <c r="LR148" s="241"/>
      <c r="LS148" s="241"/>
      <c r="LT148" s="241"/>
      <c r="LU148" s="241"/>
      <c r="LV148" s="241"/>
      <c r="LW148" s="241"/>
      <c r="LX148" s="241"/>
      <c r="LY148" s="241"/>
      <c r="LZ148" s="241"/>
      <c r="MA148" s="241"/>
      <c r="MB148" s="241"/>
      <c r="MC148" s="241"/>
      <c r="MD148" s="241"/>
      <c r="ME148" s="241"/>
      <c r="MF148" s="241"/>
      <c r="MG148" s="241"/>
      <c r="MH148" s="241"/>
      <c r="MI148" s="241"/>
      <c r="MJ148" s="241"/>
      <c r="MK148" s="241"/>
      <c r="ML148" s="241"/>
      <c r="MM148" s="241"/>
      <c r="MN148" s="241"/>
      <c r="MO148" s="241"/>
      <c r="MP148" s="241"/>
      <c r="MQ148" s="241"/>
      <c r="MR148" s="241"/>
      <c r="MS148" s="241"/>
      <c r="MT148" s="241"/>
      <c r="MU148" s="241"/>
      <c r="MV148" s="241"/>
      <c r="MW148" s="241"/>
      <c r="MX148" s="241"/>
      <c r="MY148" s="241"/>
      <c r="MZ148" s="241"/>
      <c r="NA148" s="241"/>
      <c r="NB148" s="241"/>
      <c r="NC148" s="241"/>
      <c r="ND148" s="241"/>
      <c r="NE148" s="241"/>
      <c r="NF148" s="241"/>
      <c r="NG148" s="241"/>
      <c r="NH148" s="241"/>
      <c r="NI148" s="241"/>
      <c r="NJ148" s="241"/>
      <c r="NK148" s="241"/>
      <c r="NL148" s="241"/>
      <c r="NM148" s="241"/>
      <c r="NN148" s="241"/>
      <c r="NO148" s="241"/>
      <c r="NP148" s="241"/>
      <c r="NQ148" s="241"/>
      <c r="NR148" s="241"/>
      <c r="NS148" s="241"/>
      <c r="NT148" s="241"/>
      <c r="NU148" s="241"/>
      <c r="NV148" s="241"/>
      <c r="NW148" s="241"/>
      <c r="NX148" s="241"/>
      <c r="NY148" s="241"/>
      <c r="NZ148" s="241"/>
      <c r="OA148" s="241"/>
      <c r="OB148" s="241"/>
      <c r="OC148" s="241"/>
      <c r="OD148" s="241"/>
      <c r="OE148" s="241"/>
      <c r="OF148" s="241"/>
      <c r="OG148" s="241"/>
      <c r="OH148" s="241"/>
      <c r="OI148" s="241"/>
      <c r="OJ148" s="241"/>
      <c r="OK148" s="241"/>
      <c r="OL148" s="241"/>
      <c r="OM148" s="241"/>
      <c r="ON148" s="241"/>
      <c r="OO148" s="241"/>
      <c r="OP148" s="241"/>
      <c r="OQ148" s="241"/>
      <c r="OR148" s="241"/>
      <c r="OS148" s="241"/>
      <c r="OT148" s="241"/>
      <c r="OU148" s="241"/>
      <c r="OV148" s="241"/>
      <c r="OW148" s="241"/>
      <c r="OX148" s="241"/>
      <c r="OY148" s="241"/>
      <c r="OZ148" s="241"/>
      <c r="PA148" s="241"/>
      <c r="PB148" s="241"/>
      <c r="PC148" s="241"/>
      <c r="PD148" s="241"/>
      <c r="PE148" s="241"/>
      <c r="PF148" s="241"/>
      <c r="PG148" s="241"/>
      <c r="PH148" s="241"/>
      <c r="PI148" s="241"/>
      <c r="PJ148" s="241"/>
      <c r="PK148" s="241"/>
      <c r="PL148" s="241"/>
      <c r="PM148" s="241"/>
      <c r="PN148" s="241"/>
      <c r="PO148" s="241"/>
      <c r="PP148" s="241"/>
      <c r="PQ148" s="241"/>
      <c r="PR148" s="241"/>
      <c r="PS148" s="241"/>
      <c r="PT148" s="241"/>
      <c r="PU148" s="241"/>
      <c r="PV148" s="241"/>
      <c r="PW148" s="241"/>
      <c r="PX148" s="241"/>
      <c r="PY148" s="241"/>
      <c r="PZ148" s="241"/>
      <c r="QA148" s="241"/>
      <c r="QB148" s="241"/>
      <c r="QC148" s="241"/>
      <c r="QD148" s="241"/>
      <c r="QE148" s="241"/>
      <c r="QF148" s="241"/>
      <c r="QG148" s="241"/>
      <c r="QH148" s="241"/>
      <c r="QI148" s="241"/>
      <c r="QJ148" s="241"/>
      <c r="QK148" s="241"/>
      <c r="QL148" s="241"/>
      <c r="QM148" s="241"/>
      <c r="QN148" s="241"/>
      <c r="QO148" s="241"/>
      <c r="QP148" s="241"/>
      <c r="QQ148" s="241"/>
      <c r="QR148" s="241"/>
      <c r="QS148" s="241"/>
      <c r="QT148" s="241"/>
      <c r="QU148" s="241"/>
      <c r="QV148" s="241"/>
      <c r="QW148" s="241"/>
      <c r="QX148" s="241"/>
      <c r="QY148" s="241"/>
      <c r="QZ148" s="241"/>
      <c r="RA148" s="241"/>
      <c r="RB148" s="241"/>
      <c r="RC148" s="241"/>
      <c r="RD148" s="241"/>
      <c r="RE148" s="241"/>
      <c r="RF148" s="241"/>
      <c r="RG148" s="241"/>
      <c r="RH148" s="241"/>
      <c r="RI148" s="241"/>
      <c r="RJ148" s="241"/>
      <c r="RK148" s="241"/>
      <c r="RL148" s="241"/>
      <c r="RM148" s="241"/>
      <c r="RN148" s="241"/>
      <c r="RO148" s="241"/>
      <c r="RP148" s="241"/>
      <c r="RQ148" s="241"/>
      <c r="RR148" s="241"/>
      <c r="RS148" s="241"/>
      <c r="RT148" s="241"/>
      <c r="RU148" s="241"/>
      <c r="RV148" s="241"/>
      <c r="RW148" s="241"/>
      <c r="RX148" s="241"/>
      <c r="RY148" s="241"/>
      <c r="RZ148" s="241"/>
      <c r="SA148" s="241"/>
      <c r="SB148" s="241"/>
      <c r="SC148" s="241"/>
      <c r="SD148" s="241"/>
      <c r="SE148" s="241"/>
      <c r="SF148" s="241"/>
      <c r="SG148" s="241"/>
      <c r="SH148" s="241"/>
      <c r="SI148" s="241"/>
      <c r="SJ148" s="241"/>
      <c r="SK148" s="241"/>
      <c r="SL148" s="241"/>
      <c r="SM148" s="241"/>
      <c r="SN148" s="241"/>
      <c r="SO148" s="241"/>
      <c r="SP148" s="241"/>
      <c r="SQ148" s="241"/>
      <c r="SR148" s="241"/>
      <c r="SS148" s="241"/>
      <c r="ST148" s="241"/>
      <c r="SU148" s="241"/>
      <c r="SV148" s="241"/>
      <c r="SW148" s="241"/>
      <c r="SX148" s="241"/>
      <c r="SY148" s="241"/>
      <c r="SZ148" s="241"/>
      <c r="TA148" s="241"/>
      <c r="TB148" s="241"/>
      <c r="TC148" s="241"/>
      <c r="TD148" s="241"/>
      <c r="TE148" s="241"/>
      <c r="TF148" s="241"/>
      <c r="TG148" s="241"/>
      <c r="TH148" s="241"/>
      <c r="TI148" s="241"/>
      <c r="TJ148" s="241"/>
      <c r="TK148" s="241"/>
      <c r="TL148" s="241"/>
      <c r="TM148" s="241"/>
      <c r="TN148" s="241"/>
      <c r="TO148" s="241"/>
      <c r="TP148" s="241"/>
      <c r="TQ148" s="241"/>
      <c r="TR148" s="241"/>
      <c r="TS148" s="241"/>
      <c r="TT148" s="241"/>
      <c r="TU148" s="241"/>
      <c r="TV148" s="241"/>
      <c r="TW148" s="241"/>
      <c r="TX148" s="241"/>
      <c r="TY148" s="241"/>
      <c r="TZ148" s="241"/>
      <c r="UA148" s="241"/>
      <c r="UB148" s="241"/>
      <c r="UC148" s="241"/>
      <c r="UD148" s="241"/>
      <c r="UE148" s="241"/>
      <c r="UF148" s="241"/>
      <c r="UG148" s="241"/>
      <c r="UH148" s="241"/>
      <c r="UI148" s="241"/>
      <c r="UJ148" s="241"/>
      <c r="UK148" s="241"/>
      <c r="UL148" s="241"/>
      <c r="UM148" s="241"/>
      <c r="UN148" s="241"/>
      <c r="UO148" s="241"/>
      <c r="UP148" s="241"/>
      <c r="UQ148" s="241"/>
      <c r="UR148" s="241"/>
      <c r="US148" s="241"/>
      <c r="UT148" s="241"/>
      <c r="UU148" s="241"/>
      <c r="UV148" s="241"/>
      <c r="UW148" s="241"/>
      <c r="UX148" s="241"/>
      <c r="UY148" s="241"/>
      <c r="UZ148" s="241"/>
      <c r="VA148" s="241"/>
      <c r="VB148" s="241"/>
      <c r="VC148" s="241"/>
      <c r="VD148" s="241"/>
      <c r="VE148" s="241"/>
      <c r="VF148" s="241"/>
      <c r="VG148" s="241"/>
      <c r="VH148" s="241"/>
      <c r="VI148" s="241"/>
      <c r="VJ148" s="241"/>
      <c r="VK148" s="241"/>
      <c r="VL148" s="241"/>
      <c r="VM148" s="241"/>
      <c r="VN148" s="241"/>
      <c r="VO148" s="241"/>
      <c r="VP148" s="241"/>
      <c r="VQ148" s="241"/>
      <c r="VR148" s="241"/>
      <c r="VS148" s="241"/>
      <c r="VT148" s="241"/>
      <c r="VU148" s="241"/>
      <c r="VV148" s="241"/>
      <c r="VW148" s="241"/>
      <c r="VX148" s="241"/>
      <c r="VY148" s="241"/>
      <c r="VZ148" s="241"/>
      <c r="WA148" s="241"/>
      <c r="WB148" s="241"/>
      <c r="WC148" s="241"/>
      <c r="WD148" s="241"/>
      <c r="WE148" s="241"/>
      <c r="WF148" s="241"/>
      <c r="WG148" s="241"/>
      <c r="WH148" s="241"/>
      <c r="WI148" s="241"/>
      <c r="WJ148" s="241"/>
      <c r="WK148" s="241"/>
      <c r="WL148" s="241"/>
      <c r="WM148" s="241"/>
      <c r="WN148" s="241"/>
      <c r="WO148" s="241"/>
      <c r="WP148" s="241"/>
      <c r="WQ148" s="241"/>
      <c r="WR148" s="241"/>
      <c r="WS148" s="241"/>
      <c r="WT148" s="241"/>
      <c r="WU148" s="241"/>
      <c r="WV148" s="241"/>
      <c r="WW148" s="241"/>
      <c r="WX148" s="241"/>
      <c r="WY148" s="241"/>
      <c r="WZ148" s="241"/>
      <c r="XA148" s="241"/>
      <c r="XB148" s="241"/>
      <c r="XC148" s="241"/>
      <c r="XD148" s="241"/>
      <c r="XE148" s="241"/>
      <c r="XF148" s="241"/>
      <c r="XG148" s="241"/>
      <c r="XH148" s="241"/>
      <c r="XI148" s="241"/>
      <c r="XJ148" s="241"/>
      <c r="XK148" s="241"/>
      <c r="XL148" s="241"/>
      <c r="XM148" s="241"/>
      <c r="XN148" s="241"/>
      <c r="XO148" s="241"/>
      <c r="XP148" s="241"/>
      <c r="XQ148" s="241"/>
      <c r="XR148" s="241"/>
      <c r="XS148" s="241"/>
      <c r="XT148" s="241"/>
      <c r="XU148" s="241"/>
      <c r="XV148" s="241"/>
      <c r="XW148" s="241"/>
      <c r="XX148" s="241"/>
      <c r="XY148" s="241"/>
      <c r="XZ148" s="241"/>
      <c r="YA148" s="241"/>
      <c r="YB148" s="241"/>
      <c r="YC148" s="241"/>
      <c r="YD148" s="241"/>
      <c r="YE148" s="241"/>
      <c r="YF148" s="241"/>
      <c r="YG148" s="241"/>
      <c r="YH148" s="241"/>
      <c r="YI148" s="241"/>
      <c r="YJ148" s="241"/>
      <c r="YK148" s="241"/>
      <c r="YL148" s="241"/>
      <c r="YM148" s="241"/>
      <c r="YN148" s="241"/>
      <c r="YO148" s="241"/>
      <c r="YP148" s="241"/>
      <c r="YQ148" s="241"/>
      <c r="YR148" s="241"/>
      <c r="YS148" s="241"/>
      <c r="YT148" s="241"/>
      <c r="YU148" s="241"/>
      <c r="YV148" s="241"/>
      <c r="YW148" s="241"/>
      <c r="YX148" s="241"/>
      <c r="YY148" s="241"/>
      <c r="YZ148" s="241"/>
      <c r="ZA148" s="241"/>
      <c r="ZB148" s="241"/>
      <c r="ZC148" s="241"/>
      <c r="ZD148" s="241"/>
      <c r="ZE148" s="241"/>
      <c r="ZF148" s="241"/>
      <c r="ZG148" s="241"/>
      <c r="ZH148" s="241"/>
      <c r="ZI148" s="241"/>
      <c r="ZJ148" s="241"/>
      <c r="ZK148" s="241"/>
      <c r="ZL148" s="241"/>
      <c r="ZM148" s="241"/>
      <c r="ZN148" s="241"/>
      <c r="ZO148" s="241"/>
      <c r="ZP148" s="241"/>
      <c r="ZQ148" s="241"/>
      <c r="ZR148" s="241"/>
      <c r="ZS148" s="241"/>
      <c r="ZT148" s="241"/>
      <c r="ZU148" s="241"/>
      <c r="ZV148" s="241"/>
      <c r="ZW148" s="241"/>
      <c r="ZX148" s="241"/>
      <c r="ZY148" s="241"/>
      <c r="ZZ148" s="241"/>
      <c r="AAA148" s="241"/>
      <c r="AAB148" s="241"/>
      <c r="AAC148" s="241"/>
      <c r="AAD148" s="241"/>
      <c r="AAE148" s="241"/>
      <c r="AAF148" s="241"/>
      <c r="AAG148" s="241"/>
      <c r="AAH148" s="241"/>
      <c r="AAI148" s="241"/>
      <c r="AAJ148" s="241"/>
      <c r="AAK148" s="241"/>
      <c r="AAL148" s="241"/>
      <c r="AAM148" s="241"/>
      <c r="AAN148" s="241"/>
      <c r="AAO148" s="241"/>
      <c r="AAP148" s="241"/>
      <c r="AAQ148" s="241"/>
      <c r="AAR148" s="241"/>
      <c r="AAS148" s="241"/>
      <c r="AAT148" s="241"/>
      <c r="AAU148" s="241"/>
      <c r="AAV148" s="241"/>
      <c r="AAW148" s="241"/>
      <c r="AAX148" s="241"/>
      <c r="AAY148" s="241"/>
      <c r="AAZ148" s="241"/>
      <c r="ABA148" s="241"/>
      <c r="ABB148" s="241"/>
      <c r="ABC148" s="241"/>
      <c r="ABD148" s="241"/>
      <c r="ABE148" s="241"/>
      <c r="ABF148" s="241"/>
      <c r="ABG148" s="241"/>
      <c r="ABH148" s="241"/>
      <c r="ABI148" s="241"/>
      <c r="ABJ148" s="241"/>
      <c r="ABK148" s="241"/>
      <c r="ABL148" s="241"/>
      <c r="ABM148" s="241"/>
      <c r="ABN148" s="241"/>
      <c r="ABO148" s="241"/>
      <c r="ABP148" s="241"/>
      <c r="ABQ148" s="241"/>
      <c r="ABR148" s="241"/>
      <c r="ABS148" s="241"/>
      <c r="ABT148" s="241"/>
      <c r="ABU148" s="241"/>
      <c r="ABV148" s="241"/>
      <c r="ABW148" s="241"/>
      <c r="ABX148" s="241"/>
      <c r="ABY148" s="241"/>
      <c r="ABZ148" s="241"/>
      <c r="ACA148" s="241"/>
      <c r="ACB148" s="241"/>
      <c r="ACC148" s="241"/>
      <c r="ACD148" s="241"/>
      <c r="ACE148" s="241"/>
      <c r="ACF148" s="241"/>
      <c r="ACG148" s="241"/>
      <c r="ACH148" s="241"/>
      <c r="ACI148" s="241"/>
      <c r="ACJ148" s="241"/>
      <c r="ACK148" s="241"/>
      <c r="ACL148" s="241"/>
      <c r="ACM148" s="241"/>
      <c r="ACN148" s="241"/>
      <c r="ACO148" s="241"/>
      <c r="ACP148" s="241"/>
      <c r="ACQ148" s="241"/>
      <c r="ACR148" s="241"/>
      <c r="ACS148" s="241"/>
      <c r="ACT148" s="241"/>
      <c r="ACU148" s="241"/>
      <c r="ACV148" s="241"/>
      <c r="ACW148" s="241"/>
      <c r="ACX148" s="241"/>
      <c r="ACY148" s="241"/>
      <c r="ACZ148" s="241"/>
      <c r="ADA148" s="241"/>
      <c r="ADB148" s="241"/>
      <c r="ADC148" s="241"/>
      <c r="ADD148" s="241"/>
      <c r="ADE148" s="241"/>
      <c r="ADF148" s="241"/>
      <c r="ADG148" s="241"/>
      <c r="ADH148" s="241"/>
      <c r="ADI148" s="241"/>
      <c r="ADJ148" s="241"/>
      <c r="ADK148" s="241"/>
      <c r="ADL148" s="241"/>
      <c r="ADM148" s="241"/>
      <c r="ADN148" s="241"/>
      <c r="ADO148" s="241"/>
      <c r="ADP148" s="241"/>
      <c r="ADQ148" s="241"/>
      <c r="ADR148" s="241"/>
      <c r="ADS148" s="241"/>
      <c r="ADT148" s="241"/>
      <c r="ADU148" s="241"/>
      <c r="ADV148" s="241"/>
      <c r="ADW148" s="241"/>
      <c r="ADX148" s="241"/>
      <c r="ADY148" s="241"/>
      <c r="ADZ148" s="241"/>
      <c r="AEA148" s="241"/>
      <c r="AEB148" s="241"/>
      <c r="AEC148" s="241"/>
      <c r="AED148" s="241"/>
      <c r="AEE148" s="241"/>
      <c r="AEF148" s="241"/>
      <c r="AEG148" s="241"/>
      <c r="AEH148" s="241"/>
      <c r="AEI148" s="241"/>
      <c r="AEJ148" s="241"/>
      <c r="AEK148" s="241"/>
      <c r="AEL148" s="241"/>
      <c r="AEM148" s="241"/>
      <c r="AEN148" s="241"/>
      <c r="AEO148" s="241"/>
      <c r="AEP148" s="241"/>
      <c r="AEQ148" s="241"/>
      <c r="AER148" s="241"/>
      <c r="AES148" s="241"/>
      <c r="AET148" s="241"/>
      <c r="AEU148" s="241"/>
      <c r="AEV148" s="241"/>
      <c r="AEW148" s="241"/>
      <c r="AEX148" s="241"/>
      <c r="AEY148" s="241"/>
      <c r="AEZ148" s="241"/>
      <c r="AFA148" s="241"/>
      <c r="AFB148" s="241"/>
      <c r="AFC148" s="241"/>
      <c r="AFD148" s="241"/>
      <c r="AFE148" s="241"/>
      <c r="AFF148" s="241"/>
      <c r="AFG148" s="241"/>
      <c r="AFH148" s="241"/>
      <c r="AFI148" s="241"/>
      <c r="AFJ148" s="241"/>
      <c r="AFK148" s="241"/>
      <c r="AFL148" s="241"/>
      <c r="AFM148" s="241"/>
      <c r="AFN148" s="241"/>
      <c r="AFO148" s="241"/>
      <c r="AFP148" s="241"/>
      <c r="AFQ148" s="241"/>
      <c r="AFR148" s="241"/>
      <c r="AFS148" s="241"/>
      <c r="AFT148" s="241"/>
      <c r="AFU148" s="241"/>
      <c r="AFV148" s="241"/>
      <c r="AFW148" s="241"/>
      <c r="AFX148" s="241"/>
      <c r="AFY148" s="241"/>
      <c r="AFZ148" s="241"/>
      <c r="AGA148" s="241"/>
      <c r="AGB148" s="241"/>
      <c r="AGC148" s="241"/>
      <c r="AGD148" s="241"/>
      <c r="AGE148" s="241"/>
      <c r="AGF148" s="241"/>
      <c r="AGG148" s="241"/>
      <c r="AGH148" s="241"/>
      <c r="AGI148" s="241"/>
      <c r="AGJ148" s="241"/>
      <c r="AGK148" s="241"/>
      <c r="AGL148" s="241"/>
      <c r="AGM148" s="241"/>
      <c r="AGN148" s="241"/>
      <c r="AGO148" s="241"/>
      <c r="AGP148" s="241"/>
      <c r="AGQ148" s="241"/>
      <c r="AGR148" s="241"/>
      <c r="AGS148" s="241"/>
      <c r="AGT148" s="241"/>
      <c r="AGU148" s="241"/>
      <c r="AGV148" s="241"/>
      <c r="AGW148" s="241"/>
      <c r="AGX148" s="241"/>
      <c r="AGY148" s="241"/>
      <c r="AGZ148" s="241"/>
      <c r="AHA148" s="241"/>
      <c r="AHB148" s="241"/>
      <c r="AHC148" s="241"/>
      <c r="AHD148" s="241"/>
      <c r="AHE148" s="241"/>
      <c r="AHF148" s="241"/>
      <c r="AHG148" s="241"/>
      <c r="AHH148" s="241"/>
      <c r="AHI148" s="241"/>
      <c r="AHJ148" s="241"/>
      <c r="AHK148" s="241"/>
      <c r="AHL148" s="241"/>
      <c r="AHM148" s="241"/>
      <c r="AHN148" s="241"/>
      <c r="AHO148" s="241"/>
      <c r="AHP148" s="241"/>
      <c r="AHQ148" s="241"/>
      <c r="AHR148" s="241"/>
      <c r="AHS148" s="241"/>
      <c r="AHT148" s="241"/>
      <c r="AHU148" s="241"/>
      <c r="AHV148" s="241"/>
      <c r="AHW148" s="241"/>
      <c r="AHX148" s="241"/>
      <c r="AHY148" s="241"/>
      <c r="AHZ148" s="241"/>
      <c r="AIA148" s="241"/>
      <c r="AIB148" s="241"/>
      <c r="AIC148" s="241"/>
      <c r="AID148" s="241"/>
      <c r="AIE148" s="241"/>
      <c r="AIF148" s="241"/>
      <c r="AIG148" s="241"/>
      <c r="AIH148" s="241"/>
      <c r="AII148" s="241"/>
      <c r="AIJ148" s="241"/>
      <c r="AIK148" s="241"/>
      <c r="AIL148" s="241"/>
      <c r="AIM148" s="241"/>
      <c r="AIN148" s="241"/>
      <c r="AIO148" s="241"/>
      <c r="AIP148" s="241"/>
      <c r="AIQ148" s="241"/>
      <c r="AIR148" s="241"/>
      <c r="AIS148" s="241"/>
      <c r="AIT148" s="241"/>
      <c r="AIU148" s="241"/>
      <c r="AIV148" s="241"/>
      <c r="AIW148" s="241"/>
      <c r="AIX148" s="241"/>
      <c r="AIY148" s="241"/>
      <c r="AIZ148" s="241"/>
      <c r="AJA148" s="241"/>
      <c r="AJB148" s="241"/>
      <c r="AJC148" s="241"/>
      <c r="AJD148" s="241"/>
      <c r="AJE148" s="241"/>
      <c r="AJF148" s="241"/>
      <c r="AJG148" s="241"/>
      <c r="AJH148" s="241"/>
      <c r="AJI148" s="241"/>
      <c r="AJJ148" s="241"/>
      <c r="AJK148" s="241"/>
      <c r="AJL148" s="241"/>
      <c r="AJM148" s="241"/>
      <c r="AJN148" s="241"/>
      <c r="AJO148" s="241"/>
      <c r="AJP148" s="241"/>
      <c r="AJQ148" s="241"/>
      <c r="AJR148" s="241"/>
      <c r="AJS148" s="241"/>
      <c r="AJT148" s="241"/>
      <c r="AJU148" s="241"/>
      <c r="AJV148" s="241"/>
      <c r="AJW148" s="241"/>
      <c r="AJX148" s="241"/>
      <c r="AJY148" s="241"/>
      <c r="AJZ148" s="241"/>
      <c r="AKA148" s="241"/>
      <c r="AKB148" s="241"/>
      <c r="AKC148" s="241"/>
      <c r="AKD148" s="241"/>
      <c r="AKE148" s="241"/>
      <c r="AKF148" s="241"/>
      <c r="AKG148" s="241"/>
      <c r="AKH148" s="241"/>
      <c r="AKI148" s="241"/>
      <c r="AKJ148" s="241"/>
      <c r="AKK148" s="241"/>
      <c r="AKL148" s="241"/>
      <c r="AKM148" s="241"/>
      <c r="AKN148" s="241"/>
      <c r="AKO148" s="241"/>
      <c r="AKP148" s="241"/>
      <c r="AKQ148" s="241"/>
      <c r="AKR148" s="241"/>
      <c r="AKS148" s="241"/>
      <c r="AKT148" s="241"/>
      <c r="AKU148" s="241"/>
      <c r="AKV148" s="241"/>
      <c r="AKW148" s="241"/>
      <c r="AKX148" s="241"/>
      <c r="AKY148" s="241"/>
      <c r="AKZ148" s="241"/>
      <c r="ALA148" s="241"/>
      <c r="ALB148" s="241"/>
      <c r="ALC148" s="241"/>
      <c r="ALD148" s="241"/>
      <c r="ALE148" s="241"/>
      <c r="ALF148" s="241"/>
      <c r="ALG148" s="241"/>
      <c r="ALH148" s="241"/>
      <c r="ALI148" s="241"/>
      <c r="ALJ148" s="241"/>
      <c r="ALK148" s="241"/>
      <c r="ALL148" s="241"/>
      <c r="ALM148" s="241"/>
      <c r="ALN148" s="241"/>
      <c r="ALO148" s="241"/>
      <c r="ALP148" s="241"/>
      <c r="ALQ148" s="241"/>
      <c r="ALR148" s="241"/>
      <c r="ALS148" s="241"/>
      <c r="ALT148" s="241"/>
      <c r="ALU148" s="241"/>
      <c r="ALV148" s="241"/>
      <c r="ALW148" s="241"/>
      <c r="ALX148" s="241"/>
      <c r="ALY148" s="241"/>
      <c r="ALZ148" s="241"/>
      <c r="AMA148" s="241"/>
      <c r="AMB148" s="241"/>
      <c r="AMC148" s="241"/>
      <c r="AMD148" s="241"/>
      <c r="AME148" s="241"/>
      <c r="AMF148" s="241"/>
      <c r="AMG148" s="241"/>
      <c r="AMH148" s="241"/>
      <c r="AMI148" s="241"/>
      <c r="AMJ148" s="241"/>
      <c r="AMK148" s="241"/>
    </row>
    <row r="149" spans="1:1025" s="249" customFormat="1" ht="13.8" hidden="1" x14ac:dyDescent="0.25">
      <c r="A149" s="241"/>
      <c r="B149" s="242"/>
      <c r="C149" s="261"/>
      <c r="D149" s="258"/>
      <c r="E149" s="255"/>
      <c r="F149" s="255"/>
      <c r="G149" s="251"/>
      <c r="H149" s="255"/>
      <c r="I149" s="256"/>
      <c r="J149" s="256"/>
      <c r="K149" s="252"/>
      <c r="L149" s="253"/>
      <c r="M149" s="24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241"/>
      <c r="AZ149" s="241"/>
      <c r="BA149" s="241"/>
      <c r="BB149" s="241"/>
      <c r="BC149" s="241"/>
      <c r="BD149" s="241"/>
      <c r="BE149" s="241"/>
      <c r="BF149" s="241"/>
      <c r="BG149" s="241"/>
      <c r="BH149" s="241"/>
      <c r="BI149" s="241"/>
      <c r="BJ149" s="241"/>
      <c r="BK149" s="241"/>
      <c r="BL149" s="241"/>
      <c r="BM149" s="241"/>
      <c r="BN149" s="241"/>
      <c r="BO149" s="241"/>
      <c r="BP149" s="241"/>
      <c r="BQ149" s="241"/>
      <c r="BR149" s="241"/>
      <c r="BS149" s="241"/>
      <c r="BT149" s="241"/>
      <c r="BU149" s="241"/>
      <c r="BV149" s="241"/>
      <c r="BW149" s="241"/>
      <c r="BX149" s="241"/>
      <c r="BY149" s="241"/>
      <c r="BZ149" s="241"/>
      <c r="CA149" s="241"/>
      <c r="CB149" s="241"/>
      <c r="CC149" s="241"/>
      <c r="CD149" s="241"/>
      <c r="CE149" s="241"/>
      <c r="CF149" s="241"/>
      <c r="CG149" s="241"/>
      <c r="CH149" s="241"/>
      <c r="CI149" s="241"/>
      <c r="CJ149" s="241"/>
      <c r="CK149" s="241"/>
      <c r="CL149" s="241"/>
      <c r="CM149" s="241"/>
      <c r="CN149" s="241"/>
      <c r="CO149" s="241"/>
      <c r="CP149" s="241"/>
      <c r="CQ149" s="241"/>
      <c r="CR149" s="241"/>
      <c r="CS149" s="241"/>
      <c r="CT149" s="241"/>
      <c r="CU149" s="241"/>
      <c r="CV149" s="241"/>
      <c r="CW149" s="241"/>
      <c r="CX149" s="241"/>
      <c r="CY149" s="241"/>
      <c r="CZ149" s="241"/>
      <c r="DA149" s="241"/>
      <c r="DB149" s="241"/>
      <c r="DC149" s="241"/>
      <c r="DD149" s="241"/>
      <c r="DE149" s="241"/>
      <c r="DF149" s="241"/>
      <c r="DG149" s="241"/>
      <c r="DH149" s="241"/>
      <c r="DI149" s="241"/>
      <c r="DJ149" s="241"/>
      <c r="DK149" s="241"/>
      <c r="DL149" s="241"/>
      <c r="DM149" s="241"/>
      <c r="DN149" s="241"/>
      <c r="DO149" s="241"/>
      <c r="DP149" s="241"/>
      <c r="DQ149" s="241"/>
      <c r="DR149" s="241"/>
      <c r="DS149" s="241"/>
      <c r="DT149" s="241"/>
      <c r="DU149" s="241"/>
      <c r="DV149" s="241"/>
      <c r="DW149" s="241"/>
      <c r="DX149" s="241"/>
      <c r="DY149" s="241"/>
      <c r="DZ149" s="241"/>
      <c r="EA149" s="241"/>
      <c r="EB149" s="241"/>
      <c r="EC149" s="241"/>
      <c r="ED149" s="241"/>
      <c r="EE149" s="241"/>
      <c r="EF149" s="241"/>
      <c r="EG149" s="241"/>
      <c r="EH149" s="241"/>
      <c r="EI149" s="241"/>
      <c r="EJ149" s="241"/>
      <c r="EK149" s="241"/>
      <c r="EL149" s="241"/>
      <c r="EM149" s="241"/>
      <c r="EN149" s="241"/>
      <c r="EO149" s="241"/>
      <c r="EP149" s="241"/>
      <c r="EQ149" s="241"/>
      <c r="ER149" s="241"/>
      <c r="ES149" s="241"/>
      <c r="ET149" s="241"/>
      <c r="EU149" s="241"/>
      <c r="EV149" s="241"/>
      <c r="EW149" s="241"/>
      <c r="EX149" s="241"/>
      <c r="EY149" s="241"/>
      <c r="EZ149" s="241"/>
      <c r="FA149" s="241"/>
      <c r="FB149" s="241"/>
      <c r="FC149" s="241"/>
      <c r="FD149" s="241"/>
      <c r="FE149" s="241"/>
      <c r="FF149" s="241"/>
      <c r="FG149" s="241"/>
      <c r="FH149" s="241"/>
      <c r="FI149" s="241"/>
      <c r="FJ149" s="241"/>
      <c r="FK149" s="241"/>
      <c r="FL149" s="241"/>
      <c r="FM149" s="241"/>
      <c r="FN149" s="241"/>
      <c r="FO149" s="241"/>
      <c r="FP149" s="241"/>
      <c r="FQ149" s="241"/>
      <c r="FR149" s="241"/>
      <c r="FS149" s="241"/>
      <c r="FT149" s="241"/>
      <c r="FU149" s="241"/>
      <c r="FV149" s="241"/>
      <c r="FW149" s="241"/>
      <c r="FX149" s="241"/>
      <c r="FY149" s="241"/>
      <c r="FZ149" s="241"/>
      <c r="GA149" s="241"/>
      <c r="GB149" s="241"/>
      <c r="GC149" s="241"/>
      <c r="GD149" s="241"/>
      <c r="GE149" s="241"/>
      <c r="GF149" s="241"/>
      <c r="GG149" s="241"/>
      <c r="GH149" s="241"/>
      <c r="GI149" s="241"/>
      <c r="GJ149" s="241"/>
      <c r="GK149" s="241"/>
      <c r="GL149" s="241"/>
      <c r="GM149" s="241"/>
      <c r="GN149" s="241"/>
      <c r="GO149" s="241"/>
      <c r="GP149" s="241"/>
      <c r="GQ149" s="241"/>
      <c r="GR149" s="241"/>
      <c r="GS149" s="241"/>
      <c r="GT149" s="241"/>
      <c r="GU149" s="241"/>
      <c r="GV149" s="241"/>
      <c r="GW149" s="241"/>
      <c r="GX149" s="241"/>
      <c r="GY149" s="241"/>
      <c r="GZ149" s="241"/>
      <c r="HA149" s="241"/>
      <c r="HB149" s="241"/>
      <c r="HC149" s="241"/>
      <c r="HD149" s="241"/>
      <c r="HE149" s="241"/>
      <c r="HF149" s="241"/>
      <c r="HG149" s="241"/>
      <c r="HH149" s="241"/>
      <c r="HI149" s="241"/>
      <c r="HJ149" s="241"/>
      <c r="HK149" s="241"/>
      <c r="HL149" s="241"/>
      <c r="HM149" s="241"/>
      <c r="HN149" s="241"/>
      <c r="HO149" s="241"/>
      <c r="HP149" s="241"/>
      <c r="HQ149" s="241"/>
      <c r="HR149" s="241"/>
      <c r="HS149" s="241"/>
      <c r="HT149" s="241"/>
      <c r="HU149" s="241"/>
      <c r="HV149" s="241"/>
      <c r="HW149" s="241"/>
      <c r="HX149" s="241"/>
      <c r="HY149" s="241"/>
      <c r="HZ149" s="241"/>
      <c r="IA149" s="241"/>
      <c r="IB149" s="241"/>
      <c r="IC149" s="241"/>
      <c r="ID149" s="241"/>
      <c r="IE149" s="241"/>
      <c r="IF149" s="241"/>
      <c r="IG149" s="241"/>
      <c r="IH149" s="241"/>
      <c r="II149" s="241"/>
      <c r="IJ149" s="241"/>
      <c r="IK149" s="241"/>
      <c r="IL149" s="241"/>
      <c r="IM149" s="241"/>
      <c r="IN149" s="241"/>
      <c r="IO149" s="241"/>
      <c r="IP149" s="241"/>
      <c r="IQ149" s="241"/>
      <c r="IR149" s="241"/>
      <c r="IS149" s="241"/>
      <c r="IT149" s="241"/>
      <c r="IU149" s="241"/>
      <c r="IV149" s="241"/>
      <c r="IW149" s="241"/>
      <c r="IX149" s="241"/>
      <c r="IY149" s="241"/>
      <c r="IZ149" s="241"/>
      <c r="JA149" s="241"/>
      <c r="JB149" s="241"/>
      <c r="JC149" s="241"/>
      <c r="JD149" s="241"/>
      <c r="JE149" s="241"/>
      <c r="JF149" s="241"/>
      <c r="JG149" s="241"/>
      <c r="JH149" s="241"/>
      <c r="JI149" s="241"/>
      <c r="JJ149" s="241"/>
      <c r="JK149" s="241"/>
      <c r="JL149" s="241"/>
      <c r="JM149" s="241"/>
      <c r="JN149" s="241"/>
      <c r="JO149" s="241"/>
      <c r="JP149" s="241"/>
      <c r="JQ149" s="241"/>
      <c r="JR149" s="241"/>
      <c r="JS149" s="241"/>
      <c r="JT149" s="241"/>
      <c r="JU149" s="241"/>
      <c r="JV149" s="241"/>
      <c r="JW149" s="241"/>
      <c r="JX149" s="241"/>
      <c r="JY149" s="241"/>
      <c r="JZ149" s="241"/>
      <c r="KA149" s="241"/>
      <c r="KB149" s="241"/>
      <c r="KC149" s="241"/>
      <c r="KD149" s="241"/>
      <c r="KE149" s="241"/>
      <c r="KF149" s="241"/>
      <c r="KG149" s="241"/>
      <c r="KH149" s="241"/>
      <c r="KI149" s="241"/>
      <c r="KJ149" s="241"/>
      <c r="KK149" s="241"/>
      <c r="KL149" s="241"/>
      <c r="KM149" s="241"/>
      <c r="KN149" s="241"/>
      <c r="KO149" s="241"/>
      <c r="KP149" s="241"/>
      <c r="KQ149" s="241"/>
      <c r="KR149" s="241"/>
      <c r="KS149" s="241"/>
      <c r="KT149" s="241"/>
      <c r="KU149" s="241"/>
      <c r="KV149" s="241"/>
      <c r="KW149" s="241"/>
      <c r="KX149" s="241"/>
      <c r="KY149" s="241"/>
      <c r="KZ149" s="241"/>
      <c r="LA149" s="241"/>
      <c r="LB149" s="241"/>
      <c r="LC149" s="241"/>
      <c r="LD149" s="241"/>
      <c r="LE149" s="241"/>
      <c r="LF149" s="241"/>
      <c r="LG149" s="241"/>
      <c r="LH149" s="241"/>
      <c r="LI149" s="241"/>
      <c r="LJ149" s="241"/>
      <c r="LK149" s="241"/>
      <c r="LL149" s="241"/>
      <c r="LM149" s="241"/>
      <c r="LN149" s="241"/>
      <c r="LO149" s="241"/>
      <c r="LP149" s="241"/>
      <c r="LQ149" s="241"/>
      <c r="LR149" s="241"/>
      <c r="LS149" s="241"/>
      <c r="LT149" s="241"/>
      <c r="LU149" s="241"/>
      <c r="LV149" s="241"/>
      <c r="LW149" s="241"/>
      <c r="LX149" s="241"/>
      <c r="LY149" s="241"/>
      <c r="LZ149" s="241"/>
      <c r="MA149" s="241"/>
      <c r="MB149" s="241"/>
      <c r="MC149" s="241"/>
      <c r="MD149" s="241"/>
      <c r="ME149" s="241"/>
      <c r="MF149" s="241"/>
      <c r="MG149" s="241"/>
      <c r="MH149" s="241"/>
      <c r="MI149" s="241"/>
      <c r="MJ149" s="241"/>
      <c r="MK149" s="241"/>
      <c r="ML149" s="241"/>
      <c r="MM149" s="241"/>
      <c r="MN149" s="241"/>
      <c r="MO149" s="241"/>
      <c r="MP149" s="241"/>
      <c r="MQ149" s="241"/>
      <c r="MR149" s="241"/>
      <c r="MS149" s="241"/>
      <c r="MT149" s="241"/>
      <c r="MU149" s="241"/>
      <c r="MV149" s="241"/>
      <c r="MW149" s="241"/>
      <c r="MX149" s="241"/>
      <c r="MY149" s="241"/>
      <c r="MZ149" s="241"/>
      <c r="NA149" s="241"/>
      <c r="NB149" s="241"/>
      <c r="NC149" s="241"/>
      <c r="ND149" s="241"/>
      <c r="NE149" s="241"/>
      <c r="NF149" s="241"/>
      <c r="NG149" s="241"/>
      <c r="NH149" s="241"/>
      <c r="NI149" s="241"/>
      <c r="NJ149" s="241"/>
      <c r="NK149" s="241"/>
      <c r="NL149" s="241"/>
      <c r="NM149" s="241"/>
      <c r="NN149" s="241"/>
      <c r="NO149" s="241"/>
      <c r="NP149" s="241"/>
      <c r="NQ149" s="241"/>
      <c r="NR149" s="241"/>
      <c r="NS149" s="241"/>
      <c r="NT149" s="241"/>
      <c r="NU149" s="241"/>
      <c r="NV149" s="241"/>
      <c r="NW149" s="241"/>
      <c r="NX149" s="241"/>
      <c r="NY149" s="241"/>
      <c r="NZ149" s="241"/>
      <c r="OA149" s="241"/>
      <c r="OB149" s="241"/>
      <c r="OC149" s="241"/>
      <c r="OD149" s="241"/>
      <c r="OE149" s="241"/>
      <c r="OF149" s="241"/>
      <c r="OG149" s="241"/>
      <c r="OH149" s="241"/>
      <c r="OI149" s="241"/>
      <c r="OJ149" s="241"/>
      <c r="OK149" s="241"/>
      <c r="OL149" s="241"/>
      <c r="OM149" s="241"/>
      <c r="ON149" s="241"/>
      <c r="OO149" s="241"/>
      <c r="OP149" s="241"/>
      <c r="OQ149" s="241"/>
      <c r="OR149" s="241"/>
      <c r="OS149" s="241"/>
      <c r="OT149" s="241"/>
      <c r="OU149" s="241"/>
      <c r="OV149" s="241"/>
      <c r="OW149" s="241"/>
      <c r="OX149" s="241"/>
      <c r="OY149" s="241"/>
      <c r="OZ149" s="241"/>
      <c r="PA149" s="241"/>
      <c r="PB149" s="241"/>
      <c r="PC149" s="241"/>
      <c r="PD149" s="241"/>
      <c r="PE149" s="241"/>
      <c r="PF149" s="241"/>
      <c r="PG149" s="241"/>
      <c r="PH149" s="241"/>
      <c r="PI149" s="241"/>
      <c r="PJ149" s="241"/>
      <c r="PK149" s="241"/>
      <c r="PL149" s="241"/>
      <c r="PM149" s="241"/>
      <c r="PN149" s="241"/>
      <c r="PO149" s="241"/>
      <c r="PP149" s="241"/>
      <c r="PQ149" s="241"/>
      <c r="PR149" s="241"/>
      <c r="PS149" s="241"/>
      <c r="PT149" s="241"/>
      <c r="PU149" s="241"/>
      <c r="PV149" s="241"/>
      <c r="PW149" s="241"/>
      <c r="PX149" s="241"/>
      <c r="PY149" s="241"/>
      <c r="PZ149" s="241"/>
      <c r="QA149" s="241"/>
      <c r="QB149" s="241"/>
      <c r="QC149" s="241"/>
      <c r="QD149" s="241"/>
      <c r="QE149" s="241"/>
      <c r="QF149" s="241"/>
      <c r="QG149" s="241"/>
      <c r="QH149" s="241"/>
      <c r="QI149" s="241"/>
      <c r="QJ149" s="241"/>
      <c r="QK149" s="241"/>
      <c r="QL149" s="241"/>
      <c r="QM149" s="241"/>
      <c r="QN149" s="241"/>
      <c r="QO149" s="241"/>
      <c r="QP149" s="241"/>
      <c r="QQ149" s="241"/>
      <c r="QR149" s="241"/>
      <c r="QS149" s="241"/>
      <c r="QT149" s="241"/>
      <c r="QU149" s="241"/>
      <c r="QV149" s="241"/>
      <c r="QW149" s="241"/>
      <c r="QX149" s="241"/>
      <c r="QY149" s="241"/>
      <c r="QZ149" s="241"/>
      <c r="RA149" s="241"/>
      <c r="RB149" s="241"/>
      <c r="RC149" s="241"/>
      <c r="RD149" s="241"/>
      <c r="RE149" s="241"/>
      <c r="RF149" s="241"/>
      <c r="RG149" s="241"/>
      <c r="RH149" s="241"/>
      <c r="RI149" s="241"/>
      <c r="RJ149" s="241"/>
      <c r="RK149" s="241"/>
      <c r="RL149" s="241"/>
      <c r="RM149" s="241"/>
      <c r="RN149" s="241"/>
      <c r="RO149" s="241"/>
      <c r="RP149" s="241"/>
      <c r="RQ149" s="241"/>
      <c r="RR149" s="241"/>
      <c r="RS149" s="241"/>
      <c r="RT149" s="241"/>
      <c r="RU149" s="241"/>
      <c r="RV149" s="241"/>
      <c r="RW149" s="241"/>
      <c r="RX149" s="241"/>
      <c r="RY149" s="241"/>
      <c r="RZ149" s="241"/>
      <c r="SA149" s="241"/>
      <c r="SB149" s="241"/>
      <c r="SC149" s="241"/>
      <c r="SD149" s="241"/>
      <c r="SE149" s="241"/>
      <c r="SF149" s="241"/>
      <c r="SG149" s="241"/>
      <c r="SH149" s="241"/>
      <c r="SI149" s="241"/>
      <c r="SJ149" s="241"/>
      <c r="SK149" s="241"/>
      <c r="SL149" s="241"/>
      <c r="SM149" s="241"/>
      <c r="SN149" s="241"/>
      <c r="SO149" s="241"/>
      <c r="SP149" s="241"/>
      <c r="SQ149" s="241"/>
      <c r="SR149" s="241"/>
      <c r="SS149" s="241"/>
      <c r="ST149" s="241"/>
      <c r="SU149" s="241"/>
      <c r="SV149" s="241"/>
      <c r="SW149" s="241"/>
      <c r="SX149" s="241"/>
      <c r="SY149" s="241"/>
      <c r="SZ149" s="241"/>
      <c r="TA149" s="241"/>
      <c r="TB149" s="241"/>
      <c r="TC149" s="241"/>
      <c r="TD149" s="241"/>
      <c r="TE149" s="241"/>
      <c r="TF149" s="241"/>
      <c r="TG149" s="241"/>
      <c r="TH149" s="241"/>
      <c r="TI149" s="241"/>
      <c r="TJ149" s="241"/>
      <c r="TK149" s="241"/>
      <c r="TL149" s="241"/>
      <c r="TM149" s="241"/>
      <c r="TN149" s="241"/>
      <c r="TO149" s="241"/>
      <c r="TP149" s="241"/>
      <c r="TQ149" s="241"/>
      <c r="TR149" s="241"/>
      <c r="TS149" s="241"/>
      <c r="TT149" s="241"/>
      <c r="TU149" s="241"/>
      <c r="TV149" s="241"/>
      <c r="TW149" s="241"/>
      <c r="TX149" s="241"/>
      <c r="TY149" s="241"/>
      <c r="TZ149" s="241"/>
      <c r="UA149" s="241"/>
      <c r="UB149" s="241"/>
      <c r="UC149" s="241"/>
      <c r="UD149" s="241"/>
      <c r="UE149" s="241"/>
      <c r="UF149" s="241"/>
      <c r="UG149" s="241"/>
      <c r="UH149" s="241"/>
      <c r="UI149" s="241"/>
      <c r="UJ149" s="241"/>
      <c r="UK149" s="241"/>
      <c r="UL149" s="241"/>
      <c r="UM149" s="241"/>
      <c r="UN149" s="241"/>
      <c r="UO149" s="241"/>
      <c r="UP149" s="241"/>
      <c r="UQ149" s="241"/>
      <c r="UR149" s="241"/>
      <c r="US149" s="241"/>
      <c r="UT149" s="241"/>
      <c r="UU149" s="241"/>
      <c r="UV149" s="241"/>
      <c r="UW149" s="241"/>
      <c r="UX149" s="241"/>
      <c r="UY149" s="241"/>
      <c r="UZ149" s="241"/>
      <c r="VA149" s="241"/>
      <c r="VB149" s="241"/>
      <c r="VC149" s="241"/>
      <c r="VD149" s="241"/>
      <c r="VE149" s="241"/>
      <c r="VF149" s="241"/>
      <c r="VG149" s="241"/>
      <c r="VH149" s="241"/>
      <c r="VI149" s="241"/>
      <c r="VJ149" s="241"/>
      <c r="VK149" s="241"/>
      <c r="VL149" s="241"/>
      <c r="VM149" s="241"/>
      <c r="VN149" s="241"/>
      <c r="VO149" s="241"/>
      <c r="VP149" s="241"/>
      <c r="VQ149" s="241"/>
      <c r="VR149" s="241"/>
      <c r="VS149" s="241"/>
      <c r="VT149" s="241"/>
      <c r="VU149" s="241"/>
      <c r="VV149" s="241"/>
      <c r="VW149" s="241"/>
      <c r="VX149" s="241"/>
      <c r="VY149" s="241"/>
      <c r="VZ149" s="241"/>
      <c r="WA149" s="241"/>
      <c r="WB149" s="241"/>
      <c r="WC149" s="241"/>
      <c r="WD149" s="241"/>
      <c r="WE149" s="241"/>
      <c r="WF149" s="241"/>
      <c r="WG149" s="241"/>
      <c r="WH149" s="241"/>
      <c r="WI149" s="241"/>
      <c r="WJ149" s="241"/>
      <c r="WK149" s="241"/>
      <c r="WL149" s="241"/>
      <c r="WM149" s="241"/>
      <c r="WN149" s="241"/>
      <c r="WO149" s="241"/>
      <c r="WP149" s="241"/>
      <c r="WQ149" s="241"/>
      <c r="WR149" s="241"/>
      <c r="WS149" s="241"/>
      <c r="WT149" s="241"/>
      <c r="WU149" s="241"/>
      <c r="WV149" s="241"/>
      <c r="WW149" s="241"/>
      <c r="WX149" s="241"/>
      <c r="WY149" s="241"/>
      <c r="WZ149" s="241"/>
      <c r="XA149" s="241"/>
      <c r="XB149" s="241"/>
      <c r="XC149" s="241"/>
      <c r="XD149" s="241"/>
      <c r="XE149" s="241"/>
      <c r="XF149" s="241"/>
      <c r="XG149" s="241"/>
      <c r="XH149" s="241"/>
      <c r="XI149" s="241"/>
      <c r="XJ149" s="241"/>
      <c r="XK149" s="241"/>
      <c r="XL149" s="241"/>
      <c r="XM149" s="241"/>
      <c r="XN149" s="241"/>
      <c r="XO149" s="241"/>
      <c r="XP149" s="241"/>
      <c r="XQ149" s="241"/>
      <c r="XR149" s="241"/>
      <c r="XS149" s="241"/>
      <c r="XT149" s="241"/>
      <c r="XU149" s="241"/>
      <c r="XV149" s="241"/>
      <c r="XW149" s="241"/>
      <c r="XX149" s="241"/>
      <c r="XY149" s="241"/>
      <c r="XZ149" s="241"/>
      <c r="YA149" s="241"/>
      <c r="YB149" s="241"/>
      <c r="YC149" s="241"/>
      <c r="YD149" s="241"/>
      <c r="YE149" s="241"/>
      <c r="YF149" s="241"/>
      <c r="YG149" s="241"/>
      <c r="YH149" s="241"/>
      <c r="YI149" s="241"/>
      <c r="YJ149" s="241"/>
      <c r="YK149" s="241"/>
      <c r="YL149" s="241"/>
      <c r="YM149" s="241"/>
      <c r="YN149" s="241"/>
      <c r="YO149" s="241"/>
      <c r="YP149" s="241"/>
      <c r="YQ149" s="241"/>
      <c r="YR149" s="241"/>
      <c r="YS149" s="241"/>
      <c r="YT149" s="241"/>
      <c r="YU149" s="241"/>
      <c r="YV149" s="241"/>
      <c r="YW149" s="241"/>
      <c r="YX149" s="241"/>
      <c r="YY149" s="241"/>
      <c r="YZ149" s="241"/>
      <c r="ZA149" s="241"/>
      <c r="ZB149" s="241"/>
      <c r="ZC149" s="241"/>
      <c r="ZD149" s="241"/>
      <c r="ZE149" s="241"/>
      <c r="ZF149" s="241"/>
      <c r="ZG149" s="241"/>
      <c r="ZH149" s="241"/>
      <c r="ZI149" s="241"/>
      <c r="ZJ149" s="241"/>
      <c r="ZK149" s="241"/>
      <c r="ZL149" s="241"/>
      <c r="ZM149" s="241"/>
      <c r="ZN149" s="241"/>
      <c r="ZO149" s="241"/>
      <c r="ZP149" s="241"/>
      <c r="ZQ149" s="241"/>
      <c r="ZR149" s="241"/>
      <c r="ZS149" s="241"/>
      <c r="ZT149" s="241"/>
      <c r="ZU149" s="241"/>
      <c r="ZV149" s="241"/>
      <c r="ZW149" s="241"/>
      <c r="ZX149" s="241"/>
      <c r="ZY149" s="241"/>
      <c r="ZZ149" s="241"/>
      <c r="AAA149" s="241"/>
      <c r="AAB149" s="241"/>
      <c r="AAC149" s="241"/>
      <c r="AAD149" s="241"/>
      <c r="AAE149" s="241"/>
      <c r="AAF149" s="241"/>
      <c r="AAG149" s="241"/>
      <c r="AAH149" s="241"/>
      <c r="AAI149" s="241"/>
      <c r="AAJ149" s="241"/>
      <c r="AAK149" s="241"/>
      <c r="AAL149" s="241"/>
      <c r="AAM149" s="241"/>
      <c r="AAN149" s="241"/>
      <c r="AAO149" s="241"/>
      <c r="AAP149" s="241"/>
      <c r="AAQ149" s="241"/>
      <c r="AAR149" s="241"/>
      <c r="AAS149" s="241"/>
      <c r="AAT149" s="241"/>
      <c r="AAU149" s="241"/>
      <c r="AAV149" s="241"/>
      <c r="AAW149" s="241"/>
      <c r="AAX149" s="241"/>
      <c r="AAY149" s="241"/>
      <c r="AAZ149" s="241"/>
      <c r="ABA149" s="241"/>
      <c r="ABB149" s="241"/>
      <c r="ABC149" s="241"/>
      <c r="ABD149" s="241"/>
      <c r="ABE149" s="241"/>
      <c r="ABF149" s="241"/>
      <c r="ABG149" s="241"/>
      <c r="ABH149" s="241"/>
      <c r="ABI149" s="241"/>
      <c r="ABJ149" s="241"/>
      <c r="ABK149" s="241"/>
      <c r="ABL149" s="241"/>
      <c r="ABM149" s="241"/>
      <c r="ABN149" s="241"/>
      <c r="ABO149" s="241"/>
      <c r="ABP149" s="241"/>
      <c r="ABQ149" s="241"/>
      <c r="ABR149" s="241"/>
      <c r="ABS149" s="241"/>
      <c r="ABT149" s="241"/>
      <c r="ABU149" s="241"/>
      <c r="ABV149" s="241"/>
      <c r="ABW149" s="241"/>
      <c r="ABX149" s="241"/>
      <c r="ABY149" s="241"/>
      <c r="ABZ149" s="241"/>
      <c r="ACA149" s="241"/>
      <c r="ACB149" s="241"/>
      <c r="ACC149" s="241"/>
      <c r="ACD149" s="241"/>
      <c r="ACE149" s="241"/>
      <c r="ACF149" s="241"/>
      <c r="ACG149" s="241"/>
      <c r="ACH149" s="241"/>
      <c r="ACI149" s="241"/>
      <c r="ACJ149" s="241"/>
      <c r="ACK149" s="241"/>
      <c r="ACL149" s="241"/>
      <c r="ACM149" s="241"/>
      <c r="ACN149" s="241"/>
      <c r="ACO149" s="241"/>
      <c r="ACP149" s="241"/>
      <c r="ACQ149" s="241"/>
      <c r="ACR149" s="241"/>
      <c r="ACS149" s="241"/>
      <c r="ACT149" s="241"/>
      <c r="ACU149" s="241"/>
      <c r="ACV149" s="241"/>
      <c r="ACW149" s="241"/>
      <c r="ACX149" s="241"/>
      <c r="ACY149" s="241"/>
      <c r="ACZ149" s="241"/>
      <c r="ADA149" s="241"/>
      <c r="ADB149" s="241"/>
      <c r="ADC149" s="241"/>
      <c r="ADD149" s="241"/>
      <c r="ADE149" s="241"/>
      <c r="ADF149" s="241"/>
      <c r="ADG149" s="241"/>
      <c r="ADH149" s="241"/>
      <c r="ADI149" s="241"/>
      <c r="ADJ149" s="241"/>
      <c r="ADK149" s="241"/>
      <c r="ADL149" s="241"/>
      <c r="ADM149" s="241"/>
      <c r="ADN149" s="241"/>
      <c r="ADO149" s="241"/>
      <c r="ADP149" s="241"/>
      <c r="ADQ149" s="241"/>
      <c r="ADR149" s="241"/>
      <c r="ADS149" s="241"/>
      <c r="ADT149" s="241"/>
      <c r="ADU149" s="241"/>
      <c r="ADV149" s="241"/>
      <c r="ADW149" s="241"/>
      <c r="ADX149" s="241"/>
      <c r="ADY149" s="241"/>
      <c r="ADZ149" s="241"/>
      <c r="AEA149" s="241"/>
      <c r="AEB149" s="241"/>
      <c r="AEC149" s="241"/>
      <c r="AED149" s="241"/>
      <c r="AEE149" s="241"/>
      <c r="AEF149" s="241"/>
      <c r="AEG149" s="241"/>
      <c r="AEH149" s="241"/>
      <c r="AEI149" s="241"/>
      <c r="AEJ149" s="241"/>
      <c r="AEK149" s="241"/>
      <c r="AEL149" s="241"/>
      <c r="AEM149" s="241"/>
      <c r="AEN149" s="241"/>
      <c r="AEO149" s="241"/>
      <c r="AEP149" s="241"/>
      <c r="AEQ149" s="241"/>
      <c r="AER149" s="241"/>
      <c r="AES149" s="241"/>
      <c r="AET149" s="241"/>
      <c r="AEU149" s="241"/>
      <c r="AEV149" s="241"/>
      <c r="AEW149" s="241"/>
      <c r="AEX149" s="241"/>
      <c r="AEY149" s="241"/>
      <c r="AEZ149" s="241"/>
      <c r="AFA149" s="241"/>
      <c r="AFB149" s="241"/>
      <c r="AFC149" s="241"/>
      <c r="AFD149" s="241"/>
      <c r="AFE149" s="241"/>
      <c r="AFF149" s="241"/>
      <c r="AFG149" s="241"/>
      <c r="AFH149" s="241"/>
      <c r="AFI149" s="241"/>
      <c r="AFJ149" s="241"/>
      <c r="AFK149" s="241"/>
      <c r="AFL149" s="241"/>
      <c r="AFM149" s="241"/>
      <c r="AFN149" s="241"/>
      <c r="AFO149" s="241"/>
      <c r="AFP149" s="241"/>
      <c r="AFQ149" s="241"/>
      <c r="AFR149" s="241"/>
      <c r="AFS149" s="241"/>
      <c r="AFT149" s="241"/>
      <c r="AFU149" s="241"/>
      <c r="AFV149" s="241"/>
      <c r="AFW149" s="241"/>
      <c r="AFX149" s="241"/>
      <c r="AFY149" s="241"/>
      <c r="AFZ149" s="241"/>
      <c r="AGA149" s="241"/>
      <c r="AGB149" s="241"/>
      <c r="AGC149" s="241"/>
      <c r="AGD149" s="241"/>
      <c r="AGE149" s="241"/>
      <c r="AGF149" s="241"/>
      <c r="AGG149" s="241"/>
      <c r="AGH149" s="241"/>
      <c r="AGI149" s="241"/>
      <c r="AGJ149" s="241"/>
      <c r="AGK149" s="241"/>
      <c r="AGL149" s="241"/>
      <c r="AGM149" s="241"/>
      <c r="AGN149" s="241"/>
      <c r="AGO149" s="241"/>
      <c r="AGP149" s="241"/>
      <c r="AGQ149" s="241"/>
      <c r="AGR149" s="241"/>
      <c r="AGS149" s="241"/>
      <c r="AGT149" s="241"/>
      <c r="AGU149" s="241"/>
      <c r="AGV149" s="241"/>
      <c r="AGW149" s="241"/>
      <c r="AGX149" s="241"/>
      <c r="AGY149" s="241"/>
      <c r="AGZ149" s="241"/>
      <c r="AHA149" s="241"/>
      <c r="AHB149" s="241"/>
      <c r="AHC149" s="241"/>
      <c r="AHD149" s="241"/>
      <c r="AHE149" s="241"/>
      <c r="AHF149" s="241"/>
      <c r="AHG149" s="241"/>
      <c r="AHH149" s="241"/>
      <c r="AHI149" s="241"/>
      <c r="AHJ149" s="241"/>
      <c r="AHK149" s="241"/>
      <c r="AHL149" s="241"/>
      <c r="AHM149" s="241"/>
      <c r="AHN149" s="241"/>
      <c r="AHO149" s="241"/>
      <c r="AHP149" s="241"/>
      <c r="AHQ149" s="241"/>
      <c r="AHR149" s="241"/>
      <c r="AHS149" s="241"/>
      <c r="AHT149" s="241"/>
      <c r="AHU149" s="241"/>
      <c r="AHV149" s="241"/>
      <c r="AHW149" s="241"/>
      <c r="AHX149" s="241"/>
      <c r="AHY149" s="241"/>
      <c r="AHZ149" s="241"/>
      <c r="AIA149" s="241"/>
      <c r="AIB149" s="241"/>
      <c r="AIC149" s="241"/>
      <c r="AID149" s="241"/>
      <c r="AIE149" s="241"/>
      <c r="AIF149" s="241"/>
      <c r="AIG149" s="241"/>
      <c r="AIH149" s="241"/>
      <c r="AII149" s="241"/>
      <c r="AIJ149" s="241"/>
      <c r="AIK149" s="241"/>
      <c r="AIL149" s="241"/>
      <c r="AIM149" s="241"/>
      <c r="AIN149" s="241"/>
      <c r="AIO149" s="241"/>
      <c r="AIP149" s="241"/>
      <c r="AIQ149" s="241"/>
      <c r="AIR149" s="241"/>
      <c r="AIS149" s="241"/>
      <c r="AIT149" s="241"/>
      <c r="AIU149" s="241"/>
      <c r="AIV149" s="241"/>
      <c r="AIW149" s="241"/>
      <c r="AIX149" s="241"/>
      <c r="AIY149" s="241"/>
      <c r="AIZ149" s="241"/>
      <c r="AJA149" s="241"/>
      <c r="AJB149" s="241"/>
      <c r="AJC149" s="241"/>
      <c r="AJD149" s="241"/>
      <c r="AJE149" s="241"/>
      <c r="AJF149" s="241"/>
      <c r="AJG149" s="241"/>
      <c r="AJH149" s="241"/>
      <c r="AJI149" s="241"/>
      <c r="AJJ149" s="241"/>
      <c r="AJK149" s="241"/>
      <c r="AJL149" s="241"/>
      <c r="AJM149" s="241"/>
      <c r="AJN149" s="241"/>
      <c r="AJO149" s="241"/>
      <c r="AJP149" s="241"/>
      <c r="AJQ149" s="241"/>
      <c r="AJR149" s="241"/>
      <c r="AJS149" s="241"/>
      <c r="AJT149" s="241"/>
      <c r="AJU149" s="241"/>
      <c r="AJV149" s="241"/>
      <c r="AJW149" s="241"/>
      <c r="AJX149" s="241"/>
      <c r="AJY149" s="241"/>
      <c r="AJZ149" s="241"/>
      <c r="AKA149" s="241"/>
      <c r="AKB149" s="241"/>
      <c r="AKC149" s="241"/>
      <c r="AKD149" s="241"/>
      <c r="AKE149" s="241"/>
      <c r="AKF149" s="241"/>
      <c r="AKG149" s="241"/>
      <c r="AKH149" s="241"/>
      <c r="AKI149" s="241"/>
      <c r="AKJ149" s="241"/>
      <c r="AKK149" s="241"/>
      <c r="AKL149" s="241"/>
      <c r="AKM149" s="241"/>
      <c r="AKN149" s="241"/>
      <c r="AKO149" s="241"/>
      <c r="AKP149" s="241"/>
      <c r="AKQ149" s="241"/>
      <c r="AKR149" s="241"/>
      <c r="AKS149" s="241"/>
      <c r="AKT149" s="241"/>
      <c r="AKU149" s="241"/>
      <c r="AKV149" s="241"/>
      <c r="AKW149" s="241"/>
      <c r="AKX149" s="241"/>
      <c r="AKY149" s="241"/>
      <c r="AKZ149" s="241"/>
      <c r="ALA149" s="241"/>
      <c r="ALB149" s="241"/>
      <c r="ALC149" s="241"/>
      <c r="ALD149" s="241"/>
      <c r="ALE149" s="241"/>
      <c r="ALF149" s="241"/>
      <c r="ALG149" s="241"/>
      <c r="ALH149" s="241"/>
      <c r="ALI149" s="241"/>
      <c r="ALJ149" s="241"/>
      <c r="ALK149" s="241"/>
      <c r="ALL149" s="241"/>
      <c r="ALM149" s="241"/>
      <c r="ALN149" s="241"/>
      <c r="ALO149" s="241"/>
      <c r="ALP149" s="241"/>
      <c r="ALQ149" s="241"/>
      <c r="ALR149" s="241"/>
      <c r="ALS149" s="241"/>
      <c r="ALT149" s="241"/>
      <c r="ALU149" s="241"/>
      <c r="ALV149" s="241"/>
      <c r="ALW149" s="241"/>
      <c r="ALX149" s="241"/>
      <c r="ALY149" s="241"/>
      <c r="ALZ149" s="241"/>
      <c r="AMA149" s="241"/>
      <c r="AMB149" s="241"/>
      <c r="AMC149" s="241"/>
      <c r="AMD149" s="241"/>
      <c r="AME149" s="241"/>
      <c r="AMF149" s="241"/>
      <c r="AMG149" s="241"/>
      <c r="AMH149" s="241"/>
      <c r="AMI149" s="241"/>
      <c r="AMJ149" s="241"/>
      <c r="AMK149" s="241"/>
    </row>
    <row r="150" spans="1:1025" s="249" customFormat="1" ht="12.75" hidden="1" customHeight="1" x14ac:dyDescent="0.25">
      <c r="A150" s="241"/>
      <c r="B150" s="242"/>
      <c r="C150" s="250"/>
      <c r="D150" s="244"/>
      <c r="E150" s="245"/>
      <c r="F150" s="245"/>
      <c r="G150" s="246"/>
      <c r="H150" s="245"/>
      <c r="I150" s="247"/>
      <c r="J150" s="247"/>
      <c r="K150" s="252"/>
      <c r="L150" s="253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241"/>
      <c r="AZ150" s="241"/>
      <c r="BA150" s="241"/>
      <c r="BB150" s="241"/>
      <c r="BC150" s="241"/>
      <c r="BD150" s="241"/>
      <c r="BE150" s="241"/>
      <c r="BF150" s="241"/>
      <c r="BG150" s="241"/>
      <c r="BH150" s="241"/>
      <c r="BI150" s="241"/>
      <c r="BJ150" s="241"/>
      <c r="BK150" s="241"/>
      <c r="BL150" s="241"/>
      <c r="BM150" s="241"/>
      <c r="BN150" s="241"/>
      <c r="BO150" s="241"/>
      <c r="BP150" s="241"/>
      <c r="BQ150" s="241"/>
      <c r="BR150" s="241"/>
      <c r="BS150" s="241"/>
      <c r="BT150" s="241"/>
      <c r="BU150" s="241"/>
      <c r="BV150" s="241"/>
      <c r="BW150" s="241"/>
      <c r="BX150" s="241"/>
      <c r="BY150" s="241"/>
      <c r="BZ150" s="241"/>
      <c r="CA150" s="241"/>
      <c r="CB150" s="241"/>
      <c r="CC150" s="241"/>
      <c r="CD150" s="241"/>
      <c r="CE150" s="241"/>
      <c r="CF150" s="241"/>
      <c r="CG150" s="241"/>
      <c r="CH150" s="241"/>
      <c r="CI150" s="241"/>
      <c r="CJ150" s="241"/>
      <c r="CK150" s="241"/>
      <c r="CL150" s="241"/>
      <c r="CM150" s="241"/>
      <c r="CN150" s="241"/>
      <c r="CO150" s="241"/>
      <c r="CP150" s="241"/>
      <c r="CQ150" s="241"/>
      <c r="CR150" s="241"/>
      <c r="CS150" s="241"/>
      <c r="CT150" s="241"/>
      <c r="CU150" s="241"/>
      <c r="CV150" s="241"/>
      <c r="CW150" s="241"/>
      <c r="CX150" s="241"/>
      <c r="CY150" s="241"/>
      <c r="CZ150" s="241"/>
      <c r="DA150" s="241"/>
      <c r="DB150" s="241"/>
      <c r="DC150" s="241"/>
      <c r="DD150" s="241"/>
      <c r="DE150" s="241"/>
      <c r="DF150" s="241"/>
      <c r="DG150" s="241"/>
      <c r="DH150" s="241"/>
      <c r="DI150" s="241"/>
      <c r="DJ150" s="241"/>
      <c r="DK150" s="241"/>
      <c r="DL150" s="241"/>
      <c r="DM150" s="241"/>
      <c r="DN150" s="241"/>
      <c r="DO150" s="241"/>
      <c r="DP150" s="241"/>
      <c r="DQ150" s="241"/>
      <c r="DR150" s="241"/>
      <c r="DS150" s="241"/>
      <c r="DT150" s="241"/>
      <c r="DU150" s="241"/>
      <c r="DV150" s="241"/>
      <c r="DW150" s="241"/>
      <c r="DX150" s="241"/>
      <c r="DY150" s="241"/>
      <c r="DZ150" s="241"/>
      <c r="EA150" s="241"/>
      <c r="EB150" s="241"/>
      <c r="EC150" s="241"/>
      <c r="ED150" s="241"/>
      <c r="EE150" s="241"/>
      <c r="EF150" s="241"/>
      <c r="EG150" s="241"/>
      <c r="EH150" s="241"/>
      <c r="EI150" s="241"/>
      <c r="EJ150" s="241"/>
      <c r="EK150" s="241"/>
      <c r="EL150" s="241"/>
      <c r="EM150" s="241"/>
      <c r="EN150" s="241"/>
      <c r="EO150" s="241"/>
      <c r="EP150" s="241"/>
      <c r="EQ150" s="241"/>
      <c r="ER150" s="241"/>
      <c r="ES150" s="241"/>
      <c r="ET150" s="241"/>
      <c r="EU150" s="241"/>
      <c r="EV150" s="241"/>
      <c r="EW150" s="241"/>
      <c r="EX150" s="241"/>
      <c r="EY150" s="241"/>
      <c r="EZ150" s="241"/>
      <c r="FA150" s="241"/>
      <c r="FB150" s="241"/>
      <c r="FC150" s="241"/>
      <c r="FD150" s="241"/>
      <c r="FE150" s="241"/>
      <c r="FF150" s="241"/>
      <c r="FG150" s="241"/>
      <c r="FH150" s="241"/>
      <c r="FI150" s="241"/>
      <c r="FJ150" s="241"/>
      <c r="FK150" s="241"/>
      <c r="FL150" s="241"/>
      <c r="FM150" s="241"/>
      <c r="FN150" s="241"/>
      <c r="FO150" s="241"/>
      <c r="FP150" s="241"/>
      <c r="FQ150" s="241"/>
      <c r="FR150" s="241"/>
      <c r="FS150" s="241"/>
      <c r="FT150" s="241"/>
      <c r="FU150" s="241"/>
      <c r="FV150" s="241"/>
      <c r="FW150" s="241"/>
      <c r="FX150" s="241"/>
      <c r="FY150" s="241"/>
      <c r="FZ150" s="241"/>
      <c r="GA150" s="241"/>
      <c r="GB150" s="241"/>
      <c r="GC150" s="241"/>
      <c r="GD150" s="241"/>
      <c r="GE150" s="241"/>
      <c r="GF150" s="241"/>
      <c r="GG150" s="241"/>
      <c r="GH150" s="241"/>
      <c r="GI150" s="241"/>
      <c r="GJ150" s="241"/>
      <c r="GK150" s="241"/>
      <c r="GL150" s="241"/>
      <c r="GM150" s="241"/>
      <c r="GN150" s="241"/>
      <c r="GO150" s="241"/>
      <c r="GP150" s="241"/>
      <c r="GQ150" s="241"/>
      <c r="GR150" s="241"/>
      <c r="GS150" s="241"/>
      <c r="GT150" s="241"/>
      <c r="GU150" s="241"/>
      <c r="GV150" s="241"/>
      <c r="GW150" s="241"/>
      <c r="GX150" s="241"/>
      <c r="GY150" s="241"/>
      <c r="GZ150" s="241"/>
      <c r="HA150" s="241"/>
      <c r="HB150" s="241"/>
      <c r="HC150" s="241"/>
      <c r="HD150" s="241"/>
      <c r="HE150" s="241"/>
      <c r="HF150" s="241"/>
      <c r="HG150" s="241"/>
      <c r="HH150" s="241"/>
      <c r="HI150" s="241"/>
      <c r="HJ150" s="241"/>
      <c r="HK150" s="241"/>
      <c r="HL150" s="241"/>
      <c r="HM150" s="241"/>
      <c r="HN150" s="241"/>
      <c r="HO150" s="241"/>
      <c r="HP150" s="241"/>
      <c r="HQ150" s="241"/>
      <c r="HR150" s="241"/>
      <c r="HS150" s="241"/>
      <c r="HT150" s="241"/>
      <c r="HU150" s="241"/>
      <c r="HV150" s="241"/>
      <c r="HW150" s="241"/>
      <c r="HX150" s="241"/>
      <c r="HY150" s="241"/>
      <c r="HZ150" s="241"/>
      <c r="IA150" s="241"/>
      <c r="IB150" s="241"/>
      <c r="IC150" s="241"/>
      <c r="ID150" s="241"/>
      <c r="IE150" s="241"/>
      <c r="IF150" s="241"/>
      <c r="IG150" s="241"/>
      <c r="IH150" s="241"/>
      <c r="II150" s="241"/>
      <c r="IJ150" s="241"/>
      <c r="IK150" s="241"/>
      <c r="IL150" s="241"/>
      <c r="IM150" s="241"/>
      <c r="IN150" s="241"/>
      <c r="IO150" s="241"/>
      <c r="IP150" s="241"/>
      <c r="IQ150" s="241"/>
      <c r="IR150" s="241"/>
      <c r="IS150" s="241"/>
      <c r="IT150" s="241"/>
      <c r="IU150" s="241"/>
      <c r="IV150" s="241"/>
      <c r="IW150" s="241"/>
      <c r="IX150" s="241"/>
      <c r="IY150" s="241"/>
      <c r="IZ150" s="241"/>
      <c r="JA150" s="241"/>
      <c r="JB150" s="241"/>
      <c r="JC150" s="241"/>
      <c r="JD150" s="241"/>
      <c r="JE150" s="241"/>
      <c r="JF150" s="241"/>
      <c r="JG150" s="241"/>
      <c r="JH150" s="241"/>
      <c r="JI150" s="241"/>
      <c r="JJ150" s="241"/>
      <c r="JK150" s="241"/>
      <c r="JL150" s="241"/>
      <c r="JM150" s="241"/>
      <c r="JN150" s="241"/>
      <c r="JO150" s="241"/>
      <c r="JP150" s="241"/>
      <c r="JQ150" s="241"/>
      <c r="JR150" s="241"/>
      <c r="JS150" s="241"/>
      <c r="JT150" s="241"/>
      <c r="JU150" s="241"/>
      <c r="JV150" s="241"/>
      <c r="JW150" s="241"/>
      <c r="JX150" s="241"/>
      <c r="JY150" s="241"/>
      <c r="JZ150" s="241"/>
      <c r="KA150" s="241"/>
      <c r="KB150" s="241"/>
      <c r="KC150" s="241"/>
      <c r="KD150" s="241"/>
      <c r="KE150" s="241"/>
      <c r="KF150" s="241"/>
      <c r="KG150" s="241"/>
      <c r="KH150" s="241"/>
      <c r="KI150" s="241"/>
      <c r="KJ150" s="241"/>
      <c r="KK150" s="241"/>
      <c r="KL150" s="241"/>
      <c r="KM150" s="241"/>
      <c r="KN150" s="241"/>
      <c r="KO150" s="241"/>
      <c r="KP150" s="241"/>
      <c r="KQ150" s="241"/>
      <c r="KR150" s="241"/>
      <c r="KS150" s="241"/>
      <c r="KT150" s="241"/>
      <c r="KU150" s="241"/>
      <c r="KV150" s="241"/>
      <c r="KW150" s="241"/>
      <c r="KX150" s="241"/>
      <c r="KY150" s="241"/>
      <c r="KZ150" s="241"/>
      <c r="LA150" s="241"/>
      <c r="LB150" s="241"/>
      <c r="LC150" s="241"/>
      <c r="LD150" s="241"/>
      <c r="LE150" s="241"/>
      <c r="LF150" s="241"/>
      <c r="LG150" s="241"/>
      <c r="LH150" s="241"/>
      <c r="LI150" s="241"/>
      <c r="LJ150" s="241"/>
      <c r="LK150" s="241"/>
      <c r="LL150" s="241"/>
      <c r="LM150" s="241"/>
      <c r="LN150" s="241"/>
      <c r="LO150" s="241"/>
      <c r="LP150" s="241"/>
      <c r="LQ150" s="241"/>
      <c r="LR150" s="241"/>
      <c r="LS150" s="241"/>
      <c r="LT150" s="241"/>
      <c r="LU150" s="241"/>
      <c r="LV150" s="241"/>
      <c r="LW150" s="241"/>
      <c r="LX150" s="241"/>
      <c r="LY150" s="241"/>
      <c r="LZ150" s="241"/>
      <c r="MA150" s="241"/>
      <c r="MB150" s="241"/>
      <c r="MC150" s="241"/>
      <c r="MD150" s="241"/>
      <c r="ME150" s="241"/>
      <c r="MF150" s="241"/>
      <c r="MG150" s="241"/>
      <c r="MH150" s="241"/>
      <c r="MI150" s="241"/>
      <c r="MJ150" s="241"/>
      <c r="MK150" s="241"/>
      <c r="ML150" s="241"/>
      <c r="MM150" s="241"/>
      <c r="MN150" s="241"/>
      <c r="MO150" s="241"/>
      <c r="MP150" s="241"/>
      <c r="MQ150" s="241"/>
      <c r="MR150" s="241"/>
      <c r="MS150" s="241"/>
      <c r="MT150" s="241"/>
      <c r="MU150" s="241"/>
      <c r="MV150" s="241"/>
      <c r="MW150" s="241"/>
      <c r="MX150" s="241"/>
      <c r="MY150" s="241"/>
      <c r="MZ150" s="241"/>
      <c r="NA150" s="241"/>
      <c r="NB150" s="241"/>
      <c r="NC150" s="241"/>
      <c r="ND150" s="241"/>
      <c r="NE150" s="241"/>
      <c r="NF150" s="241"/>
      <c r="NG150" s="241"/>
      <c r="NH150" s="241"/>
      <c r="NI150" s="241"/>
      <c r="NJ150" s="241"/>
      <c r="NK150" s="241"/>
      <c r="NL150" s="241"/>
      <c r="NM150" s="241"/>
      <c r="NN150" s="241"/>
      <c r="NO150" s="241"/>
      <c r="NP150" s="241"/>
      <c r="NQ150" s="241"/>
      <c r="NR150" s="241"/>
      <c r="NS150" s="241"/>
      <c r="NT150" s="241"/>
      <c r="NU150" s="241"/>
      <c r="NV150" s="241"/>
      <c r="NW150" s="241"/>
      <c r="NX150" s="241"/>
      <c r="NY150" s="241"/>
      <c r="NZ150" s="241"/>
      <c r="OA150" s="241"/>
      <c r="OB150" s="241"/>
      <c r="OC150" s="241"/>
      <c r="OD150" s="241"/>
      <c r="OE150" s="241"/>
      <c r="OF150" s="241"/>
      <c r="OG150" s="241"/>
      <c r="OH150" s="241"/>
      <c r="OI150" s="241"/>
      <c r="OJ150" s="241"/>
      <c r="OK150" s="241"/>
      <c r="OL150" s="241"/>
      <c r="OM150" s="241"/>
      <c r="ON150" s="241"/>
      <c r="OO150" s="241"/>
      <c r="OP150" s="241"/>
      <c r="OQ150" s="241"/>
      <c r="OR150" s="241"/>
      <c r="OS150" s="241"/>
      <c r="OT150" s="241"/>
      <c r="OU150" s="241"/>
      <c r="OV150" s="241"/>
      <c r="OW150" s="241"/>
      <c r="OX150" s="241"/>
      <c r="OY150" s="241"/>
      <c r="OZ150" s="241"/>
      <c r="PA150" s="241"/>
      <c r="PB150" s="241"/>
      <c r="PC150" s="241"/>
      <c r="PD150" s="241"/>
      <c r="PE150" s="241"/>
      <c r="PF150" s="241"/>
      <c r="PG150" s="241"/>
      <c r="PH150" s="241"/>
      <c r="PI150" s="241"/>
      <c r="PJ150" s="241"/>
      <c r="PK150" s="241"/>
      <c r="PL150" s="241"/>
      <c r="PM150" s="241"/>
      <c r="PN150" s="241"/>
      <c r="PO150" s="241"/>
      <c r="PP150" s="241"/>
      <c r="PQ150" s="241"/>
      <c r="PR150" s="241"/>
      <c r="PS150" s="241"/>
      <c r="PT150" s="241"/>
      <c r="PU150" s="241"/>
      <c r="PV150" s="241"/>
      <c r="PW150" s="241"/>
      <c r="PX150" s="241"/>
      <c r="PY150" s="241"/>
      <c r="PZ150" s="241"/>
      <c r="QA150" s="241"/>
      <c r="QB150" s="241"/>
      <c r="QC150" s="241"/>
      <c r="QD150" s="241"/>
      <c r="QE150" s="241"/>
      <c r="QF150" s="241"/>
      <c r="QG150" s="241"/>
      <c r="QH150" s="241"/>
      <c r="QI150" s="241"/>
      <c r="QJ150" s="241"/>
      <c r="QK150" s="241"/>
      <c r="QL150" s="241"/>
      <c r="QM150" s="241"/>
      <c r="QN150" s="241"/>
      <c r="QO150" s="241"/>
      <c r="QP150" s="241"/>
      <c r="QQ150" s="241"/>
      <c r="QR150" s="241"/>
      <c r="QS150" s="241"/>
      <c r="QT150" s="241"/>
      <c r="QU150" s="241"/>
      <c r="QV150" s="241"/>
      <c r="QW150" s="241"/>
      <c r="QX150" s="241"/>
      <c r="QY150" s="241"/>
      <c r="QZ150" s="241"/>
      <c r="RA150" s="241"/>
      <c r="RB150" s="241"/>
      <c r="RC150" s="241"/>
      <c r="RD150" s="241"/>
      <c r="RE150" s="241"/>
      <c r="RF150" s="241"/>
      <c r="RG150" s="241"/>
      <c r="RH150" s="241"/>
      <c r="RI150" s="241"/>
      <c r="RJ150" s="241"/>
      <c r="RK150" s="241"/>
      <c r="RL150" s="241"/>
      <c r="RM150" s="241"/>
      <c r="RN150" s="241"/>
      <c r="RO150" s="241"/>
      <c r="RP150" s="241"/>
      <c r="RQ150" s="241"/>
      <c r="RR150" s="241"/>
      <c r="RS150" s="241"/>
      <c r="RT150" s="241"/>
      <c r="RU150" s="241"/>
      <c r="RV150" s="241"/>
      <c r="RW150" s="241"/>
      <c r="RX150" s="241"/>
      <c r="RY150" s="241"/>
      <c r="RZ150" s="241"/>
      <c r="SA150" s="241"/>
      <c r="SB150" s="241"/>
      <c r="SC150" s="241"/>
      <c r="SD150" s="241"/>
      <c r="SE150" s="241"/>
      <c r="SF150" s="241"/>
      <c r="SG150" s="241"/>
      <c r="SH150" s="241"/>
      <c r="SI150" s="241"/>
      <c r="SJ150" s="241"/>
      <c r="SK150" s="241"/>
      <c r="SL150" s="241"/>
      <c r="SM150" s="241"/>
      <c r="SN150" s="241"/>
      <c r="SO150" s="241"/>
      <c r="SP150" s="241"/>
      <c r="SQ150" s="241"/>
      <c r="SR150" s="241"/>
      <c r="SS150" s="241"/>
      <c r="ST150" s="241"/>
      <c r="SU150" s="241"/>
      <c r="SV150" s="241"/>
      <c r="SW150" s="241"/>
      <c r="SX150" s="241"/>
      <c r="SY150" s="241"/>
      <c r="SZ150" s="241"/>
      <c r="TA150" s="241"/>
      <c r="TB150" s="241"/>
      <c r="TC150" s="241"/>
      <c r="TD150" s="241"/>
      <c r="TE150" s="241"/>
      <c r="TF150" s="241"/>
      <c r="TG150" s="241"/>
      <c r="TH150" s="241"/>
      <c r="TI150" s="241"/>
      <c r="TJ150" s="241"/>
      <c r="TK150" s="241"/>
      <c r="TL150" s="241"/>
      <c r="TM150" s="241"/>
      <c r="TN150" s="241"/>
      <c r="TO150" s="241"/>
      <c r="TP150" s="241"/>
      <c r="TQ150" s="241"/>
      <c r="TR150" s="241"/>
      <c r="TS150" s="241"/>
      <c r="TT150" s="241"/>
      <c r="TU150" s="241"/>
      <c r="TV150" s="241"/>
      <c r="TW150" s="241"/>
      <c r="TX150" s="241"/>
      <c r="TY150" s="241"/>
      <c r="TZ150" s="241"/>
      <c r="UA150" s="241"/>
      <c r="UB150" s="241"/>
      <c r="UC150" s="241"/>
      <c r="UD150" s="241"/>
      <c r="UE150" s="241"/>
      <c r="UF150" s="241"/>
      <c r="UG150" s="241"/>
      <c r="UH150" s="241"/>
      <c r="UI150" s="241"/>
      <c r="UJ150" s="241"/>
      <c r="UK150" s="241"/>
      <c r="UL150" s="241"/>
      <c r="UM150" s="241"/>
      <c r="UN150" s="241"/>
      <c r="UO150" s="241"/>
      <c r="UP150" s="241"/>
      <c r="UQ150" s="241"/>
      <c r="UR150" s="241"/>
      <c r="US150" s="241"/>
      <c r="UT150" s="241"/>
      <c r="UU150" s="241"/>
      <c r="UV150" s="241"/>
      <c r="UW150" s="241"/>
      <c r="UX150" s="241"/>
      <c r="UY150" s="241"/>
      <c r="UZ150" s="241"/>
      <c r="VA150" s="241"/>
      <c r="VB150" s="241"/>
      <c r="VC150" s="241"/>
      <c r="VD150" s="241"/>
      <c r="VE150" s="241"/>
      <c r="VF150" s="241"/>
      <c r="VG150" s="241"/>
      <c r="VH150" s="241"/>
      <c r="VI150" s="241"/>
      <c r="VJ150" s="241"/>
      <c r="VK150" s="241"/>
      <c r="VL150" s="241"/>
      <c r="VM150" s="241"/>
      <c r="VN150" s="241"/>
      <c r="VO150" s="241"/>
      <c r="VP150" s="241"/>
      <c r="VQ150" s="241"/>
      <c r="VR150" s="241"/>
      <c r="VS150" s="241"/>
      <c r="VT150" s="241"/>
      <c r="VU150" s="241"/>
      <c r="VV150" s="241"/>
      <c r="VW150" s="241"/>
      <c r="VX150" s="241"/>
      <c r="VY150" s="241"/>
      <c r="VZ150" s="241"/>
      <c r="WA150" s="241"/>
      <c r="WB150" s="241"/>
      <c r="WC150" s="241"/>
      <c r="WD150" s="241"/>
      <c r="WE150" s="241"/>
      <c r="WF150" s="241"/>
      <c r="WG150" s="241"/>
      <c r="WH150" s="241"/>
      <c r="WI150" s="241"/>
      <c r="WJ150" s="241"/>
      <c r="WK150" s="241"/>
      <c r="WL150" s="241"/>
      <c r="WM150" s="241"/>
      <c r="WN150" s="241"/>
      <c r="WO150" s="241"/>
      <c r="WP150" s="241"/>
      <c r="WQ150" s="241"/>
      <c r="WR150" s="241"/>
      <c r="WS150" s="241"/>
      <c r="WT150" s="241"/>
      <c r="WU150" s="241"/>
      <c r="WV150" s="241"/>
      <c r="WW150" s="241"/>
      <c r="WX150" s="241"/>
      <c r="WY150" s="241"/>
      <c r="WZ150" s="241"/>
      <c r="XA150" s="241"/>
      <c r="XB150" s="241"/>
      <c r="XC150" s="241"/>
      <c r="XD150" s="241"/>
      <c r="XE150" s="241"/>
      <c r="XF150" s="241"/>
      <c r="XG150" s="241"/>
      <c r="XH150" s="241"/>
      <c r="XI150" s="241"/>
      <c r="XJ150" s="241"/>
      <c r="XK150" s="241"/>
      <c r="XL150" s="241"/>
      <c r="XM150" s="241"/>
      <c r="XN150" s="241"/>
      <c r="XO150" s="241"/>
      <c r="XP150" s="241"/>
      <c r="XQ150" s="241"/>
      <c r="XR150" s="241"/>
      <c r="XS150" s="241"/>
      <c r="XT150" s="241"/>
      <c r="XU150" s="241"/>
      <c r="XV150" s="241"/>
      <c r="XW150" s="241"/>
      <c r="XX150" s="241"/>
      <c r="XY150" s="241"/>
      <c r="XZ150" s="241"/>
      <c r="YA150" s="241"/>
      <c r="YB150" s="241"/>
      <c r="YC150" s="241"/>
      <c r="YD150" s="241"/>
      <c r="YE150" s="241"/>
      <c r="YF150" s="241"/>
      <c r="YG150" s="241"/>
      <c r="YH150" s="241"/>
      <c r="YI150" s="241"/>
      <c r="YJ150" s="241"/>
      <c r="YK150" s="241"/>
      <c r="YL150" s="241"/>
      <c r="YM150" s="241"/>
      <c r="YN150" s="241"/>
      <c r="YO150" s="241"/>
      <c r="YP150" s="241"/>
      <c r="YQ150" s="241"/>
      <c r="YR150" s="241"/>
      <c r="YS150" s="241"/>
      <c r="YT150" s="241"/>
      <c r="YU150" s="241"/>
      <c r="YV150" s="241"/>
      <c r="YW150" s="241"/>
      <c r="YX150" s="241"/>
      <c r="YY150" s="241"/>
      <c r="YZ150" s="241"/>
      <c r="ZA150" s="241"/>
      <c r="ZB150" s="241"/>
      <c r="ZC150" s="241"/>
      <c r="ZD150" s="241"/>
      <c r="ZE150" s="241"/>
      <c r="ZF150" s="241"/>
      <c r="ZG150" s="241"/>
      <c r="ZH150" s="241"/>
      <c r="ZI150" s="241"/>
      <c r="ZJ150" s="241"/>
      <c r="ZK150" s="241"/>
      <c r="ZL150" s="241"/>
      <c r="ZM150" s="241"/>
      <c r="ZN150" s="241"/>
      <c r="ZO150" s="241"/>
      <c r="ZP150" s="241"/>
      <c r="ZQ150" s="241"/>
      <c r="ZR150" s="241"/>
      <c r="ZS150" s="241"/>
      <c r="ZT150" s="241"/>
      <c r="ZU150" s="241"/>
      <c r="ZV150" s="241"/>
      <c r="ZW150" s="241"/>
      <c r="ZX150" s="241"/>
      <c r="ZY150" s="241"/>
      <c r="ZZ150" s="241"/>
      <c r="AAA150" s="241"/>
      <c r="AAB150" s="241"/>
      <c r="AAC150" s="241"/>
      <c r="AAD150" s="241"/>
      <c r="AAE150" s="241"/>
      <c r="AAF150" s="241"/>
      <c r="AAG150" s="241"/>
      <c r="AAH150" s="241"/>
      <c r="AAI150" s="241"/>
      <c r="AAJ150" s="241"/>
      <c r="AAK150" s="241"/>
      <c r="AAL150" s="241"/>
      <c r="AAM150" s="241"/>
      <c r="AAN150" s="241"/>
      <c r="AAO150" s="241"/>
      <c r="AAP150" s="241"/>
      <c r="AAQ150" s="241"/>
      <c r="AAR150" s="241"/>
      <c r="AAS150" s="241"/>
      <c r="AAT150" s="241"/>
      <c r="AAU150" s="241"/>
      <c r="AAV150" s="241"/>
      <c r="AAW150" s="241"/>
      <c r="AAX150" s="241"/>
      <c r="AAY150" s="241"/>
      <c r="AAZ150" s="241"/>
      <c r="ABA150" s="241"/>
      <c r="ABB150" s="241"/>
      <c r="ABC150" s="241"/>
      <c r="ABD150" s="241"/>
      <c r="ABE150" s="241"/>
      <c r="ABF150" s="241"/>
      <c r="ABG150" s="241"/>
      <c r="ABH150" s="241"/>
      <c r="ABI150" s="241"/>
      <c r="ABJ150" s="241"/>
      <c r="ABK150" s="241"/>
      <c r="ABL150" s="241"/>
      <c r="ABM150" s="241"/>
      <c r="ABN150" s="241"/>
      <c r="ABO150" s="241"/>
      <c r="ABP150" s="241"/>
      <c r="ABQ150" s="241"/>
      <c r="ABR150" s="241"/>
      <c r="ABS150" s="241"/>
      <c r="ABT150" s="241"/>
      <c r="ABU150" s="241"/>
      <c r="ABV150" s="241"/>
      <c r="ABW150" s="241"/>
      <c r="ABX150" s="241"/>
      <c r="ABY150" s="241"/>
      <c r="ABZ150" s="241"/>
      <c r="ACA150" s="241"/>
      <c r="ACB150" s="241"/>
      <c r="ACC150" s="241"/>
      <c r="ACD150" s="241"/>
      <c r="ACE150" s="241"/>
      <c r="ACF150" s="241"/>
      <c r="ACG150" s="241"/>
      <c r="ACH150" s="241"/>
      <c r="ACI150" s="241"/>
      <c r="ACJ150" s="241"/>
      <c r="ACK150" s="241"/>
      <c r="ACL150" s="241"/>
      <c r="ACM150" s="241"/>
      <c r="ACN150" s="241"/>
      <c r="ACO150" s="241"/>
      <c r="ACP150" s="241"/>
      <c r="ACQ150" s="241"/>
      <c r="ACR150" s="241"/>
      <c r="ACS150" s="241"/>
      <c r="ACT150" s="241"/>
      <c r="ACU150" s="241"/>
      <c r="ACV150" s="241"/>
      <c r="ACW150" s="241"/>
      <c r="ACX150" s="241"/>
      <c r="ACY150" s="241"/>
      <c r="ACZ150" s="241"/>
      <c r="ADA150" s="241"/>
      <c r="ADB150" s="241"/>
      <c r="ADC150" s="241"/>
      <c r="ADD150" s="241"/>
      <c r="ADE150" s="241"/>
      <c r="ADF150" s="241"/>
      <c r="ADG150" s="241"/>
      <c r="ADH150" s="241"/>
      <c r="ADI150" s="241"/>
      <c r="ADJ150" s="241"/>
      <c r="ADK150" s="241"/>
      <c r="ADL150" s="241"/>
      <c r="ADM150" s="241"/>
      <c r="ADN150" s="241"/>
      <c r="ADO150" s="241"/>
      <c r="ADP150" s="241"/>
      <c r="ADQ150" s="241"/>
      <c r="ADR150" s="241"/>
      <c r="ADS150" s="241"/>
      <c r="ADT150" s="241"/>
      <c r="ADU150" s="241"/>
      <c r="ADV150" s="241"/>
      <c r="ADW150" s="241"/>
      <c r="ADX150" s="241"/>
      <c r="ADY150" s="241"/>
      <c r="ADZ150" s="241"/>
      <c r="AEA150" s="241"/>
      <c r="AEB150" s="241"/>
      <c r="AEC150" s="241"/>
      <c r="AED150" s="241"/>
      <c r="AEE150" s="241"/>
      <c r="AEF150" s="241"/>
      <c r="AEG150" s="241"/>
      <c r="AEH150" s="241"/>
      <c r="AEI150" s="241"/>
      <c r="AEJ150" s="241"/>
      <c r="AEK150" s="241"/>
      <c r="AEL150" s="241"/>
      <c r="AEM150" s="241"/>
      <c r="AEN150" s="241"/>
      <c r="AEO150" s="241"/>
      <c r="AEP150" s="241"/>
      <c r="AEQ150" s="241"/>
      <c r="AER150" s="241"/>
      <c r="AES150" s="241"/>
      <c r="AET150" s="241"/>
      <c r="AEU150" s="241"/>
      <c r="AEV150" s="241"/>
      <c r="AEW150" s="241"/>
      <c r="AEX150" s="241"/>
      <c r="AEY150" s="241"/>
      <c r="AEZ150" s="241"/>
      <c r="AFA150" s="241"/>
      <c r="AFB150" s="241"/>
      <c r="AFC150" s="241"/>
      <c r="AFD150" s="241"/>
      <c r="AFE150" s="241"/>
      <c r="AFF150" s="241"/>
      <c r="AFG150" s="241"/>
      <c r="AFH150" s="241"/>
      <c r="AFI150" s="241"/>
      <c r="AFJ150" s="241"/>
      <c r="AFK150" s="241"/>
      <c r="AFL150" s="241"/>
      <c r="AFM150" s="241"/>
      <c r="AFN150" s="241"/>
      <c r="AFO150" s="241"/>
      <c r="AFP150" s="241"/>
      <c r="AFQ150" s="241"/>
      <c r="AFR150" s="241"/>
      <c r="AFS150" s="241"/>
      <c r="AFT150" s="241"/>
      <c r="AFU150" s="241"/>
      <c r="AFV150" s="241"/>
      <c r="AFW150" s="241"/>
      <c r="AFX150" s="241"/>
      <c r="AFY150" s="241"/>
      <c r="AFZ150" s="241"/>
      <c r="AGA150" s="241"/>
      <c r="AGB150" s="241"/>
      <c r="AGC150" s="241"/>
      <c r="AGD150" s="241"/>
      <c r="AGE150" s="241"/>
      <c r="AGF150" s="241"/>
      <c r="AGG150" s="241"/>
      <c r="AGH150" s="241"/>
      <c r="AGI150" s="241"/>
      <c r="AGJ150" s="241"/>
      <c r="AGK150" s="241"/>
      <c r="AGL150" s="241"/>
      <c r="AGM150" s="241"/>
      <c r="AGN150" s="241"/>
      <c r="AGO150" s="241"/>
      <c r="AGP150" s="241"/>
      <c r="AGQ150" s="241"/>
      <c r="AGR150" s="241"/>
      <c r="AGS150" s="241"/>
      <c r="AGT150" s="241"/>
      <c r="AGU150" s="241"/>
      <c r="AGV150" s="241"/>
      <c r="AGW150" s="241"/>
      <c r="AGX150" s="241"/>
      <c r="AGY150" s="241"/>
      <c r="AGZ150" s="241"/>
      <c r="AHA150" s="241"/>
      <c r="AHB150" s="241"/>
      <c r="AHC150" s="241"/>
      <c r="AHD150" s="241"/>
      <c r="AHE150" s="241"/>
      <c r="AHF150" s="241"/>
      <c r="AHG150" s="241"/>
      <c r="AHH150" s="241"/>
      <c r="AHI150" s="241"/>
      <c r="AHJ150" s="241"/>
      <c r="AHK150" s="241"/>
      <c r="AHL150" s="241"/>
      <c r="AHM150" s="241"/>
      <c r="AHN150" s="241"/>
      <c r="AHO150" s="241"/>
      <c r="AHP150" s="241"/>
      <c r="AHQ150" s="241"/>
      <c r="AHR150" s="241"/>
      <c r="AHS150" s="241"/>
      <c r="AHT150" s="241"/>
      <c r="AHU150" s="241"/>
      <c r="AHV150" s="241"/>
      <c r="AHW150" s="241"/>
      <c r="AHX150" s="241"/>
      <c r="AHY150" s="241"/>
      <c r="AHZ150" s="241"/>
      <c r="AIA150" s="241"/>
      <c r="AIB150" s="241"/>
      <c r="AIC150" s="241"/>
      <c r="AID150" s="241"/>
      <c r="AIE150" s="241"/>
      <c r="AIF150" s="241"/>
      <c r="AIG150" s="241"/>
      <c r="AIH150" s="241"/>
      <c r="AII150" s="241"/>
      <c r="AIJ150" s="241"/>
      <c r="AIK150" s="241"/>
      <c r="AIL150" s="241"/>
      <c r="AIM150" s="241"/>
      <c r="AIN150" s="241"/>
      <c r="AIO150" s="241"/>
      <c r="AIP150" s="241"/>
      <c r="AIQ150" s="241"/>
      <c r="AIR150" s="241"/>
      <c r="AIS150" s="241"/>
      <c r="AIT150" s="241"/>
      <c r="AIU150" s="241"/>
      <c r="AIV150" s="241"/>
      <c r="AIW150" s="241"/>
      <c r="AIX150" s="241"/>
      <c r="AIY150" s="241"/>
      <c r="AIZ150" s="241"/>
      <c r="AJA150" s="241"/>
      <c r="AJB150" s="241"/>
      <c r="AJC150" s="241"/>
      <c r="AJD150" s="241"/>
      <c r="AJE150" s="241"/>
      <c r="AJF150" s="241"/>
      <c r="AJG150" s="241"/>
      <c r="AJH150" s="241"/>
      <c r="AJI150" s="241"/>
      <c r="AJJ150" s="241"/>
      <c r="AJK150" s="241"/>
      <c r="AJL150" s="241"/>
      <c r="AJM150" s="241"/>
      <c r="AJN150" s="241"/>
      <c r="AJO150" s="241"/>
      <c r="AJP150" s="241"/>
      <c r="AJQ150" s="241"/>
      <c r="AJR150" s="241"/>
      <c r="AJS150" s="241"/>
      <c r="AJT150" s="241"/>
      <c r="AJU150" s="241"/>
      <c r="AJV150" s="241"/>
      <c r="AJW150" s="241"/>
      <c r="AJX150" s="241"/>
      <c r="AJY150" s="241"/>
      <c r="AJZ150" s="241"/>
      <c r="AKA150" s="241"/>
      <c r="AKB150" s="241"/>
      <c r="AKC150" s="241"/>
      <c r="AKD150" s="241"/>
      <c r="AKE150" s="241"/>
      <c r="AKF150" s="241"/>
      <c r="AKG150" s="241"/>
      <c r="AKH150" s="241"/>
      <c r="AKI150" s="241"/>
      <c r="AKJ150" s="241"/>
      <c r="AKK150" s="241"/>
      <c r="AKL150" s="241"/>
      <c r="AKM150" s="241"/>
      <c r="AKN150" s="241"/>
      <c r="AKO150" s="241"/>
      <c r="AKP150" s="241"/>
      <c r="AKQ150" s="241"/>
      <c r="AKR150" s="241"/>
      <c r="AKS150" s="241"/>
      <c r="AKT150" s="241"/>
      <c r="AKU150" s="241"/>
      <c r="AKV150" s="241"/>
      <c r="AKW150" s="241"/>
      <c r="AKX150" s="241"/>
      <c r="AKY150" s="241"/>
      <c r="AKZ150" s="241"/>
      <c r="ALA150" s="241"/>
      <c r="ALB150" s="241"/>
      <c r="ALC150" s="241"/>
      <c r="ALD150" s="241"/>
      <c r="ALE150" s="241"/>
      <c r="ALF150" s="241"/>
      <c r="ALG150" s="241"/>
      <c r="ALH150" s="241"/>
      <c r="ALI150" s="241"/>
      <c r="ALJ150" s="241"/>
      <c r="ALK150" s="241"/>
      <c r="ALL150" s="241"/>
      <c r="ALM150" s="241"/>
      <c r="ALN150" s="241"/>
      <c r="ALO150" s="241"/>
      <c r="ALP150" s="241"/>
      <c r="ALQ150" s="241"/>
      <c r="ALR150" s="241"/>
      <c r="ALS150" s="241"/>
      <c r="ALT150" s="241"/>
      <c r="ALU150" s="241"/>
      <c r="ALV150" s="241"/>
      <c r="ALW150" s="241"/>
      <c r="ALX150" s="241"/>
      <c r="ALY150" s="241"/>
      <c r="ALZ150" s="241"/>
      <c r="AMA150" s="241"/>
      <c r="AMB150" s="241"/>
      <c r="AMC150" s="241"/>
      <c r="AMD150" s="241"/>
      <c r="AME150" s="241"/>
      <c r="AMF150" s="241"/>
      <c r="AMG150" s="241"/>
      <c r="AMH150" s="241"/>
      <c r="AMI150" s="241"/>
      <c r="AMJ150" s="241"/>
      <c r="AMK150" s="241"/>
    </row>
    <row r="151" spans="1:1025" s="249" customFormat="1" ht="12.75" hidden="1" customHeight="1" x14ac:dyDescent="0.25">
      <c r="A151" s="241"/>
      <c r="B151" s="242"/>
      <c r="C151" s="250"/>
      <c r="D151" s="244"/>
      <c r="E151" s="245"/>
      <c r="F151" s="245"/>
      <c r="G151" s="246"/>
      <c r="H151" s="245"/>
      <c r="I151" s="247"/>
      <c r="J151" s="247"/>
      <c r="K151" s="252"/>
      <c r="L151" s="253"/>
      <c r="M151" s="241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  <c r="AB151" s="241"/>
      <c r="AC151" s="241"/>
      <c r="AD151" s="241"/>
      <c r="AE151" s="241"/>
      <c r="AF151" s="241"/>
      <c r="AG151" s="241"/>
      <c r="AH151" s="241"/>
      <c r="AI151" s="241"/>
      <c r="AJ151" s="241"/>
      <c r="AK151" s="241"/>
      <c r="AL151" s="241"/>
      <c r="AM151" s="241"/>
      <c r="AN151" s="241"/>
      <c r="AO151" s="241"/>
      <c r="AP151" s="241"/>
      <c r="AQ151" s="241"/>
      <c r="AR151" s="241"/>
      <c r="AS151" s="241"/>
      <c r="AT151" s="241"/>
      <c r="AU151" s="241"/>
      <c r="AV151" s="241"/>
      <c r="AW151" s="241"/>
      <c r="AX151" s="241"/>
      <c r="AY151" s="241"/>
      <c r="AZ151" s="241"/>
      <c r="BA151" s="241"/>
      <c r="BB151" s="241"/>
      <c r="BC151" s="241"/>
      <c r="BD151" s="241"/>
      <c r="BE151" s="241"/>
      <c r="BF151" s="241"/>
      <c r="BG151" s="241"/>
      <c r="BH151" s="241"/>
      <c r="BI151" s="241"/>
      <c r="BJ151" s="241"/>
      <c r="BK151" s="241"/>
      <c r="BL151" s="241"/>
      <c r="BM151" s="241"/>
      <c r="BN151" s="241"/>
      <c r="BO151" s="241"/>
      <c r="BP151" s="241"/>
      <c r="BQ151" s="241"/>
      <c r="BR151" s="241"/>
      <c r="BS151" s="241"/>
      <c r="BT151" s="241"/>
      <c r="BU151" s="241"/>
      <c r="BV151" s="241"/>
      <c r="BW151" s="241"/>
      <c r="BX151" s="241"/>
      <c r="BY151" s="241"/>
      <c r="BZ151" s="241"/>
      <c r="CA151" s="241"/>
      <c r="CB151" s="241"/>
      <c r="CC151" s="241"/>
      <c r="CD151" s="241"/>
      <c r="CE151" s="241"/>
      <c r="CF151" s="241"/>
      <c r="CG151" s="241"/>
      <c r="CH151" s="241"/>
      <c r="CI151" s="241"/>
      <c r="CJ151" s="241"/>
      <c r="CK151" s="241"/>
      <c r="CL151" s="241"/>
      <c r="CM151" s="241"/>
      <c r="CN151" s="241"/>
      <c r="CO151" s="241"/>
      <c r="CP151" s="241"/>
      <c r="CQ151" s="241"/>
      <c r="CR151" s="241"/>
      <c r="CS151" s="241"/>
      <c r="CT151" s="241"/>
      <c r="CU151" s="241"/>
      <c r="CV151" s="241"/>
      <c r="CW151" s="241"/>
      <c r="CX151" s="241"/>
      <c r="CY151" s="241"/>
      <c r="CZ151" s="241"/>
      <c r="DA151" s="241"/>
      <c r="DB151" s="241"/>
      <c r="DC151" s="241"/>
      <c r="DD151" s="241"/>
      <c r="DE151" s="241"/>
      <c r="DF151" s="241"/>
      <c r="DG151" s="241"/>
      <c r="DH151" s="241"/>
      <c r="DI151" s="241"/>
      <c r="DJ151" s="241"/>
      <c r="DK151" s="241"/>
      <c r="DL151" s="241"/>
      <c r="DM151" s="241"/>
      <c r="DN151" s="241"/>
      <c r="DO151" s="241"/>
      <c r="DP151" s="241"/>
      <c r="DQ151" s="241"/>
      <c r="DR151" s="241"/>
      <c r="DS151" s="241"/>
      <c r="DT151" s="241"/>
      <c r="DU151" s="241"/>
      <c r="DV151" s="241"/>
      <c r="DW151" s="241"/>
      <c r="DX151" s="241"/>
      <c r="DY151" s="241"/>
      <c r="DZ151" s="241"/>
      <c r="EA151" s="241"/>
      <c r="EB151" s="241"/>
      <c r="EC151" s="241"/>
      <c r="ED151" s="241"/>
      <c r="EE151" s="241"/>
      <c r="EF151" s="241"/>
      <c r="EG151" s="241"/>
      <c r="EH151" s="241"/>
      <c r="EI151" s="241"/>
      <c r="EJ151" s="241"/>
      <c r="EK151" s="241"/>
      <c r="EL151" s="241"/>
      <c r="EM151" s="241"/>
      <c r="EN151" s="241"/>
      <c r="EO151" s="241"/>
      <c r="EP151" s="241"/>
      <c r="EQ151" s="241"/>
      <c r="ER151" s="241"/>
      <c r="ES151" s="241"/>
      <c r="ET151" s="241"/>
      <c r="EU151" s="241"/>
      <c r="EV151" s="241"/>
      <c r="EW151" s="241"/>
      <c r="EX151" s="241"/>
      <c r="EY151" s="241"/>
      <c r="EZ151" s="241"/>
      <c r="FA151" s="241"/>
      <c r="FB151" s="241"/>
      <c r="FC151" s="241"/>
      <c r="FD151" s="241"/>
      <c r="FE151" s="241"/>
      <c r="FF151" s="241"/>
      <c r="FG151" s="241"/>
      <c r="FH151" s="241"/>
      <c r="FI151" s="241"/>
      <c r="FJ151" s="241"/>
      <c r="FK151" s="241"/>
      <c r="FL151" s="241"/>
      <c r="FM151" s="241"/>
      <c r="FN151" s="241"/>
      <c r="FO151" s="241"/>
      <c r="FP151" s="241"/>
      <c r="FQ151" s="241"/>
      <c r="FR151" s="241"/>
      <c r="FS151" s="241"/>
      <c r="FT151" s="241"/>
      <c r="FU151" s="241"/>
      <c r="FV151" s="241"/>
      <c r="FW151" s="241"/>
      <c r="FX151" s="241"/>
      <c r="FY151" s="241"/>
      <c r="FZ151" s="241"/>
      <c r="GA151" s="241"/>
      <c r="GB151" s="241"/>
      <c r="GC151" s="241"/>
      <c r="GD151" s="241"/>
      <c r="GE151" s="241"/>
      <c r="GF151" s="241"/>
      <c r="GG151" s="241"/>
      <c r="GH151" s="241"/>
      <c r="GI151" s="241"/>
      <c r="GJ151" s="241"/>
      <c r="GK151" s="241"/>
      <c r="GL151" s="241"/>
      <c r="GM151" s="241"/>
      <c r="GN151" s="241"/>
      <c r="GO151" s="241"/>
      <c r="GP151" s="241"/>
      <c r="GQ151" s="241"/>
      <c r="GR151" s="241"/>
      <c r="GS151" s="241"/>
      <c r="GT151" s="241"/>
      <c r="GU151" s="241"/>
      <c r="GV151" s="241"/>
      <c r="GW151" s="241"/>
      <c r="GX151" s="241"/>
      <c r="GY151" s="241"/>
      <c r="GZ151" s="241"/>
      <c r="HA151" s="241"/>
      <c r="HB151" s="241"/>
      <c r="HC151" s="241"/>
      <c r="HD151" s="241"/>
      <c r="HE151" s="241"/>
      <c r="HF151" s="241"/>
      <c r="HG151" s="241"/>
      <c r="HH151" s="241"/>
      <c r="HI151" s="241"/>
      <c r="HJ151" s="241"/>
      <c r="HK151" s="241"/>
      <c r="HL151" s="241"/>
      <c r="HM151" s="241"/>
      <c r="HN151" s="241"/>
      <c r="HO151" s="241"/>
      <c r="HP151" s="241"/>
      <c r="HQ151" s="241"/>
      <c r="HR151" s="241"/>
      <c r="HS151" s="241"/>
      <c r="HT151" s="241"/>
      <c r="HU151" s="241"/>
      <c r="HV151" s="241"/>
      <c r="HW151" s="241"/>
      <c r="HX151" s="241"/>
      <c r="HY151" s="241"/>
      <c r="HZ151" s="241"/>
      <c r="IA151" s="241"/>
      <c r="IB151" s="241"/>
      <c r="IC151" s="241"/>
      <c r="ID151" s="241"/>
      <c r="IE151" s="241"/>
      <c r="IF151" s="241"/>
      <c r="IG151" s="241"/>
      <c r="IH151" s="241"/>
      <c r="II151" s="241"/>
      <c r="IJ151" s="241"/>
      <c r="IK151" s="241"/>
      <c r="IL151" s="241"/>
      <c r="IM151" s="241"/>
      <c r="IN151" s="241"/>
      <c r="IO151" s="241"/>
      <c r="IP151" s="241"/>
      <c r="IQ151" s="241"/>
      <c r="IR151" s="241"/>
      <c r="IS151" s="241"/>
      <c r="IT151" s="241"/>
      <c r="IU151" s="241"/>
      <c r="IV151" s="241"/>
      <c r="IW151" s="241"/>
      <c r="IX151" s="241"/>
      <c r="IY151" s="241"/>
      <c r="IZ151" s="241"/>
      <c r="JA151" s="241"/>
      <c r="JB151" s="241"/>
      <c r="JC151" s="241"/>
      <c r="JD151" s="241"/>
      <c r="JE151" s="241"/>
      <c r="JF151" s="241"/>
      <c r="JG151" s="241"/>
      <c r="JH151" s="241"/>
      <c r="JI151" s="241"/>
      <c r="JJ151" s="241"/>
      <c r="JK151" s="241"/>
      <c r="JL151" s="241"/>
      <c r="JM151" s="241"/>
      <c r="JN151" s="241"/>
      <c r="JO151" s="241"/>
      <c r="JP151" s="241"/>
      <c r="JQ151" s="241"/>
      <c r="JR151" s="241"/>
      <c r="JS151" s="241"/>
      <c r="JT151" s="241"/>
      <c r="JU151" s="241"/>
      <c r="JV151" s="241"/>
      <c r="JW151" s="241"/>
      <c r="JX151" s="241"/>
      <c r="JY151" s="241"/>
      <c r="JZ151" s="241"/>
      <c r="KA151" s="241"/>
      <c r="KB151" s="241"/>
      <c r="KC151" s="241"/>
      <c r="KD151" s="241"/>
      <c r="KE151" s="241"/>
      <c r="KF151" s="241"/>
      <c r="KG151" s="241"/>
      <c r="KH151" s="241"/>
      <c r="KI151" s="241"/>
      <c r="KJ151" s="241"/>
      <c r="KK151" s="241"/>
      <c r="KL151" s="241"/>
      <c r="KM151" s="241"/>
      <c r="KN151" s="241"/>
      <c r="KO151" s="241"/>
      <c r="KP151" s="241"/>
      <c r="KQ151" s="241"/>
      <c r="KR151" s="241"/>
      <c r="KS151" s="241"/>
      <c r="KT151" s="241"/>
      <c r="KU151" s="241"/>
      <c r="KV151" s="241"/>
      <c r="KW151" s="241"/>
      <c r="KX151" s="241"/>
      <c r="KY151" s="241"/>
      <c r="KZ151" s="241"/>
      <c r="LA151" s="241"/>
      <c r="LB151" s="241"/>
      <c r="LC151" s="241"/>
      <c r="LD151" s="241"/>
      <c r="LE151" s="241"/>
      <c r="LF151" s="241"/>
      <c r="LG151" s="241"/>
      <c r="LH151" s="241"/>
      <c r="LI151" s="241"/>
      <c r="LJ151" s="241"/>
      <c r="LK151" s="241"/>
      <c r="LL151" s="241"/>
      <c r="LM151" s="241"/>
      <c r="LN151" s="241"/>
      <c r="LO151" s="241"/>
      <c r="LP151" s="241"/>
      <c r="LQ151" s="241"/>
      <c r="LR151" s="241"/>
      <c r="LS151" s="241"/>
      <c r="LT151" s="241"/>
      <c r="LU151" s="241"/>
      <c r="LV151" s="241"/>
      <c r="LW151" s="241"/>
      <c r="LX151" s="241"/>
      <c r="LY151" s="241"/>
      <c r="LZ151" s="241"/>
      <c r="MA151" s="241"/>
      <c r="MB151" s="241"/>
      <c r="MC151" s="241"/>
      <c r="MD151" s="241"/>
      <c r="ME151" s="241"/>
      <c r="MF151" s="241"/>
      <c r="MG151" s="241"/>
      <c r="MH151" s="241"/>
      <c r="MI151" s="241"/>
      <c r="MJ151" s="241"/>
      <c r="MK151" s="241"/>
      <c r="ML151" s="241"/>
      <c r="MM151" s="241"/>
      <c r="MN151" s="241"/>
      <c r="MO151" s="241"/>
      <c r="MP151" s="241"/>
      <c r="MQ151" s="241"/>
      <c r="MR151" s="241"/>
      <c r="MS151" s="241"/>
      <c r="MT151" s="241"/>
      <c r="MU151" s="241"/>
      <c r="MV151" s="241"/>
      <c r="MW151" s="241"/>
      <c r="MX151" s="241"/>
      <c r="MY151" s="241"/>
      <c r="MZ151" s="241"/>
      <c r="NA151" s="241"/>
      <c r="NB151" s="241"/>
      <c r="NC151" s="241"/>
      <c r="ND151" s="241"/>
      <c r="NE151" s="241"/>
      <c r="NF151" s="241"/>
      <c r="NG151" s="241"/>
      <c r="NH151" s="241"/>
      <c r="NI151" s="241"/>
      <c r="NJ151" s="241"/>
      <c r="NK151" s="241"/>
      <c r="NL151" s="241"/>
      <c r="NM151" s="241"/>
      <c r="NN151" s="241"/>
      <c r="NO151" s="241"/>
      <c r="NP151" s="241"/>
      <c r="NQ151" s="241"/>
      <c r="NR151" s="241"/>
      <c r="NS151" s="241"/>
      <c r="NT151" s="241"/>
      <c r="NU151" s="241"/>
      <c r="NV151" s="241"/>
      <c r="NW151" s="241"/>
      <c r="NX151" s="241"/>
      <c r="NY151" s="241"/>
      <c r="NZ151" s="241"/>
      <c r="OA151" s="241"/>
      <c r="OB151" s="241"/>
      <c r="OC151" s="241"/>
      <c r="OD151" s="241"/>
      <c r="OE151" s="241"/>
      <c r="OF151" s="241"/>
      <c r="OG151" s="241"/>
      <c r="OH151" s="241"/>
      <c r="OI151" s="241"/>
      <c r="OJ151" s="241"/>
      <c r="OK151" s="241"/>
      <c r="OL151" s="241"/>
      <c r="OM151" s="241"/>
      <c r="ON151" s="241"/>
      <c r="OO151" s="241"/>
      <c r="OP151" s="241"/>
      <c r="OQ151" s="241"/>
      <c r="OR151" s="241"/>
      <c r="OS151" s="241"/>
      <c r="OT151" s="241"/>
      <c r="OU151" s="241"/>
      <c r="OV151" s="241"/>
      <c r="OW151" s="241"/>
      <c r="OX151" s="241"/>
      <c r="OY151" s="241"/>
      <c r="OZ151" s="241"/>
      <c r="PA151" s="241"/>
      <c r="PB151" s="241"/>
      <c r="PC151" s="241"/>
      <c r="PD151" s="241"/>
      <c r="PE151" s="241"/>
      <c r="PF151" s="241"/>
      <c r="PG151" s="241"/>
      <c r="PH151" s="241"/>
      <c r="PI151" s="241"/>
      <c r="PJ151" s="241"/>
      <c r="PK151" s="241"/>
      <c r="PL151" s="241"/>
      <c r="PM151" s="241"/>
      <c r="PN151" s="241"/>
      <c r="PO151" s="241"/>
      <c r="PP151" s="241"/>
      <c r="PQ151" s="241"/>
      <c r="PR151" s="241"/>
      <c r="PS151" s="241"/>
      <c r="PT151" s="241"/>
      <c r="PU151" s="241"/>
      <c r="PV151" s="241"/>
      <c r="PW151" s="241"/>
      <c r="PX151" s="241"/>
      <c r="PY151" s="241"/>
      <c r="PZ151" s="241"/>
      <c r="QA151" s="241"/>
      <c r="QB151" s="241"/>
      <c r="QC151" s="241"/>
      <c r="QD151" s="241"/>
      <c r="QE151" s="241"/>
      <c r="QF151" s="241"/>
      <c r="QG151" s="241"/>
      <c r="QH151" s="241"/>
      <c r="QI151" s="241"/>
      <c r="QJ151" s="241"/>
      <c r="QK151" s="241"/>
      <c r="QL151" s="241"/>
      <c r="QM151" s="241"/>
      <c r="QN151" s="241"/>
      <c r="QO151" s="241"/>
      <c r="QP151" s="241"/>
      <c r="QQ151" s="241"/>
      <c r="QR151" s="241"/>
      <c r="QS151" s="241"/>
      <c r="QT151" s="241"/>
      <c r="QU151" s="241"/>
      <c r="QV151" s="241"/>
      <c r="QW151" s="241"/>
      <c r="QX151" s="241"/>
      <c r="QY151" s="241"/>
      <c r="QZ151" s="241"/>
      <c r="RA151" s="241"/>
      <c r="RB151" s="241"/>
      <c r="RC151" s="241"/>
      <c r="RD151" s="241"/>
      <c r="RE151" s="241"/>
      <c r="RF151" s="241"/>
      <c r="RG151" s="241"/>
      <c r="RH151" s="241"/>
      <c r="RI151" s="241"/>
      <c r="RJ151" s="241"/>
      <c r="RK151" s="241"/>
      <c r="RL151" s="241"/>
      <c r="RM151" s="241"/>
      <c r="RN151" s="241"/>
      <c r="RO151" s="241"/>
      <c r="RP151" s="241"/>
      <c r="RQ151" s="241"/>
      <c r="RR151" s="241"/>
      <c r="RS151" s="241"/>
      <c r="RT151" s="241"/>
      <c r="RU151" s="241"/>
      <c r="RV151" s="241"/>
      <c r="RW151" s="241"/>
      <c r="RX151" s="241"/>
      <c r="RY151" s="241"/>
      <c r="RZ151" s="241"/>
      <c r="SA151" s="241"/>
      <c r="SB151" s="241"/>
      <c r="SC151" s="241"/>
      <c r="SD151" s="241"/>
      <c r="SE151" s="241"/>
      <c r="SF151" s="241"/>
      <c r="SG151" s="241"/>
      <c r="SH151" s="241"/>
      <c r="SI151" s="241"/>
      <c r="SJ151" s="241"/>
      <c r="SK151" s="241"/>
      <c r="SL151" s="241"/>
      <c r="SM151" s="241"/>
      <c r="SN151" s="241"/>
      <c r="SO151" s="241"/>
      <c r="SP151" s="241"/>
      <c r="SQ151" s="241"/>
      <c r="SR151" s="241"/>
      <c r="SS151" s="241"/>
      <c r="ST151" s="241"/>
      <c r="SU151" s="241"/>
      <c r="SV151" s="241"/>
      <c r="SW151" s="241"/>
      <c r="SX151" s="241"/>
      <c r="SY151" s="241"/>
      <c r="SZ151" s="241"/>
      <c r="TA151" s="241"/>
      <c r="TB151" s="241"/>
      <c r="TC151" s="241"/>
      <c r="TD151" s="241"/>
      <c r="TE151" s="241"/>
      <c r="TF151" s="241"/>
      <c r="TG151" s="241"/>
      <c r="TH151" s="241"/>
      <c r="TI151" s="241"/>
      <c r="TJ151" s="241"/>
      <c r="TK151" s="241"/>
      <c r="TL151" s="241"/>
      <c r="TM151" s="241"/>
      <c r="TN151" s="241"/>
      <c r="TO151" s="241"/>
      <c r="TP151" s="241"/>
      <c r="TQ151" s="241"/>
      <c r="TR151" s="241"/>
      <c r="TS151" s="241"/>
      <c r="TT151" s="241"/>
      <c r="TU151" s="241"/>
      <c r="TV151" s="241"/>
      <c r="TW151" s="241"/>
      <c r="TX151" s="241"/>
      <c r="TY151" s="241"/>
      <c r="TZ151" s="241"/>
      <c r="UA151" s="241"/>
      <c r="UB151" s="241"/>
      <c r="UC151" s="241"/>
      <c r="UD151" s="241"/>
      <c r="UE151" s="241"/>
      <c r="UF151" s="241"/>
      <c r="UG151" s="241"/>
      <c r="UH151" s="241"/>
      <c r="UI151" s="241"/>
      <c r="UJ151" s="241"/>
      <c r="UK151" s="241"/>
      <c r="UL151" s="241"/>
      <c r="UM151" s="241"/>
      <c r="UN151" s="241"/>
      <c r="UO151" s="241"/>
      <c r="UP151" s="241"/>
      <c r="UQ151" s="241"/>
      <c r="UR151" s="241"/>
      <c r="US151" s="241"/>
      <c r="UT151" s="241"/>
      <c r="UU151" s="241"/>
      <c r="UV151" s="241"/>
      <c r="UW151" s="241"/>
      <c r="UX151" s="241"/>
      <c r="UY151" s="241"/>
      <c r="UZ151" s="241"/>
      <c r="VA151" s="241"/>
      <c r="VB151" s="241"/>
      <c r="VC151" s="241"/>
      <c r="VD151" s="241"/>
      <c r="VE151" s="241"/>
      <c r="VF151" s="241"/>
      <c r="VG151" s="241"/>
      <c r="VH151" s="241"/>
      <c r="VI151" s="241"/>
      <c r="VJ151" s="241"/>
      <c r="VK151" s="241"/>
      <c r="VL151" s="241"/>
      <c r="VM151" s="241"/>
      <c r="VN151" s="241"/>
      <c r="VO151" s="241"/>
      <c r="VP151" s="241"/>
      <c r="VQ151" s="241"/>
      <c r="VR151" s="241"/>
      <c r="VS151" s="241"/>
      <c r="VT151" s="241"/>
      <c r="VU151" s="241"/>
      <c r="VV151" s="241"/>
      <c r="VW151" s="241"/>
      <c r="VX151" s="241"/>
      <c r="VY151" s="241"/>
      <c r="VZ151" s="241"/>
      <c r="WA151" s="241"/>
      <c r="WB151" s="241"/>
      <c r="WC151" s="241"/>
      <c r="WD151" s="241"/>
      <c r="WE151" s="241"/>
      <c r="WF151" s="241"/>
      <c r="WG151" s="241"/>
      <c r="WH151" s="241"/>
      <c r="WI151" s="241"/>
      <c r="WJ151" s="241"/>
      <c r="WK151" s="241"/>
      <c r="WL151" s="241"/>
      <c r="WM151" s="241"/>
      <c r="WN151" s="241"/>
      <c r="WO151" s="241"/>
      <c r="WP151" s="241"/>
      <c r="WQ151" s="241"/>
      <c r="WR151" s="241"/>
      <c r="WS151" s="241"/>
      <c r="WT151" s="241"/>
      <c r="WU151" s="241"/>
      <c r="WV151" s="241"/>
      <c r="WW151" s="241"/>
      <c r="WX151" s="241"/>
      <c r="WY151" s="241"/>
      <c r="WZ151" s="241"/>
      <c r="XA151" s="241"/>
      <c r="XB151" s="241"/>
      <c r="XC151" s="241"/>
      <c r="XD151" s="241"/>
      <c r="XE151" s="241"/>
      <c r="XF151" s="241"/>
      <c r="XG151" s="241"/>
      <c r="XH151" s="241"/>
      <c r="XI151" s="241"/>
      <c r="XJ151" s="241"/>
      <c r="XK151" s="241"/>
      <c r="XL151" s="241"/>
      <c r="XM151" s="241"/>
      <c r="XN151" s="241"/>
      <c r="XO151" s="241"/>
      <c r="XP151" s="241"/>
      <c r="XQ151" s="241"/>
      <c r="XR151" s="241"/>
      <c r="XS151" s="241"/>
      <c r="XT151" s="241"/>
      <c r="XU151" s="241"/>
      <c r="XV151" s="241"/>
      <c r="XW151" s="241"/>
      <c r="XX151" s="241"/>
      <c r="XY151" s="241"/>
      <c r="XZ151" s="241"/>
      <c r="YA151" s="241"/>
      <c r="YB151" s="241"/>
      <c r="YC151" s="241"/>
      <c r="YD151" s="241"/>
      <c r="YE151" s="241"/>
      <c r="YF151" s="241"/>
      <c r="YG151" s="241"/>
      <c r="YH151" s="241"/>
      <c r="YI151" s="241"/>
      <c r="YJ151" s="241"/>
      <c r="YK151" s="241"/>
      <c r="YL151" s="241"/>
      <c r="YM151" s="241"/>
      <c r="YN151" s="241"/>
      <c r="YO151" s="241"/>
      <c r="YP151" s="241"/>
      <c r="YQ151" s="241"/>
      <c r="YR151" s="241"/>
      <c r="YS151" s="241"/>
      <c r="YT151" s="241"/>
      <c r="YU151" s="241"/>
      <c r="YV151" s="241"/>
      <c r="YW151" s="241"/>
      <c r="YX151" s="241"/>
      <c r="YY151" s="241"/>
      <c r="YZ151" s="241"/>
      <c r="ZA151" s="241"/>
      <c r="ZB151" s="241"/>
      <c r="ZC151" s="241"/>
      <c r="ZD151" s="241"/>
      <c r="ZE151" s="241"/>
      <c r="ZF151" s="241"/>
      <c r="ZG151" s="241"/>
      <c r="ZH151" s="241"/>
      <c r="ZI151" s="241"/>
      <c r="ZJ151" s="241"/>
      <c r="ZK151" s="241"/>
      <c r="ZL151" s="241"/>
      <c r="ZM151" s="241"/>
      <c r="ZN151" s="241"/>
      <c r="ZO151" s="241"/>
      <c r="ZP151" s="241"/>
      <c r="ZQ151" s="241"/>
      <c r="ZR151" s="241"/>
      <c r="ZS151" s="241"/>
      <c r="ZT151" s="241"/>
      <c r="ZU151" s="241"/>
      <c r="ZV151" s="241"/>
      <c r="ZW151" s="241"/>
      <c r="ZX151" s="241"/>
      <c r="ZY151" s="241"/>
      <c r="ZZ151" s="241"/>
      <c r="AAA151" s="241"/>
      <c r="AAB151" s="241"/>
      <c r="AAC151" s="241"/>
      <c r="AAD151" s="241"/>
      <c r="AAE151" s="241"/>
      <c r="AAF151" s="241"/>
      <c r="AAG151" s="241"/>
      <c r="AAH151" s="241"/>
      <c r="AAI151" s="241"/>
      <c r="AAJ151" s="241"/>
      <c r="AAK151" s="241"/>
      <c r="AAL151" s="241"/>
      <c r="AAM151" s="241"/>
      <c r="AAN151" s="241"/>
      <c r="AAO151" s="241"/>
      <c r="AAP151" s="241"/>
      <c r="AAQ151" s="241"/>
      <c r="AAR151" s="241"/>
      <c r="AAS151" s="241"/>
      <c r="AAT151" s="241"/>
      <c r="AAU151" s="241"/>
      <c r="AAV151" s="241"/>
      <c r="AAW151" s="241"/>
      <c r="AAX151" s="241"/>
      <c r="AAY151" s="241"/>
      <c r="AAZ151" s="241"/>
      <c r="ABA151" s="241"/>
      <c r="ABB151" s="241"/>
      <c r="ABC151" s="241"/>
      <c r="ABD151" s="241"/>
      <c r="ABE151" s="241"/>
      <c r="ABF151" s="241"/>
      <c r="ABG151" s="241"/>
      <c r="ABH151" s="241"/>
      <c r="ABI151" s="241"/>
      <c r="ABJ151" s="241"/>
      <c r="ABK151" s="241"/>
      <c r="ABL151" s="241"/>
      <c r="ABM151" s="241"/>
      <c r="ABN151" s="241"/>
      <c r="ABO151" s="241"/>
      <c r="ABP151" s="241"/>
      <c r="ABQ151" s="241"/>
      <c r="ABR151" s="241"/>
      <c r="ABS151" s="241"/>
      <c r="ABT151" s="241"/>
      <c r="ABU151" s="241"/>
      <c r="ABV151" s="241"/>
      <c r="ABW151" s="241"/>
      <c r="ABX151" s="241"/>
      <c r="ABY151" s="241"/>
      <c r="ABZ151" s="241"/>
      <c r="ACA151" s="241"/>
      <c r="ACB151" s="241"/>
      <c r="ACC151" s="241"/>
      <c r="ACD151" s="241"/>
      <c r="ACE151" s="241"/>
      <c r="ACF151" s="241"/>
      <c r="ACG151" s="241"/>
      <c r="ACH151" s="241"/>
      <c r="ACI151" s="241"/>
      <c r="ACJ151" s="241"/>
      <c r="ACK151" s="241"/>
      <c r="ACL151" s="241"/>
      <c r="ACM151" s="241"/>
      <c r="ACN151" s="241"/>
      <c r="ACO151" s="241"/>
      <c r="ACP151" s="241"/>
      <c r="ACQ151" s="241"/>
      <c r="ACR151" s="241"/>
      <c r="ACS151" s="241"/>
      <c r="ACT151" s="241"/>
      <c r="ACU151" s="241"/>
      <c r="ACV151" s="241"/>
      <c r="ACW151" s="241"/>
      <c r="ACX151" s="241"/>
      <c r="ACY151" s="241"/>
      <c r="ACZ151" s="241"/>
      <c r="ADA151" s="241"/>
      <c r="ADB151" s="241"/>
      <c r="ADC151" s="241"/>
      <c r="ADD151" s="241"/>
      <c r="ADE151" s="241"/>
      <c r="ADF151" s="241"/>
      <c r="ADG151" s="241"/>
      <c r="ADH151" s="241"/>
      <c r="ADI151" s="241"/>
      <c r="ADJ151" s="241"/>
      <c r="ADK151" s="241"/>
      <c r="ADL151" s="241"/>
      <c r="ADM151" s="241"/>
      <c r="ADN151" s="241"/>
      <c r="ADO151" s="241"/>
      <c r="ADP151" s="241"/>
      <c r="ADQ151" s="241"/>
      <c r="ADR151" s="241"/>
      <c r="ADS151" s="241"/>
      <c r="ADT151" s="241"/>
      <c r="ADU151" s="241"/>
      <c r="ADV151" s="241"/>
      <c r="ADW151" s="241"/>
      <c r="ADX151" s="241"/>
      <c r="ADY151" s="241"/>
      <c r="ADZ151" s="241"/>
      <c r="AEA151" s="241"/>
      <c r="AEB151" s="241"/>
      <c r="AEC151" s="241"/>
      <c r="AED151" s="241"/>
      <c r="AEE151" s="241"/>
      <c r="AEF151" s="241"/>
      <c r="AEG151" s="241"/>
      <c r="AEH151" s="241"/>
      <c r="AEI151" s="241"/>
      <c r="AEJ151" s="241"/>
      <c r="AEK151" s="241"/>
      <c r="AEL151" s="241"/>
      <c r="AEM151" s="241"/>
      <c r="AEN151" s="241"/>
      <c r="AEO151" s="241"/>
      <c r="AEP151" s="241"/>
      <c r="AEQ151" s="241"/>
      <c r="AER151" s="241"/>
      <c r="AES151" s="241"/>
      <c r="AET151" s="241"/>
      <c r="AEU151" s="241"/>
      <c r="AEV151" s="241"/>
      <c r="AEW151" s="241"/>
      <c r="AEX151" s="241"/>
      <c r="AEY151" s="241"/>
      <c r="AEZ151" s="241"/>
      <c r="AFA151" s="241"/>
      <c r="AFB151" s="241"/>
      <c r="AFC151" s="241"/>
      <c r="AFD151" s="241"/>
      <c r="AFE151" s="241"/>
      <c r="AFF151" s="241"/>
      <c r="AFG151" s="241"/>
      <c r="AFH151" s="241"/>
      <c r="AFI151" s="241"/>
      <c r="AFJ151" s="241"/>
      <c r="AFK151" s="241"/>
      <c r="AFL151" s="241"/>
      <c r="AFM151" s="241"/>
      <c r="AFN151" s="241"/>
      <c r="AFO151" s="241"/>
      <c r="AFP151" s="241"/>
      <c r="AFQ151" s="241"/>
      <c r="AFR151" s="241"/>
      <c r="AFS151" s="241"/>
      <c r="AFT151" s="241"/>
      <c r="AFU151" s="241"/>
      <c r="AFV151" s="241"/>
      <c r="AFW151" s="241"/>
      <c r="AFX151" s="241"/>
      <c r="AFY151" s="241"/>
      <c r="AFZ151" s="241"/>
      <c r="AGA151" s="241"/>
      <c r="AGB151" s="241"/>
      <c r="AGC151" s="241"/>
      <c r="AGD151" s="241"/>
      <c r="AGE151" s="241"/>
      <c r="AGF151" s="241"/>
      <c r="AGG151" s="241"/>
      <c r="AGH151" s="241"/>
      <c r="AGI151" s="241"/>
      <c r="AGJ151" s="241"/>
      <c r="AGK151" s="241"/>
      <c r="AGL151" s="241"/>
      <c r="AGM151" s="241"/>
      <c r="AGN151" s="241"/>
      <c r="AGO151" s="241"/>
      <c r="AGP151" s="241"/>
      <c r="AGQ151" s="241"/>
      <c r="AGR151" s="241"/>
      <c r="AGS151" s="241"/>
      <c r="AGT151" s="241"/>
      <c r="AGU151" s="241"/>
      <c r="AGV151" s="241"/>
      <c r="AGW151" s="241"/>
      <c r="AGX151" s="241"/>
      <c r="AGY151" s="241"/>
      <c r="AGZ151" s="241"/>
      <c r="AHA151" s="241"/>
      <c r="AHB151" s="241"/>
      <c r="AHC151" s="241"/>
      <c r="AHD151" s="241"/>
      <c r="AHE151" s="241"/>
      <c r="AHF151" s="241"/>
      <c r="AHG151" s="241"/>
      <c r="AHH151" s="241"/>
      <c r="AHI151" s="241"/>
      <c r="AHJ151" s="241"/>
      <c r="AHK151" s="241"/>
      <c r="AHL151" s="241"/>
      <c r="AHM151" s="241"/>
      <c r="AHN151" s="241"/>
      <c r="AHO151" s="241"/>
      <c r="AHP151" s="241"/>
      <c r="AHQ151" s="241"/>
      <c r="AHR151" s="241"/>
      <c r="AHS151" s="241"/>
      <c r="AHT151" s="241"/>
      <c r="AHU151" s="241"/>
      <c r="AHV151" s="241"/>
      <c r="AHW151" s="241"/>
      <c r="AHX151" s="241"/>
      <c r="AHY151" s="241"/>
      <c r="AHZ151" s="241"/>
      <c r="AIA151" s="241"/>
      <c r="AIB151" s="241"/>
      <c r="AIC151" s="241"/>
      <c r="AID151" s="241"/>
      <c r="AIE151" s="241"/>
      <c r="AIF151" s="241"/>
      <c r="AIG151" s="241"/>
      <c r="AIH151" s="241"/>
      <c r="AII151" s="241"/>
      <c r="AIJ151" s="241"/>
      <c r="AIK151" s="241"/>
      <c r="AIL151" s="241"/>
      <c r="AIM151" s="241"/>
      <c r="AIN151" s="241"/>
      <c r="AIO151" s="241"/>
      <c r="AIP151" s="241"/>
      <c r="AIQ151" s="241"/>
      <c r="AIR151" s="241"/>
      <c r="AIS151" s="241"/>
      <c r="AIT151" s="241"/>
      <c r="AIU151" s="241"/>
      <c r="AIV151" s="241"/>
      <c r="AIW151" s="241"/>
      <c r="AIX151" s="241"/>
      <c r="AIY151" s="241"/>
      <c r="AIZ151" s="241"/>
      <c r="AJA151" s="241"/>
      <c r="AJB151" s="241"/>
      <c r="AJC151" s="241"/>
      <c r="AJD151" s="241"/>
      <c r="AJE151" s="241"/>
      <c r="AJF151" s="241"/>
      <c r="AJG151" s="241"/>
      <c r="AJH151" s="241"/>
      <c r="AJI151" s="241"/>
      <c r="AJJ151" s="241"/>
      <c r="AJK151" s="241"/>
      <c r="AJL151" s="241"/>
      <c r="AJM151" s="241"/>
      <c r="AJN151" s="241"/>
      <c r="AJO151" s="241"/>
      <c r="AJP151" s="241"/>
      <c r="AJQ151" s="241"/>
      <c r="AJR151" s="241"/>
      <c r="AJS151" s="241"/>
      <c r="AJT151" s="241"/>
      <c r="AJU151" s="241"/>
      <c r="AJV151" s="241"/>
      <c r="AJW151" s="241"/>
      <c r="AJX151" s="241"/>
      <c r="AJY151" s="241"/>
      <c r="AJZ151" s="241"/>
      <c r="AKA151" s="241"/>
      <c r="AKB151" s="241"/>
      <c r="AKC151" s="241"/>
      <c r="AKD151" s="241"/>
      <c r="AKE151" s="241"/>
      <c r="AKF151" s="241"/>
      <c r="AKG151" s="241"/>
      <c r="AKH151" s="241"/>
      <c r="AKI151" s="241"/>
      <c r="AKJ151" s="241"/>
      <c r="AKK151" s="241"/>
      <c r="AKL151" s="241"/>
      <c r="AKM151" s="241"/>
      <c r="AKN151" s="241"/>
      <c r="AKO151" s="241"/>
      <c r="AKP151" s="241"/>
      <c r="AKQ151" s="241"/>
      <c r="AKR151" s="241"/>
      <c r="AKS151" s="241"/>
      <c r="AKT151" s="241"/>
      <c r="AKU151" s="241"/>
      <c r="AKV151" s="241"/>
      <c r="AKW151" s="241"/>
      <c r="AKX151" s="241"/>
      <c r="AKY151" s="241"/>
      <c r="AKZ151" s="241"/>
      <c r="ALA151" s="241"/>
      <c r="ALB151" s="241"/>
      <c r="ALC151" s="241"/>
      <c r="ALD151" s="241"/>
      <c r="ALE151" s="241"/>
      <c r="ALF151" s="241"/>
      <c r="ALG151" s="241"/>
      <c r="ALH151" s="241"/>
      <c r="ALI151" s="241"/>
      <c r="ALJ151" s="241"/>
      <c r="ALK151" s="241"/>
      <c r="ALL151" s="241"/>
      <c r="ALM151" s="241"/>
      <c r="ALN151" s="241"/>
      <c r="ALO151" s="241"/>
      <c r="ALP151" s="241"/>
      <c r="ALQ151" s="241"/>
      <c r="ALR151" s="241"/>
      <c r="ALS151" s="241"/>
      <c r="ALT151" s="241"/>
      <c r="ALU151" s="241"/>
      <c r="ALV151" s="241"/>
      <c r="ALW151" s="241"/>
      <c r="ALX151" s="241"/>
      <c r="ALY151" s="241"/>
      <c r="ALZ151" s="241"/>
      <c r="AMA151" s="241"/>
      <c r="AMB151" s="241"/>
      <c r="AMC151" s="241"/>
      <c r="AMD151" s="241"/>
      <c r="AME151" s="241"/>
      <c r="AMF151" s="241"/>
      <c r="AMG151" s="241"/>
      <c r="AMH151" s="241"/>
      <c r="AMI151" s="241"/>
      <c r="AMJ151" s="241"/>
      <c r="AMK151" s="241"/>
    </row>
    <row r="152" spans="1:1025" s="249" customFormat="1" ht="12.75" hidden="1" customHeight="1" x14ac:dyDescent="0.25">
      <c r="A152" s="241"/>
      <c r="B152" s="242"/>
      <c r="C152" s="250"/>
      <c r="D152" s="244"/>
      <c r="E152" s="245"/>
      <c r="F152" s="245"/>
      <c r="G152" s="246"/>
      <c r="H152" s="245"/>
      <c r="I152" s="247"/>
      <c r="J152" s="247"/>
      <c r="K152" s="252"/>
      <c r="L152" s="253"/>
      <c r="M152" s="241"/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  <c r="AA152" s="241"/>
      <c r="AB152" s="241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241"/>
      <c r="AN152" s="241"/>
      <c r="AO152" s="241"/>
      <c r="AP152" s="241"/>
      <c r="AQ152" s="241"/>
      <c r="AR152" s="241"/>
      <c r="AS152" s="241"/>
      <c r="AT152" s="241"/>
      <c r="AU152" s="241"/>
      <c r="AV152" s="241"/>
      <c r="AW152" s="241"/>
      <c r="AX152" s="241"/>
      <c r="AY152" s="241"/>
      <c r="AZ152" s="241"/>
      <c r="BA152" s="241"/>
      <c r="BB152" s="241"/>
      <c r="BC152" s="241"/>
      <c r="BD152" s="241"/>
      <c r="BE152" s="241"/>
      <c r="BF152" s="241"/>
      <c r="BG152" s="241"/>
      <c r="BH152" s="241"/>
      <c r="BI152" s="241"/>
      <c r="BJ152" s="241"/>
      <c r="BK152" s="241"/>
      <c r="BL152" s="241"/>
      <c r="BM152" s="241"/>
      <c r="BN152" s="241"/>
      <c r="BO152" s="241"/>
      <c r="BP152" s="241"/>
      <c r="BQ152" s="241"/>
      <c r="BR152" s="241"/>
      <c r="BS152" s="241"/>
      <c r="BT152" s="241"/>
      <c r="BU152" s="241"/>
      <c r="BV152" s="241"/>
      <c r="BW152" s="241"/>
      <c r="BX152" s="241"/>
      <c r="BY152" s="241"/>
      <c r="BZ152" s="241"/>
      <c r="CA152" s="241"/>
      <c r="CB152" s="241"/>
      <c r="CC152" s="241"/>
      <c r="CD152" s="241"/>
      <c r="CE152" s="241"/>
      <c r="CF152" s="241"/>
      <c r="CG152" s="241"/>
      <c r="CH152" s="241"/>
      <c r="CI152" s="241"/>
      <c r="CJ152" s="241"/>
      <c r="CK152" s="241"/>
      <c r="CL152" s="241"/>
      <c r="CM152" s="241"/>
      <c r="CN152" s="241"/>
      <c r="CO152" s="241"/>
      <c r="CP152" s="241"/>
      <c r="CQ152" s="241"/>
      <c r="CR152" s="241"/>
      <c r="CS152" s="241"/>
      <c r="CT152" s="241"/>
      <c r="CU152" s="241"/>
      <c r="CV152" s="241"/>
      <c r="CW152" s="241"/>
      <c r="CX152" s="241"/>
      <c r="CY152" s="241"/>
      <c r="CZ152" s="241"/>
      <c r="DA152" s="241"/>
      <c r="DB152" s="241"/>
      <c r="DC152" s="241"/>
      <c r="DD152" s="241"/>
      <c r="DE152" s="241"/>
      <c r="DF152" s="241"/>
      <c r="DG152" s="241"/>
      <c r="DH152" s="241"/>
      <c r="DI152" s="241"/>
      <c r="DJ152" s="241"/>
      <c r="DK152" s="241"/>
      <c r="DL152" s="241"/>
      <c r="DM152" s="241"/>
      <c r="DN152" s="241"/>
      <c r="DO152" s="241"/>
      <c r="DP152" s="241"/>
      <c r="DQ152" s="241"/>
      <c r="DR152" s="241"/>
      <c r="DS152" s="241"/>
      <c r="DT152" s="241"/>
      <c r="DU152" s="241"/>
      <c r="DV152" s="241"/>
      <c r="DW152" s="241"/>
      <c r="DX152" s="241"/>
      <c r="DY152" s="241"/>
      <c r="DZ152" s="241"/>
      <c r="EA152" s="241"/>
      <c r="EB152" s="241"/>
      <c r="EC152" s="241"/>
      <c r="ED152" s="241"/>
      <c r="EE152" s="241"/>
      <c r="EF152" s="241"/>
      <c r="EG152" s="241"/>
      <c r="EH152" s="241"/>
      <c r="EI152" s="241"/>
      <c r="EJ152" s="241"/>
      <c r="EK152" s="241"/>
      <c r="EL152" s="241"/>
      <c r="EM152" s="241"/>
      <c r="EN152" s="241"/>
      <c r="EO152" s="241"/>
      <c r="EP152" s="241"/>
      <c r="EQ152" s="241"/>
      <c r="ER152" s="241"/>
      <c r="ES152" s="241"/>
      <c r="ET152" s="241"/>
      <c r="EU152" s="241"/>
      <c r="EV152" s="241"/>
      <c r="EW152" s="241"/>
      <c r="EX152" s="241"/>
      <c r="EY152" s="241"/>
      <c r="EZ152" s="241"/>
      <c r="FA152" s="241"/>
      <c r="FB152" s="241"/>
      <c r="FC152" s="241"/>
      <c r="FD152" s="241"/>
      <c r="FE152" s="241"/>
      <c r="FF152" s="241"/>
      <c r="FG152" s="241"/>
      <c r="FH152" s="241"/>
      <c r="FI152" s="241"/>
      <c r="FJ152" s="241"/>
      <c r="FK152" s="241"/>
      <c r="FL152" s="241"/>
      <c r="FM152" s="241"/>
      <c r="FN152" s="241"/>
      <c r="FO152" s="241"/>
      <c r="FP152" s="241"/>
      <c r="FQ152" s="241"/>
      <c r="FR152" s="241"/>
      <c r="FS152" s="241"/>
      <c r="FT152" s="241"/>
      <c r="FU152" s="241"/>
      <c r="FV152" s="241"/>
      <c r="FW152" s="241"/>
      <c r="FX152" s="241"/>
      <c r="FY152" s="241"/>
      <c r="FZ152" s="241"/>
      <c r="GA152" s="241"/>
      <c r="GB152" s="241"/>
      <c r="GC152" s="241"/>
      <c r="GD152" s="241"/>
      <c r="GE152" s="241"/>
      <c r="GF152" s="241"/>
      <c r="GG152" s="241"/>
      <c r="GH152" s="241"/>
      <c r="GI152" s="241"/>
      <c r="GJ152" s="241"/>
      <c r="GK152" s="241"/>
      <c r="GL152" s="241"/>
      <c r="GM152" s="241"/>
      <c r="GN152" s="241"/>
      <c r="GO152" s="241"/>
      <c r="GP152" s="241"/>
      <c r="GQ152" s="241"/>
      <c r="GR152" s="241"/>
      <c r="GS152" s="241"/>
      <c r="GT152" s="241"/>
      <c r="GU152" s="241"/>
      <c r="GV152" s="241"/>
      <c r="GW152" s="241"/>
      <c r="GX152" s="241"/>
      <c r="GY152" s="241"/>
      <c r="GZ152" s="241"/>
      <c r="HA152" s="241"/>
      <c r="HB152" s="241"/>
      <c r="HC152" s="241"/>
      <c r="HD152" s="241"/>
      <c r="HE152" s="241"/>
      <c r="HF152" s="241"/>
      <c r="HG152" s="241"/>
      <c r="HH152" s="241"/>
      <c r="HI152" s="241"/>
      <c r="HJ152" s="241"/>
      <c r="HK152" s="241"/>
      <c r="HL152" s="241"/>
      <c r="HM152" s="241"/>
      <c r="HN152" s="241"/>
      <c r="HO152" s="241"/>
      <c r="HP152" s="241"/>
      <c r="HQ152" s="241"/>
      <c r="HR152" s="241"/>
      <c r="HS152" s="241"/>
      <c r="HT152" s="241"/>
      <c r="HU152" s="241"/>
      <c r="HV152" s="241"/>
      <c r="HW152" s="241"/>
      <c r="HX152" s="241"/>
      <c r="HY152" s="241"/>
      <c r="HZ152" s="241"/>
      <c r="IA152" s="241"/>
      <c r="IB152" s="241"/>
      <c r="IC152" s="241"/>
      <c r="ID152" s="241"/>
      <c r="IE152" s="241"/>
      <c r="IF152" s="241"/>
      <c r="IG152" s="241"/>
      <c r="IH152" s="241"/>
      <c r="II152" s="241"/>
      <c r="IJ152" s="241"/>
      <c r="IK152" s="241"/>
      <c r="IL152" s="241"/>
      <c r="IM152" s="241"/>
      <c r="IN152" s="241"/>
      <c r="IO152" s="241"/>
      <c r="IP152" s="241"/>
      <c r="IQ152" s="241"/>
      <c r="IR152" s="241"/>
      <c r="IS152" s="241"/>
      <c r="IT152" s="241"/>
      <c r="IU152" s="241"/>
      <c r="IV152" s="241"/>
      <c r="IW152" s="241"/>
      <c r="IX152" s="241"/>
      <c r="IY152" s="241"/>
      <c r="IZ152" s="241"/>
      <c r="JA152" s="241"/>
      <c r="JB152" s="241"/>
      <c r="JC152" s="241"/>
      <c r="JD152" s="241"/>
      <c r="JE152" s="241"/>
      <c r="JF152" s="241"/>
      <c r="JG152" s="241"/>
      <c r="JH152" s="241"/>
      <c r="JI152" s="241"/>
      <c r="JJ152" s="241"/>
      <c r="JK152" s="241"/>
      <c r="JL152" s="241"/>
      <c r="JM152" s="241"/>
      <c r="JN152" s="241"/>
      <c r="JO152" s="241"/>
      <c r="JP152" s="241"/>
      <c r="JQ152" s="241"/>
      <c r="JR152" s="241"/>
      <c r="JS152" s="241"/>
      <c r="JT152" s="241"/>
      <c r="JU152" s="241"/>
      <c r="JV152" s="241"/>
      <c r="JW152" s="241"/>
      <c r="JX152" s="241"/>
      <c r="JY152" s="241"/>
      <c r="JZ152" s="241"/>
      <c r="KA152" s="241"/>
      <c r="KB152" s="241"/>
      <c r="KC152" s="241"/>
      <c r="KD152" s="241"/>
      <c r="KE152" s="241"/>
      <c r="KF152" s="241"/>
      <c r="KG152" s="241"/>
      <c r="KH152" s="241"/>
      <c r="KI152" s="241"/>
      <c r="KJ152" s="241"/>
      <c r="KK152" s="241"/>
      <c r="KL152" s="241"/>
      <c r="KM152" s="241"/>
      <c r="KN152" s="241"/>
      <c r="KO152" s="241"/>
      <c r="KP152" s="241"/>
      <c r="KQ152" s="241"/>
      <c r="KR152" s="241"/>
      <c r="KS152" s="241"/>
      <c r="KT152" s="241"/>
      <c r="KU152" s="241"/>
      <c r="KV152" s="241"/>
      <c r="KW152" s="241"/>
      <c r="KX152" s="241"/>
      <c r="KY152" s="241"/>
      <c r="KZ152" s="241"/>
      <c r="LA152" s="241"/>
      <c r="LB152" s="241"/>
      <c r="LC152" s="241"/>
      <c r="LD152" s="241"/>
      <c r="LE152" s="241"/>
      <c r="LF152" s="241"/>
      <c r="LG152" s="241"/>
      <c r="LH152" s="241"/>
      <c r="LI152" s="241"/>
      <c r="LJ152" s="241"/>
      <c r="LK152" s="241"/>
      <c r="LL152" s="241"/>
      <c r="LM152" s="241"/>
      <c r="LN152" s="241"/>
      <c r="LO152" s="241"/>
      <c r="LP152" s="241"/>
      <c r="LQ152" s="241"/>
      <c r="LR152" s="241"/>
      <c r="LS152" s="241"/>
      <c r="LT152" s="241"/>
      <c r="LU152" s="241"/>
      <c r="LV152" s="241"/>
      <c r="LW152" s="241"/>
      <c r="LX152" s="241"/>
      <c r="LY152" s="241"/>
      <c r="LZ152" s="241"/>
      <c r="MA152" s="241"/>
      <c r="MB152" s="241"/>
      <c r="MC152" s="241"/>
      <c r="MD152" s="241"/>
      <c r="ME152" s="241"/>
      <c r="MF152" s="241"/>
      <c r="MG152" s="241"/>
      <c r="MH152" s="241"/>
      <c r="MI152" s="241"/>
      <c r="MJ152" s="241"/>
      <c r="MK152" s="241"/>
      <c r="ML152" s="241"/>
      <c r="MM152" s="241"/>
      <c r="MN152" s="241"/>
      <c r="MO152" s="241"/>
      <c r="MP152" s="241"/>
      <c r="MQ152" s="241"/>
      <c r="MR152" s="241"/>
      <c r="MS152" s="241"/>
      <c r="MT152" s="241"/>
      <c r="MU152" s="241"/>
      <c r="MV152" s="241"/>
      <c r="MW152" s="241"/>
      <c r="MX152" s="241"/>
      <c r="MY152" s="241"/>
      <c r="MZ152" s="241"/>
      <c r="NA152" s="241"/>
      <c r="NB152" s="241"/>
      <c r="NC152" s="241"/>
      <c r="ND152" s="241"/>
      <c r="NE152" s="241"/>
      <c r="NF152" s="241"/>
      <c r="NG152" s="241"/>
      <c r="NH152" s="241"/>
      <c r="NI152" s="241"/>
      <c r="NJ152" s="241"/>
      <c r="NK152" s="241"/>
      <c r="NL152" s="241"/>
      <c r="NM152" s="241"/>
      <c r="NN152" s="241"/>
      <c r="NO152" s="241"/>
      <c r="NP152" s="241"/>
      <c r="NQ152" s="241"/>
      <c r="NR152" s="241"/>
      <c r="NS152" s="241"/>
      <c r="NT152" s="241"/>
      <c r="NU152" s="241"/>
      <c r="NV152" s="241"/>
      <c r="NW152" s="241"/>
      <c r="NX152" s="241"/>
      <c r="NY152" s="241"/>
      <c r="NZ152" s="241"/>
      <c r="OA152" s="241"/>
      <c r="OB152" s="241"/>
      <c r="OC152" s="241"/>
      <c r="OD152" s="241"/>
      <c r="OE152" s="241"/>
      <c r="OF152" s="241"/>
      <c r="OG152" s="241"/>
      <c r="OH152" s="241"/>
      <c r="OI152" s="241"/>
      <c r="OJ152" s="241"/>
      <c r="OK152" s="241"/>
      <c r="OL152" s="241"/>
      <c r="OM152" s="241"/>
      <c r="ON152" s="241"/>
      <c r="OO152" s="241"/>
      <c r="OP152" s="241"/>
      <c r="OQ152" s="241"/>
      <c r="OR152" s="241"/>
      <c r="OS152" s="241"/>
      <c r="OT152" s="241"/>
      <c r="OU152" s="241"/>
      <c r="OV152" s="241"/>
      <c r="OW152" s="241"/>
      <c r="OX152" s="241"/>
      <c r="OY152" s="241"/>
      <c r="OZ152" s="241"/>
      <c r="PA152" s="241"/>
      <c r="PB152" s="241"/>
      <c r="PC152" s="241"/>
      <c r="PD152" s="241"/>
      <c r="PE152" s="241"/>
      <c r="PF152" s="241"/>
      <c r="PG152" s="241"/>
      <c r="PH152" s="241"/>
      <c r="PI152" s="241"/>
      <c r="PJ152" s="241"/>
      <c r="PK152" s="241"/>
      <c r="PL152" s="241"/>
      <c r="PM152" s="241"/>
      <c r="PN152" s="241"/>
      <c r="PO152" s="241"/>
      <c r="PP152" s="241"/>
      <c r="PQ152" s="241"/>
      <c r="PR152" s="241"/>
      <c r="PS152" s="241"/>
      <c r="PT152" s="241"/>
      <c r="PU152" s="241"/>
      <c r="PV152" s="241"/>
      <c r="PW152" s="241"/>
      <c r="PX152" s="241"/>
      <c r="PY152" s="241"/>
      <c r="PZ152" s="241"/>
      <c r="QA152" s="241"/>
      <c r="QB152" s="241"/>
      <c r="QC152" s="241"/>
      <c r="QD152" s="241"/>
      <c r="QE152" s="241"/>
      <c r="QF152" s="241"/>
      <c r="QG152" s="241"/>
      <c r="QH152" s="241"/>
      <c r="QI152" s="241"/>
      <c r="QJ152" s="241"/>
      <c r="QK152" s="241"/>
      <c r="QL152" s="241"/>
      <c r="QM152" s="241"/>
      <c r="QN152" s="241"/>
      <c r="QO152" s="241"/>
      <c r="QP152" s="241"/>
      <c r="QQ152" s="241"/>
      <c r="QR152" s="241"/>
      <c r="QS152" s="241"/>
      <c r="QT152" s="241"/>
      <c r="QU152" s="241"/>
      <c r="QV152" s="241"/>
      <c r="QW152" s="241"/>
      <c r="QX152" s="241"/>
      <c r="QY152" s="241"/>
      <c r="QZ152" s="241"/>
      <c r="RA152" s="241"/>
      <c r="RB152" s="241"/>
      <c r="RC152" s="241"/>
      <c r="RD152" s="241"/>
      <c r="RE152" s="241"/>
      <c r="RF152" s="241"/>
      <c r="RG152" s="241"/>
      <c r="RH152" s="241"/>
      <c r="RI152" s="241"/>
      <c r="RJ152" s="241"/>
      <c r="RK152" s="241"/>
      <c r="RL152" s="241"/>
      <c r="RM152" s="241"/>
      <c r="RN152" s="241"/>
      <c r="RO152" s="241"/>
      <c r="RP152" s="241"/>
      <c r="RQ152" s="241"/>
      <c r="RR152" s="241"/>
      <c r="RS152" s="241"/>
      <c r="RT152" s="241"/>
      <c r="RU152" s="241"/>
      <c r="RV152" s="241"/>
      <c r="RW152" s="241"/>
      <c r="RX152" s="241"/>
      <c r="RY152" s="241"/>
      <c r="RZ152" s="241"/>
      <c r="SA152" s="241"/>
      <c r="SB152" s="241"/>
      <c r="SC152" s="241"/>
      <c r="SD152" s="241"/>
      <c r="SE152" s="241"/>
      <c r="SF152" s="241"/>
      <c r="SG152" s="241"/>
      <c r="SH152" s="241"/>
      <c r="SI152" s="241"/>
      <c r="SJ152" s="241"/>
      <c r="SK152" s="241"/>
      <c r="SL152" s="241"/>
      <c r="SM152" s="241"/>
      <c r="SN152" s="241"/>
      <c r="SO152" s="241"/>
      <c r="SP152" s="241"/>
      <c r="SQ152" s="241"/>
      <c r="SR152" s="241"/>
      <c r="SS152" s="241"/>
      <c r="ST152" s="241"/>
      <c r="SU152" s="241"/>
      <c r="SV152" s="241"/>
      <c r="SW152" s="241"/>
      <c r="SX152" s="241"/>
      <c r="SY152" s="241"/>
      <c r="SZ152" s="241"/>
      <c r="TA152" s="241"/>
      <c r="TB152" s="241"/>
      <c r="TC152" s="241"/>
      <c r="TD152" s="241"/>
      <c r="TE152" s="241"/>
      <c r="TF152" s="241"/>
      <c r="TG152" s="241"/>
      <c r="TH152" s="241"/>
      <c r="TI152" s="241"/>
      <c r="TJ152" s="241"/>
      <c r="TK152" s="241"/>
      <c r="TL152" s="241"/>
      <c r="TM152" s="241"/>
      <c r="TN152" s="241"/>
      <c r="TO152" s="241"/>
      <c r="TP152" s="241"/>
      <c r="TQ152" s="241"/>
      <c r="TR152" s="241"/>
      <c r="TS152" s="241"/>
      <c r="TT152" s="241"/>
      <c r="TU152" s="241"/>
      <c r="TV152" s="241"/>
      <c r="TW152" s="241"/>
      <c r="TX152" s="241"/>
      <c r="TY152" s="241"/>
      <c r="TZ152" s="241"/>
      <c r="UA152" s="241"/>
      <c r="UB152" s="241"/>
      <c r="UC152" s="241"/>
      <c r="UD152" s="241"/>
      <c r="UE152" s="241"/>
      <c r="UF152" s="241"/>
      <c r="UG152" s="241"/>
      <c r="UH152" s="241"/>
      <c r="UI152" s="241"/>
      <c r="UJ152" s="241"/>
      <c r="UK152" s="241"/>
      <c r="UL152" s="241"/>
      <c r="UM152" s="241"/>
      <c r="UN152" s="241"/>
      <c r="UO152" s="241"/>
      <c r="UP152" s="241"/>
      <c r="UQ152" s="241"/>
      <c r="UR152" s="241"/>
      <c r="US152" s="241"/>
      <c r="UT152" s="241"/>
      <c r="UU152" s="241"/>
      <c r="UV152" s="241"/>
      <c r="UW152" s="241"/>
      <c r="UX152" s="241"/>
      <c r="UY152" s="241"/>
      <c r="UZ152" s="241"/>
      <c r="VA152" s="241"/>
      <c r="VB152" s="241"/>
      <c r="VC152" s="241"/>
      <c r="VD152" s="241"/>
      <c r="VE152" s="241"/>
      <c r="VF152" s="241"/>
      <c r="VG152" s="241"/>
      <c r="VH152" s="241"/>
      <c r="VI152" s="241"/>
      <c r="VJ152" s="241"/>
      <c r="VK152" s="241"/>
      <c r="VL152" s="241"/>
      <c r="VM152" s="241"/>
      <c r="VN152" s="241"/>
      <c r="VO152" s="241"/>
      <c r="VP152" s="241"/>
      <c r="VQ152" s="241"/>
      <c r="VR152" s="241"/>
      <c r="VS152" s="241"/>
      <c r="VT152" s="241"/>
      <c r="VU152" s="241"/>
      <c r="VV152" s="241"/>
      <c r="VW152" s="241"/>
      <c r="VX152" s="241"/>
      <c r="VY152" s="241"/>
      <c r="VZ152" s="241"/>
      <c r="WA152" s="241"/>
      <c r="WB152" s="241"/>
      <c r="WC152" s="241"/>
      <c r="WD152" s="241"/>
      <c r="WE152" s="241"/>
      <c r="WF152" s="241"/>
      <c r="WG152" s="241"/>
      <c r="WH152" s="241"/>
      <c r="WI152" s="241"/>
      <c r="WJ152" s="241"/>
      <c r="WK152" s="241"/>
      <c r="WL152" s="241"/>
      <c r="WM152" s="241"/>
      <c r="WN152" s="241"/>
      <c r="WO152" s="241"/>
      <c r="WP152" s="241"/>
      <c r="WQ152" s="241"/>
      <c r="WR152" s="241"/>
      <c r="WS152" s="241"/>
      <c r="WT152" s="241"/>
      <c r="WU152" s="241"/>
      <c r="WV152" s="241"/>
      <c r="WW152" s="241"/>
      <c r="WX152" s="241"/>
      <c r="WY152" s="241"/>
      <c r="WZ152" s="241"/>
      <c r="XA152" s="241"/>
      <c r="XB152" s="241"/>
      <c r="XC152" s="241"/>
      <c r="XD152" s="241"/>
      <c r="XE152" s="241"/>
      <c r="XF152" s="241"/>
      <c r="XG152" s="241"/>
      <c r="XH152" s="241"/>
      <c r="XI152" s="241"/>
      <c r="XJ152" s="241"/>
      <c r="XK152" s="241"/>
      <c r="XL152" s="241"/>
      <c r="XM152" s="241"/>
      <c r="XN152" s="241"/>
      <c r="XO152" s="241"/>
      <c r="XP152" s="241"/>
      <c r="XQ152" s="241"/>
      <c r="XR152" s="241"/>
      <c r="XS152" s="241"/>
      <c r="XT152" s="241"/>
      <c r="XU152" s="241"/>
      <c r="XV152" s="241"/>
      <c r="XW152" s="241"/>
      <c r="XX152" s="241"/>
      <c r="XY152" s="241"/>
      <c r="XZ152" s="241"/>
      <c r="YA152" s="241"/>
      <c r="YB152" s="241"/>
      <c r="YC152" s="241"/>
      <c r="YD152" s="241"/>
      <c r="YE152" s="241"/>
      <c r="YF152" s="241"/>
      <c r="YG152" s="241"/>
      <c r="YH152" s="241"/>
      <c r="YI152" s="241"/>
      <c r="YJ152" s="241"/>
      <c r="YK152" s="241"/>
      <c r="YL152" s="241"/>
      <c r="YM152" s="241"/>
      <c r="YN152" s="241"/>
      <c r="YO152" s="241"/>
      <c r="YP152" s="241"/>
      <c r="YQ152" s="241"/>
      <c r="YR152" s="241"/>
      <c r="YS152" s="241"/>
      <c r="YT152" s="241"/>
      <c r="YU152" s="241"/>
      <c r="YV152" s="241"/>
      <c r="YW152" s="241"/>
      <c r="YX152" s="241"/>
      <c r="YY152" s="241"/>
      <c r="YZ152" s="241"/>
      <c r="ZA152" s="241"/>
      <c r="ZB152" s="241"/>
      <c r="ZC152" s="241"/>
      <c r="ZD152" s="241"/>
      <c r="ZE152" s="241"/>
      <c r="ZF152" s="241"/>
      <c r="ZG152" s="241"/>
      <c r="ZH152" s="241"/>
      <c r="ZI152" s="241"/>
      <c r="ZJ152" s="241"/>
      <c r="ZK152" s="241"/>
      <c r="ZL152" s="241"/>
      <c r="ZM152" s="241"/>
      <c r="ZN152" s="241"/>
      <c r="ZO152" s="241"/>
      <c r="ZP152" s="241"/>
      <c r="ZQ152" s="241"/>
      <c r="ZR152" s="241"/>
      <c r="ZS152" s="241"/>
      <c r="ZT152" s="241"/>
      <c r="ZU152" s="241"/>
      <c r="ZV152" s="241"/>
      <c r="ZW152" s="241"/>
      <c r="ZX152" s="241"/>
      <c r="ZY152" s="241"/>
      <c r="ZZ152" s="241"/>
      <c r="AAA152" s="241"/>
      <c r="AAB152" s="241"/>
      <c r="AAC152" s="241"/>
      <c r="AAD152" s="241"/>
      <c r="AAE152" s="241"/>
      <c r="AAF152" s="241"/>
      <c r="AAG152" s="241"/>
      <c r="AAH152" s="241"/>
      <c r="AAI152" s="241"/>
      <c r="AAJ152" s="241"/>
      <c r="AAK152" s="241"/>
      <c r="AAL152" s="241"/>
      <c r="AAM152" s="241"/>
      <c r="AAN152" s="241"/>
      <c r="AAO152" s="241"/>
      <c r="AAP152" s="241"/>
      <c r="AAQ152" s="241"/>
      <c r="AAR152" s="241"/>
      <c r="AAS152" s="241"/>
      <c r="AAT152" s="241"/>
      <c r="AAU152" s="241"/>
      <c r="AAV152" s="241"/>
      <c r="AAW152" s="241"/>
      <c r="AAX152" s="241"/>
      <c r="AAY152" s="241"/>
      <c r="AAZ152" s="241"/>
      <c r="ABA152" s="241"/>
      <c r="ABB152" s="241"/>
      <c r="ABC152" s="241"/>
      <c r="ABD152" s="241"/>
      <c r="ABE152" s="241"/>
      <c r="ABF152" s="241"/>
      <c r="ABG152" s="241"/>
      <c r="ABH152" s="241"/>
      <c r="ABI152" s="241"/>
      <c r="ABJ152" s="241"/>
      <c r="ABK152" s="241"/>
      <c r="ABL152" s="241"/>
      <c r="ABM152" s="241"/>
      <c r="ABN152" s="241"/>
      <c r="ABO152" s="241"/>
      <c r="ABP152" s="241"/>
      <c r="ABQ152" s="241"/>
      <c r="ABR152" s="241"/>
      <c r="ABS152" s="241"/>
      <c r="ABT152" s="241"/>
      <c r="ABU152" s="241"/>
      <c r="ABV152" s="241"/>
      <c r="ABW152" s="241"/>
      <c r="ABX152" s="241"/>
      <c r="ABY152" s="241"/>
      <c r="ABZ152" s="241"/>
      <c r="ACA152" s="241"/>
      <c r="ACB152" s="241"/>
      <c r="ACC152" s="241"/>
      <c r="ACD152" s="241"/>
      <c r="ACE152" s="241"/>
      <c r="ACF152" s="241"/>
      <c r="ACG152" s="241"/>
      <c r="ACH152" s="241"/>
      <c r="ACI152" s="241"/>
      <c r="ACJ152" s="241"/>
      <c r="ACK152" s="241"/>
      <c r="ACL152" s="241"/>
      <c r="ACM152" s="241"/>
      <c r="ACN152" s="241"/>
      <c r="ACO152" s="241"/>
      <c r="ACP152" s="241"/>
      <c r="ACQ152" s="241"/>
      <c r="ACR152" s="241"/>
      <c r="ACS152" s="241"/>
      <c r="ACT152" s="241"/>
      <c r="ACU152" s="241"/>
      <c r="ACV152" s="241"/>
      <c r="ACW152" s="241"/>
      <c r="ACX152" s="241"/>
      <c r="ACY152" s="241"/>
      <c r="ACZ152" s="241"/>
      <c r="ADA152" s="241"/>
      <c r="ADB152" s="241"/>
      <c r="ADC152" s="241"/>
      <c r="ADD152" s="241"/>
      <c r="ADE152" s="241"/>
      <c r="ADF152" s="241"/>
      <c r="ADG152" s="241"/>
      <c r="ADH152" s="241"/>
      <c r="ADI152" s="241"/>
      <c r="ADJ152" s="241"/>
      <c r="ADK152" s="241"/>
      <c r="ADL152" s="241"/>
      <c r="ADM152" s="241"/>
      <c r="ADN152" s="241"/>
      <c r="ADO152" s="241"/>
      <c r="ADP152" s="241"/>
      <c r="ADQ152" s="241"/>
      <c r="ADR152" s="241"/>
      <c r="ADS152" s="241"/>
      <c r="ADT152" s="241"/>
      <c r="ADU152" s="241"/>
      <c r="ADV152" s="241"/>
      <c r="ADW152" s="241"/>
      <c r="ADX152" s="241"/>
      <c r="ADY152" s="241"/>
      <c r="ADZ152" s="241"/>
      <c r="AEA152" s="241"/>
      <c r="AEB152" s="241"/>
      <c r="AEC152" s="241"/>
      <c r="AED152" s="241"/>
      <c r="AEE152" s="241"/>
      <c r="AEF152" s="241"/>
      <c r="AEG152" s="241"/>
      <c r="AEH152" s="241"/>
      <c r="AEI152" s="241"/>
      <c r="AEJ152" s="241"/>
      <c r="AEK152" s="241"/>
      <c r="AEL152" s="241"/>
      <c r="AEM152" s="241"/>
      <c r="AEN152" s="241"/>
      <c r="AEO152" s="241"/>
      <c r="AEP152" s="241"/>
      <c r="AEQ152" s="241"/>
      <c r="AER152" s="241"/>
      <c r="AES152" s="241"/>
      <c r="AET152" s="241"/>
      <c r="AEU152" s="241"/>
      <c r="AEV152" s="241"/>
      <c r="AEW152" s="241"/>
      <c r="AEX152" s="241"/>
      <c r="AEY152" s="241"/>
      <c r="AEZ152" s="241"/>
      <c r="AFA152" s="241"/>
      <c r="AFB152" s="241"/>
      <c r="AFC152" s="241"/>
      <c r="AFD152" s="241"/>
      <c r="AFE152" s="241"/>
      <c r="AFF152" s="241"/>
      <c r="AFG152" s="241"/>
      <c r="AFH152" s="241"/>
      <c r="AFI152" s="241"/>
      <c r="AFJ152" s="241"/>
      <c r="AFK152" s="241"/>
      <c r="AFL152" s="241"/>
      <c r="AFM152" s="241"/>
      <c r="AFN152" s="241"/>
      <c r="AFO152" s="241"/>
      <c r="AFP152" s="241"/>
      <c r="AFQ152" s="241"/>
      <c r="AFR152" s="241"/>
      <c r="AFS152" s="241"/>
      <c r="AFT152" s="241"/>
      <c r="AFU152" s="241"/>
      <c r="AFV152" s="241"/>
      <c r="AFW152" s="241"/>
      <c r="AFX152" s="241"/>
      <c r="AFY152" s="241"/>
      <c r="AFZ152" s="241"/>
      <c r="AGA152" s="241"/>
      <c r="AGB152" s="241"/>
      <c r="AGC152" s="241"/>
      <c r="AGD152" s="241"/>
      <c r="AGE152" s="241"/>
      <c r="AGF152" s="241"/>
      <c r="AGG152" s="241"/>
      <c r="AGH152" s="241"/>
      <c r="AGI152" s="241"/>
      <c r="AGJ152" s="241"/>
      <c r="AGK152" s="241"/>
      <c r="AGL152" s="241"/>
      <c r="AGM152" s="241"/>
      <c r="AGN152" s="241"/>
      <c r="AGO152" s="241"/>
      <c r="AGP152" s="241"/>
      <c r="AGQ152" s="241"/>
      <c r="AGR152" s="241"/>
      <c r="AGS152" s="241"/>
      <c r="AGT152" s="241"/>
      <c r="AGU152" s="241"/>
      <c r="AGV152" s="241"/>
      <c r="AGW152" s="241"/>
      <c r="AGX152" s="241"/>
      <c r="AGY152" s="241"/>
      <c r="AGZ152" s="241"/>
      <c r="AHA152" s="241"/>
      <c r="AHB152" s="241"/>
      <c r="AHC152" s="241"/>
      <c r="AHD152" s="241"/>
      <c r="AHE152" s="241"/>
      <c r="AHF152" s="241"/>
      <c r="AHG152" s="241"/>
      <c r="AHH152" s="241"/>
      <c r="AHI152" s="241"/>
      <c r="AHJ152" s="241"/>
      <c r="AHK152" s="241"/>
      <c r="AHL152" s="241"/>
      <c r="AHM152" s="241"/>
      <c r="AHN152" s="241"/>
      <c r="AHO152" s="241"/>
      <c r="AHP152" s="241"/>
      <c r="AHQ152" s="241"/>
      <c r="AHR152" s="241"/>
      <c r="AHS152" s="241"/>
      <c r="AHT152" s="241"/>
      <c r="AHU152" s="241"/>
      <c r="AHV152" s="241"/>
      <c r="AHW152" s="241"/>
      <c r="AHX152" s="241"/>
      <c r="AHY152" s="241"/>
      <c r="AHZ152" s="241"/>
      <c r="AIA152" s="241"/>
      <c r="AIB152" s="241"/>
      <c r="AIC152" s="241"/>
      <c r="AID152" s="241"/>
      <c r="AIE152" s="241"/>
      <c r="AIF152" s="241"/>
      <c r="AIG152" s="241"/>
      <c r="AIH152" s="241"/>
      <c r="AII152" s="241"/>
      <c r="AIJ152" s="241"/>
      <c r="AIK152" s="241"/>
      <c r="AIL152" s="241"/>
      <c r="AIM152" s="241"/>
      <c r="AIN152" s="241"/>
      <c r="AIO152" s="241"/>
      <c r="AIP152" s="241"/>
      <c r="AIQ152" s="241"/>
      <c r="AIR152" s="241"/>
      <c r="AIS152" s="241"/>
      <c r="AIT152" s="241"/>
      <c r="AIU152" s="241"/>
      <c r="AIV152" s="241"/>
      <c r="AIW152" s="241"/>
      <c r="AIX152" s="241"/>
      <c r="AIY152" s="241"/>
      <c r="AIZ152" s="241"/>
      <c r="AJA152" s="241"/>
      <c r="AJB152" s="241"/>
      <c r="AJC152" s="241"/>
      <c r="AJD152" s="241"/>
      <c r="AJE152" s="241"/>
      <c r="AJF152" s="241"/>
      <c r="AJG152" s="241"/>
      <c r="AJH152" s="241"/>
      <c r="AJI152" s="241"/>
      <c r="AJJ152" s="241"/>
      <c r="AJK152" s="241"/>
      <c r="AJL152" s="241"/>
      <c r="AJM152" s="241"/>
      <c r="AJN152" s="241"/>
      <c r="AJO152" s="241"/>
      <c r="AJP152" s="241"/>
      <c r="AJQ152" s="241"/>
      <c r="AJR152" s="241"/>
      <c r="AJS152" s="241"/>
      <c r="AJT152" s="241"/>
      <c r="AJU152" s="241"/>
      <c r="AJV152" s="241"/>
      <c r="AJW152" s="241"/>
      <c r="AJX152" s="241"/>
      <c r="AJY152" s="241"/>
      <c r="AJZ152" s="241"/>
      <c r="AKA152" s="241"/>
      <c r="AKB152" s="241"/>
      <c r="AKC152" s="241"/>
      <c r="AKD152" s="241"/>
      <c r="AKE152" s="241"/>
      <c r="AKF152" s="241"/>
      <c r="AKG152" s="241"/>
      <c r="AKH152" s="241"/>
      <c r="AKI152" s="241"/>
      <c r="AKJ152" s="241"/>
      <c r="AKK152" s="241"/>
      <c r="AKL152" s="241"/>
      <c r="AKM152" s="241"/>
      <c r="AKN152" s="241"/>
      <c r="AKO152" s="241"/>
      <c r="AKP152" s="241"/>
      <c r="AKQ152" s="241"/>
      <c r="AKR152" s="241"/>
      <c r="AKS152" s="241"/>
      <c r="AKT152" s="241"/>
      <c r="AKU152" s="241"/>
      <c r="AKV152" s="241"/>
      <c r="AKW152" s="241"/>
      <c r="AKX152" s="241"/>
      <c r="AKY152" s="241"/>
      <c r="AKZ152" s="241"/>
      <c r="ALA152" s="241"/>
      <c r="ALB152" s="241"/>
      <c r="ALC152" s="241"/>
      <c r="ALD152" s="241"/>
      <c r="ALE152" s="241"/>
      <c r="ALF152" s="241"/>
      <c r="ALG152" s="241"/>
      <c r="ALH152" s="241"/>
      <c r="ALI152" s="241"/>
      <c r="ALJ152" s="241"/>
      <c r="ALK152" s="241"/>
      <c r="ALL152" s="241"/>
      <c r="ALM152" s="241"/>
      <c r="ALN152" s="241"/>
      <c r="ALO152" s="241"/>
      <c r="ALP152" s="241"/>
      <c r="ALQ152" s="241"/>
      <c r="ALR152" s="241"/>
      <c r="ALS152" s="241"/>
      <c r="ALT152" s="241"/>
      <c r="ALU152" s="241"/>
      <c r="ALV152" s="241"/>
      <c r="ALW152" s="241"/>
      <c r="ALX152" s="241"/>
      <c r="ALY152" s="241"/>
      <c r="ALZ152" s="241"/>
      <c r="AMA152" s="241"/>
      <c r="AMB152" s="241"/>
      <c r="AMC152" s="241"/>
      <c r="AMD152" s="241"/>
      <c r="AME152" s="241"/>
      <c r="AMF152" s="241"/>
      <c r="AMG152" s="241"/>
      <c r="AMH152" s="241"/>
      <c r="AMI152" s="241"/>
      <c r="AMJ152" s="241"/>
      <c r="AMK152" s="241"/>
    </row>
    <row r="153" spans="1:1025" s="249" customFormat="1" ht="12.75" hidden="1" customHeight="1" x14ac:dyDescent="0.25">
      <c r="A153" s="241"/>
      <c r="B153" s="242"/>
      <c r="C153" s="250"/>
      <c r="D153" s="244"/>
      <c r="E153" s="245"/>
      <c r="F153" s="245"/>
      <c r="G153" s="246"/>
      <c r="H153" s="245"/>
      <c r="I153" s="247"/>
      <c r="J153" s="247"/>
      <c r="K153" s="252"/>
      <c r="L153" s="253"/>
      <c r="M153" s="241"/>
      <c r="N153" s="241"/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241"/>
      <c r="AN153" s="241"/>
      <c r="AO153" s="241"/>
      <c r="AP153" s="241"/>
      <c r="AQ153" s="241"/>
      <c r="AR153" s="241"/>
      <c r="AS153" s="241"/>
      <c r="AT153" s="241"/>
      <c r="AU153" s="241"/>
      <c r="AV153" s="241"/>
      <c r="AW153" s="241"/>
      <c r="AX153" s="241"/>
      <c r="AY153" s="241"/>
      <c r="AZ153" s="241"/>
      <c r="BA153" s="241"/>
      <c r="BB153" s="241"/>
      <c r="BC153" s="241"/>
      <c r="BD153" s="241"/>
      <c r="BE153" s="241"/>
      <c r="BF153" s="241"/>
      <c r="BG153" s="241"/>
      <c r="BH153" s="241"/>
      <c r="BI153" s="241"/>
      <c r="BJ153" s="241"/>
      <c r="BK153" s="241"/>
      <c r="BL153" s="241"/>
      <c r="BM153" s="241"/>
      <c r="BN153" s="241"/>
      <c r="BO153" s="241"/>
      <c r="BP153" s="241"/>
      <c r="BQ153" s="241"/>
      <c r="BR153" s="241"/>
      <c r="BS153" s="241"/>
      <c r="BT153" s="241"/>
      <c r="BU153" s="241"/>
      <c r="BV153" s="241"/>
      <c r="BW153" s="241"/>
      <c r="BX153" s="241"/>
      <c r="BY153" s="241"/>
      <c r="BZ153" s="241"/>
      <c r="CA153" s="241"/>
      <c r="CB153" s="241"/>
      <c r="CC153" s="241"/>
      <c r="CD153" s="241"/>
      <c r="CE153" s="241"/>
      <c r="CF153" s="241"/>
      <c r="CG153" s="241"/>
      <c r="CH153" s="241"/>
      <c r="CI153" s="241"/>
      <c r="CJ153" s="241"/>
      <c r="CK153" s="241"/>
      <c r="CL153" s="241"/>
      <c r="CM153" s="241"/>
      <c r="CN153" s="241"/>
      <c r="CO153" s="241"/>
      <c r="CP153" s="241"/>
      <c r="CQ153" s="241"/>
      <c r="CR153" s="241"/>
      <c r="CS153" s="241"/>
      <c r="CT153" s="241"/>
      <c r="CU153" s="241"/>
      <c r="CV153" s="241"/>
      <c r="CW153" s="241"/>
      <c r="CX153" s="241"/>
      <c r="CY153" s="241"/>
      <c r="CZ153" s="241"/>
      <c r="DA153" s="241"/>
      <c r="DB153" s="241"/>
      <c r="DC153" s="241"/>
      <c r="DD153" s="241"/>
      <c r="DE153" s="241"/>
      <c r="DF153" s="241"/>
      <c r="DG153" s="241"/>
      <c r="DH153" s="241"/>
      <c r="DI153" s="241"/>
      <c r="DJ153" s="241"/>
      <c r="DK153" s="241"/>
      <c r="DL153" s="241"/>
      <c r="DM153" s="241"/>
      <c r="DN153" s="241"/>
      <c r="DO153" s="241"/>
      <c r="DP153" s="241"/>
      <c r="DQ153" s="241"/>
      <c r="DR153" s="241"/>
      <c r="DS153" s="241"/>
      <c r="DT153" s="241"/>
      <c r="DU153" s="241"/>
      <c r="DV153" s="241"/>
      <c r="DW153" s="241"/>
      <c r="DX153" s="241"/>
      <c r="DY153" s="241"/>
      <c r="DZ153" s="241"/>
      <c r="EA153" s="241"/>
      <c r="EB153" s="241"/>
      <c r="EC153" s="241"/>
      <c r="ED153" s="241"/>
      <c r="EE153" s="241"/>
      <c r="EF153" s="241"/>
      <c r="EG153" s="241"/>
      <c r="EH153" s="241"/>
      <c r="EI153" s="241"/>
      <c r="EJ153" s="241"/>
      <c r="EK153" s="241"/>
      <c r="EL153" s="241"/>
      <c r="EM153" s="241"/>
      <c r="EN153" s="241"/>
      <c r="EO153" s="241"/>
      <c r="EP153" s="241"/>
      <c r="EQ153" s="241"/>
      <c r="ER153" s="241"/>
      <c r="ES153" s="241"/>
      <c r="ET153" s="241"/>
      <c r="EU153" s="241"/>
      <c r="EV153" s="241"/>
      <c r="EW153" s="241"/>
      <c r="EX153" s="241"/>
      <c r="EY153" s="241"/>
      <c r="EZ153" s="241"/>
      <c r="FA153" s="241"/>
      <c r="FB153" s="241"/>
      <c r="FC153" s="241"/>
      <c r="FD153" s="241"/>
      <c r="FE153" s="241"/>
      <c r="FF153" s="241"/>
      <c r="FG153" s="241"/>
      <c r="FH153" s="241"/>
      <c r="FI153" s="241"/>
      <c r="FJ153" s="241"/>
      <c r="FK153" s="241"/>
      <c r="FL153" s="241"/>
      <c r="FM153" s="241"/>
      <c r="FN153" s="241"/>
      <c r="FO153" s="241"/>
      <c r="FP153" s="241"/>
      <c r="FQ153" s="241"/>
      <c r="FR153" s="241"/>
      <c r="FS153" s="241"/>
      <c r="FT153" s="241"/>
      <c r="FU153" s="241"/>
      <c r="FV153" s="241"/>
      <c r="FW153" s="241"/>
      <c r="FX153" s="241"/>
      <c r="FY153" s="241"/>
      <c r="FZ153" s="241"/>
      <c r="GA153" s="241"/>
      <c r="GB153" s="241"/>
      <c r="GC153" s="241"/>
      <c r="GD153" s="241"/>
      <c r="GE153" s="241"/>
      <c r="GF153" s="241"/>
      <c r="GG153" s="241"/>
      <c r="GH153" s="241"/>
      <c r="GI153" s="241"/>
      <c r="GJ153" s="241"/>
      <c r="GK153" s="241"/>
      <c r="GL153" s="241"/>
      <c r="GM153" s="241"/>
      <c r="GN153" s="241"/>
      <c r="GO153" s="241"/>
      <c r="GP153" s="241"/>
      <c r="GQ153" s="241"/>
      <c r="GR153" s="241"/>
      <c r="GS153" s="241"/>
      <c r="GT153" s="241"/>
      <c r="GU153" s="241"/>
      <c r="GV153" s="241"/>
      <c r="GW153" s="241"/>
      <c r="GX153" s="241"/>
      <c r="GY153" s="241"/>
      <c r="GZ153" s="241"/>
      <c r="HA153" s="241"/>
      <c r="HB153" s="241"/>
      <c r="HC153" s="241"/>
      <c r="HD153" s="241"/>
      <c r="HE153" s="241"/>
      <c r="HF153" s="241"/>
      <c r="HG153" s="241"/>
      <c r="HH153" s="241"/>
      <c r="HI153" s="241"/>
      <c r="HJ153" s="241"/>
      <c r="HK153" s="241"/>
      <c r="HL153" s="241"/>
      <c r="HM153" s="241"/>
      <c r="HN153" s="241"/>
      <c r="HO153" s="241"/>
      <c r="HP153" s="241"/>
      <c r="HQ153" s="241"/>
      <c r="HR153" s="241"/>
      <c r="HS153" s="241"/>
      <c r="HT153" s="241"/>
      <c r="HU153" s="241"/>
      <c r="HV153" s="241"/>
      <c r="HW153" s="241"/>
      <c r="HX153" s="241"/>
      <c r="HY153" s="241"/>
      <c r="HZ153" s="241"/>
      <c r="IA153" s="241"/>
      <c r="IB153" s="241"/>
      <c r="IC153" s="241"/>
      <c r="ID153" s="241"/>
      <c r="IE153" s="241"/>
      <c r="IF153" s="241"/>
      <c r="IG153" s="241"/>
      <c r="IH153" s="241"/>
      <c r="II153" s="241"/>
      <c r="IJ153" s="241"/>
      <c r="IK153" s="241"/>
      <c r="IL153" s="241"/>
      <c r="IM153" s="241"/>
      <c r="IN153" s="241"/>
      <c r="IO153" s="241"/>
      <c r="IP153" s="241"/>
      <c r="IQ153" s="241"/>
      <c r="IR153" s="241"/>
      <c r="IS153" s="241"/>
      <c r="IT153" s="241"/>
      <c r="IU153" s="241"/>
      <c r="IV153" s="241"/>
      <c r="IW153" s="241"/>
      <c r="IX153" s="241"/>
      <c r="IY153" s="241"/>
      <c r="IZ153" s="241"/>
      <c r="JA153" s="241"/>
      <c r="JB153" s="241"/>
      <c r="JC153" s="241"/>
      <c r="JD153" s="241"/>
      <c r="JE153" s="241"/>
      <c r="JF153" s="241"/>
      <c r="JG153" s="241"/>
      <c r="JH153" s="241"/>
      <c r="JI153" s="241"/>
      <c r="JJ153" s="241"/>
      <c r="JK153" s="241"/>
      <c r="JL153" s="241"/>
      <c r="JM153" s="241"/>
      <c r="JN153" s="241"/>
      <c r="JO153" s="241"/>
      <c r="JP153" s="241"/>
      <c r="JQ153" s="241"/>
      <c r="JR153" s="241"/>
      <c r="JS153" s="241"/>
      <c r="JT153" s="241"/>
      <c r="JU153" s="241"/>
      <c r="JV153" s="241"/>
      <c r="JW153" s="241"/>
      <c r="JX153" s="241"/>
      <c r="JY153" s="241"/>
      <c r="JZ153" s="241"/>
      <c r="KA153" s="241"/>
      <c r="KB153" s="241"/>
      <c r="KC153" s="241"/>
      <c r="KD153" s="241"/>
      <c r="KE153" s="241"/>
      <c r="KF153" s="241"/>
      <c r="KG153" s="241"/>
      <c r="KH153" s="241"/>
      <c r="KI153" s="241"/>
      <c r="KJ153" s="241"/>
      <c r="KK153" s="241"/>
      <c r="KL153" s="241"/>
      <c r="KM153" s="241"/>
      <c r="KN153" s="241"/>
      <c r="KO153" s="241"/>
      <c r="KP153" s="241"/>
      <c r="KQ153" s="241"/>
      <c r="KR153" s="241"/>
      <c r="KS153" s="241"/>
      <c r="KT153" s="241"/>
      <c r="KU153" s="241"/>
      <c r="KV153" s="241"/>
      <c r="KW153" s="241"/>
      <c r="KX153" s="241"/>
      <c r="KY153" s="241"/>
      <c r="KZ153" s="241"/>
      <c r="LA153" s="241"/>
      <c r="LB153" s="241"/>
      <c r="LC153" s="241"/>
      <c r="LD153" s="241"/>
      <c r="LE153" s="241"/>
      <c r="LF153" s="241"/>
      <c r="LG153" s="241"/>
      <c r="LH153" s="241"/>
      <c r="LI153" s="241"/>
      <c r="LJ153" s="241"/>
      <c r="LK153" s="241"/>
      <c r="LL153" s="241"/>
      <c r="LM153" s="241"/>
      <c r="LN153" s="241"/>
      <c r="LO153" s="241"/>
      <c r="LP153" s="241"/>
      <c r="LQ153" s="241"/>
      <c r="LR153" s="241"/>
      <c r="LS153" s="241"/>
      <c r="LT153" s="241"/>
      <c r="LU153" s="241"/>
      <c r="LV153" s="241"/>
      <c r="LW153" s="241"/>
      <c r="LX153" s="241"/>
      <c r="LY153" s="241"/>
      <c r="LZ153" s="241"/>
      <c r="MA153" s="241"/>
      <c r="MB153" s="241"/>
      <c r="MC153" s="241"/>
      <c r="MD153" s="241"/>
      <c r="ME153" s="241"/>
      <c r="MF153" s="241"/>
      <c r="MG153" s="241"/>
      <c r="MH153" s="241"/>
      <c r="MI153" s="241"/>
      <c r="MJ153" s="241"/>
      <c r="MK153" s="241"/>
      <c r="ML153" s="241"/>
      <c r="MM153" s="241"/>
      <c r="MN153" s="241"/>
      <c r="MO153" s="241"/>
      <c r="MP153" s="241"/>
      <c r="MQ153" s="241"/>
      <c r="MR153" s="241"/>
      <c r="MS153" s="241"/>
      <c r="MT153" s="241"/>
      <c r="MU153" s="241"/>
      <c r="MV153" s="241"/>
      <c r="MW153" s="241"/>
      <c r="MX153" s="241"/>
      <c r="MY153" s="241"/>
      <c r="MZ153" s="241"/>
      <c r="NA153" s="241"/>
      <c r="NB153" s="241"/>
      <c r="NC153" s="241"/>
      <c r="ND153" s="241"/>
      <c r="NE153" s="241"/>
      <c r="NF153" s="241"/>
      <c r="NG153" s="241"/>
      <c r="NH153" s="241"/>
      <c r="NI153" s="241"/>
      <c r="NJ153" s="241"/>
      <c r="NK153" s="241"/>
      <c r="NL153" s="241"/>
      <c r="NM153" s="241"/>
      <c r="NN153" s="241"/>
      <c r="NO153" s="241"/>
      <c r="NP153" s="241"/>
      <c r="NQ153" s="241"/>
      <c r="NR153" s="241"/>
      <c r="NS153" s="241"/>
      <c r="NT153" s="241"/>
      <c r="NU153" s="241"/>
      <c r="NV153" s="241"/>
      <c r="NW153" s="241"/>
      <c r="NX153" s="241"/>
      <c r="NY153" s="241"/>
      <c r="NZ153" s="241"/>
      <c r="OA153" s="241"/>
      <c r="OB153" s="241"/>
      <c r="OC153" s="241"/>
      <c r="OD153" s="241"/>
      <c r="OE153" s="241"/>
      <c r="OF153" s="241"/>
      <c r="OG153" s="241"/>
      <c r="OH153" s="241"/>
      <c r="OI153" s="241"/>
      <c r="OJ153" s="241"/>
      <c r="OK153" s="241"/>
      <c r="OL153" s="241"/>
      <c r="OM153" s="241"/>
      <c r="ON153" s="241"/>
      <c r="OO153" s="241"/>
      <c r="OP153" s="241"/>
      <c r="OQ153" s="241"/>
      <c r="OR153" s="241"/>
      <c r="OS153" s="241"/>
      <c r="OT153" s="241"/>
      <c r="OU153" s="241"/>
      <c r="OV153" s="241"/>
      <c r="OW153" s="241"/>
      <c r="OX153" s="241"/>
      <c r="OY153" s="241"/>
      <c r="OZ153" s="241"/>
      <c r="PA153" s="241"/>
      <c r="PB153" s="241"/>
      <c r="PC153" s="241"/>
      <c r="PD153" s="241"/>
      <c r="PE153" s="241"/>
      <c r="PF153" s="241"/>
      <c r="PG153" s="241"/>
      <c r="PH153" s="241"/>
      <c r="PI153" s="241"/>
      <c r="PJ153" s="241"/>
      <c r="PK153" s="241"/>
      <c r="PL153" s="241"/>
      <c r="PM153" s="241"/>
      <c r="PN153" s="241"/>
      <c r="PO153" s="241"/>
      <c r="PP153" s="241"/>
      <c r="PQ153" s="241"/>
      <c r="PR153" s="241"/>
      <c r="PS153" s="241"/>
      <c r="PT153" s="241"/>
      <c r="PU153" s="241"/>
      <c r="PV153" s="241"/>
      <c r="PW153" s="241"/>
      <c r="PX153" s="241"/>
      <c r="PY153" s="241"/>
      <c r="PZ153" s="241"/>
      <c r="QA153" s="241"/>
      <c r="QB153" s="241"/>
      <c r="QC153" s="241"/>
      <c r="QD153" s="241"/>
      <c r="QE153" s="241"/>
      <c r="QF153" s="241"/>
      <c r="QG153" s="241"/>
      <c r="QH153" s="241"/>
      <c r="QI153" s="241"/>
      <c r="QJ153" s="241"/>
      <c r="QK153" s="241"/>
      <c r="QL153" s="241"/>
      <c r="QM153" s="241"/>
      <c r="QN153" s="241"/>
      <c r="QO153" s="241"/>
      <c r="QP153" s="241"/>
      <c r="QQ153" s="241"/>
      <c r="QR153" s="241"/>
      <c r="QS153" s="241"/>
      <c r="QT153" s="241"/>
      <c r="QU153" s="241"/>
      <c r="QV153" s="241"/>
      <c r="QW153" s="241"/>
      <c r="QX153" s="241"/>
      <c r="QY153" s="241"/>
      <c r="QZ153" s="241"/>
      <c r="RA153" s="241"/>
      <c r="RB153" s="241"/>
      <c r="RC153" s="241"/>
      <c r="RD153" s="241"/>
      <c r="RE153" s="241"/>
      <c r="RF153" s="241"/>
      <c r="RG153" s="241"/>
      <c r="RH153" s="241"/>
      <c r="RI153" s="241"/>
      <c r="RJ153" s="241"/>
      <c r="RK153" s="241"/>
      <c r="RL153" s="241"/>
      <c r="RM153" s="241"/>
      <c r="RN153" s="241"/>
      <c r="RO153" s="241"/>
      <c r="RP153" s="241"/>
      <c r="RQ153" s="241"/>
      <c r="RR153" s="241"/>
      <c r="RS153" s="241"/>
      <c r="RT153" s="241"/>
      <c r="RU153" s="241"/>
      <c r="RV153" s="241"/>
      <c r="RW153" s="241"/>
      <c r="RX153" s="241"/>
      <c r="RY153" s="241"/>
      <c r="RZ153" s="241"/>
      <c r="SA153" s="241"/>
      <c r="SB153" s="241"/>
      <c r="SC153" s="241"/>
      <c r="SD153" s="241"/>
      <c r="SE153" s="241"/>
      <c r="SF153" s="241"/>
      <c r="SG153" s="241"/>
      <c r="SH153" s="241"/>
      <c r="SI153" s="241"/>
      <c r="SJ153" s="241"/>
      <c r="SK153" s="241"/>
      <c r="SL153" s="241"/>
      <c r="SM153" s="241"/>
      <c r="SN153" s="241"/>
      <c r="SO153" s="241"/>
      <c r="SP153" s="241"/>
      <c r="SQ153" s="241"/>
      <c r="SR153" s="241"/>
      <c r="SS153" s="241"/>
      <c r="ST153" s="241"/>
      <c r="SU153" s="241"/>
      <c r="SV153" s="241"/>
      <c r="SW153" s="241"/>
      <c r="SX153" s="241"/>
      <c r="SY153" s="241"/>
      <c r="SZ153" s="241"/>
      <c r="TA153" s="241"/>
      <c r="TB153" s="241"/>
      <c r="TC153" s="241"/>
      <c r="TD153" s="241"/>
      <c r="TE153" s="241"/>
      <c r="TF153" s="241"/>
      <c r="TG153" s="241"/>
      <c r="TH153" s="241"/>
      <c r="TI153" s="241"/>
      <c r="TJ153" s="241"/>
      <c r="TK153" s="241"/>
      <c r="TL153" s="241"/>
      <c r="TM153" s="241"/>
      <c r="TN153" s="241"/>
      <c r="TO153" s="241"/>
      <c r="TP153" s="241"/>
      <c r="TQ153" s="241"/>
      <c r="TR153" s="241"/>
      <c r="TS153" s="241"/>
      <c r="TT153" s="241"/>
      <c r="TU153" s="241"/>
      <c r="TV153" s="241"/>
      <c r="TW153" s="241"/>
      <c r="TX153" s="241"/>
      <c r="TY153" s="241"/>
      <c r="TZ153" s="241"/>
      <c r="UA153" s="241"/>
      <c r="UB153" s="241"/>
      <c r="UC153" s="241"/>
      <c r="UD153" s="241"/>
      <c r="UE153" s="241"/>
      <c r="UF153" s="241"/>
      <c r="UG153" s="241"/>
      <c r="UH153" s="241"/>
      <c r="UI153" s="241"/>
      <c r="UJ153" s="241"/>
      <c r="UK153" s="241"/>
      <c r="UL153" s="241"/>
      <c r="UM153" s="241"/>
      <c r="UN153" s="241"/>
      <c r="UO153" s="241"/>
      <c r="UP153" s="241"/>
      <c r="UQ153" s="241"/>
      <c r="UR153" s="241"/>
      <c r="US153" s="241"/>
      <c r="UT153" s="241"/>
      <c r="UU153" s="241"/>
      <c r="UV153" s="241"/>
      <c r="UW153" s="241"/>
      <c r="UX153" s="241"/>
      <c r="UY153" s="241"/>
      <c r="UZ153" s="241"/>
      <c r="VA153" s="241"/>
      <c r="VB153" s="241"/>
      <c r="VC153" s="241"/>
      <c r="VD153" s="241"/>
      <c r="VE153" s="241"/>
      <c r="VF153" s="241"/>
      <c r="VG153" s="241"/>
      <c r="VH153" s="241"/>
      <c r="VI153" s="241"/>
      <c r="VJ153" s="241"/>
      <c r="VK153" s="241"/>
      <c r="VL153" s="241"/>
      <c r="VM153" s="241"/>
      <c r="VN153" s="241"/>
      <c r="VO153" s="241"/>
      <c r="VP153" s="241"/>
      <c r="VQ153" s="241"/>
      <c r="VR153" s="241"/>
      <c r="VS153" s="241"/>
      <c r="VT153" s="241"/>
      <c r="VU153" s="241"/>
      <c r="VV153" s="241"/>
      <c r="VW153" s="241"/>
      <c r="VX153" s="241"/>
      <c r="VY153" s="241"/>
      <c r="VZ153" s="241"/>
      <c r="WA153" s="241"/>
      <c r="WB153" s="241"/>
      <c r="WC153" s="241"/>
      <c r="WD153" s="241"/>
      <c r="WE153" s="241"/>
      <c r="WF153" s="241"/>
      <c r="WG153" s="241"/>
      <c r="WH153" s="241"/>
      <c r="WI153" s="241"/>
      <c r="WJ153" s="241"/>
      <c r="WK153" s="241"/>
      <c r="WL153" s="241"/>
      <c r="WM153" s="241"/>
      <c r="WN153" s="241"/>
      <c r="WO153" s="241"/>
      <c r="WP153" s="241"/>
      <c r="WQ153" s="241"/>
      <c r="WR153" s="241"/>
      <c r="WS153" s="241"/>
      <c r="WT153" s="241"/>
      <c r="WU153" s="241"/>
      <c r="WV153" s="241"/>
      <c r="WW153" s="241"/>
      <c r="WX153" s="241"/>
      <c r="WY153" s="241"/>
      <c r="WZ153" s="241"/>
      <c r="XA153" s="241"/>
      <c r="XB153" s="241"/>
      <c r="XC153" s="241"/>
      <c r="XD153" s="241"/>
      <c r="XE153" s="241"/>
      <c r="XF153" s="241"/>
      <c r="XG153" s="241"/>
      <c r="XH153" s="241"/>
      <c r="XI153" s="241"/>
      <c r="XJ153" s="241"/>
      <c r="XK153" s="241"/>
      <c r="XL153" s="241"/>
      <c r="XM153" s="241"/>
      <c r="XN153" s="241"/>
      <c r="XO153" s="241"/>
      <c r="XP153" s="241"/>
      <c r="XQ153" s="241"/>
      <c r="XR153" s="241"/>
      <c r="XS153" s="241"/>
      <c r="XT153" s="241"/>
      <c r="XU153" s="241"/>
      <c r="XV153" s="241"/>
      <c r="XW153" s="241"/>
      <c r="XX153" s="241"/>
      <c r="XY153" s="241"/>
      <c r="XZ153" s="241"/>
      <c r="YA153" s="241"/>
      <c r="YB153" s="241"/>
      <c r="YC153" s="241"/>
      <c r="YD153" s="241"/>
      <c r="YE153" s="241"/>
      <c r="YF153" s="241"/>
      <c r="YG153" s="241"/>
      <c r="YH153" s="241"/>
      <c r="YI153" s="241"/>
      <c r="YJ153" s="241"/>
      <c r="YK153" s="241"/>
      <c r="YL153" s="241"/>
      <c r="YM153" s="241"/>
      <c r="YN153" s="241"/>
      <c r="YO153" s="241"/>
      <c r="YP153" s="241"/>
      <c r="YQ153" s="241"/>
      <c r="YR153" s="241"/>
      <c r="YS153" s="241"/>
      <c r="YT153" s="241"/>
      <c r="YU153" s="241"/>
      <c r="YV153" s="241"/>
      <c r="YW153" s="241"/>
      <c r="YX153" s="241"/>
      <c r="YY153" s="241"/>
      <c r="YZ153" s="241"/>
      <c r="ZA153" s="241"/>
      <c r="ZB153" s="241"/>
      <c r="ZC153" s="241"/>
      <c r="ZD153" s="241"/>
      <c r="ZE153" s="241"/>
      <c r="ZF153" s="241"/>
      <c r="ZG153" s="241"/>
      <c r="ZH153" s="241"/>
      <c r="ZI153" s="241"/>
      <c r="ZJ153" s="241"/>
      <c r="ZK153" s="241"/>
      <c r="ZL153" s="241"/>
      <c r="ZM153" s="241"/>
      <c r="ZN153" s="241"/>
      <c r="ZO153" s="241"/>
      <c r="ZP153" s="241"/>
      <c r="ZQ153" s="241"/>
      <c r="ZR153" s="241"/>
      <c r="ZS153" s="241"/>
      <c r="ZT153" s="241"/>
      <c r="ZU153" s="241"/>
      <c r="ZV153" s="241"/>
      <c r="ZW153" s="241"/>
      <c r="ZX153" s="241"/>
      <c r="ZY153" s="241"/>
      <c r="ZZ153" s="241"/>
      <c r="AAA153" s="241"/>
      <c r="AAB153" s="241"/>
      <c r="AAC153" s="241"/>
      <c r="AAD153" s="241"/>
      <c r="AAE153" s="241"/>
      <c r="AAF153" s="241"/>
      <c r="AAG153" s="241"/>
      <c r="AAH153" s="241"/>
      <c r="AAI153" s="241"/>
      <c r="AAJ153" s="241"/>
      <c r="AAK153" s="241"/>
      <c r="AAL153" s="241"/>
      <c r="AAM153" s="241"/>
      <c r="AAN153" s="241"/>
      <c r="AAO153" s="241"/>
      <c r="AAP153" s="241"/>
      <c r="AAQ153" s="241"/>
      <c r="AAR153" s="241"/>
      <c r="AAS153" s="241"/>
      <c r="AAT153" s="241"/>
      <c r="AAU153" s="241"/>
      <c r="AAV153" s="241"/>
      <c r="AAW153" s="241"/>
      <c r="AAX153" s="241"/>
      <c r="AAY153" s="241"/>
      <c r="AAZ153" s="241"/>
      <c r="ABA153" s="241"/>
      <c r="ABB153" s="241"/>
      <c r="ABC153" s="241"/>
      <c r="ABD153" s="241"/>
      <c r="ABE153" s="241"/>
      <c r="ABF153" s="241"/>
      <c r="ABG153" s="241"/>
      <c r="ABH153" s="241"/>
      <c r="ABI153" s="241"/>
      <c r="ABJ153" s="241"/>
      <c r="ABK153" s="241"/>
      <c r="ABL153" s="241"/>
      <c r="ABM153" s="241"/>
      <c r="ABN153" s="241"/>
      <c r="ABO153" s="241"/>
      <c r="ABP153" s="241"/>
      <c r="ABQ153" s="241"/>
      <c r="ABR153" s="241"/>
      <c r="ABS153" s="241"/>
      <c r="ABT153" s="241"/>
      <c r="ABU153" s="241"/>
      <c r="ABV153" s="241"/>
      <c r="ABW153" s="241"/>
      <c r="ABX153" s="241"/>
      <c r="ABY153" s="241"/>
      <c r="ABZ153" s="241"/>
      <c r="ACA153" s="241"/>
      <c r="ACB153" s="241"/>
      <c r="ACC153" s="241"/>
      <c r="ACD153" s="241"/>
      <c r="ACE153" s="241"/>
      <c r="ACF153" s="241"/>
      <c r="ACG153" s="241"/>
      <c r="ACH153" s="241"/>
      <c r="ACI153" s="241"/>
      <c r="ACJ153" s="241"/>
      <c r="ACK153" s="241"/>
      <c r="ACL153" s="241"/>
      <c r="ACM153" s="241"/>
      <c r="ACN153" s="241"/>
      <c r="ACO153" s="241"/>
      <c r="ACP153" s="241"/>
      <c r="ACQ153" s="241"/>
      <c r="ACR153" s="241"/>
      <c r="ACS153" s="241"/>
      <c r="ACT153" s="241"/>
      <c r="ACU153" s="241"/>
      <c r="ACV153" s="241"/>
      <c r="ACW153" s="241"/>
      <c r="ACX153" s="241"/>
      <c r="ACY153" s="241"/>
      <c r="ACZ153" s="241"/>
      <c r="ADA153" s="241"/>
      <c r="ADB153" s="241"/>
      <c r="ADC153" s="241"/>
      <c r="ADD153" s="241"/>
      <c r="ADE153" s="241"/>
      <c r="ADF153" s="241"/>
      <c r="ADG153" s="241"/>
      <c r="ADH153" s="241"/>
      <c r="ADI153" s="241"/>
      <c r="ADJ153" s="241"/>
      <c r="ADK153" s="241"/>
      <c r="ADL153" s="241"/>
      <c r="ADM153" s="241"/>
      <c r="ADN153" s="241"/>
      <c r="ADO153" s="241"/>
      <c r="ADP153" s="241"/>
      <c r="ADQ153" s="241"/>
      <c r="ADR153" s="241"/>
      <c r="ADS153" s="241"/>
      <c r="ADT153" s="241"/>
      <c r="ADU153" s="241"/>
      <c r="ADV153" s="241"/>
      <c r="ADW153" s="241"/>
      <c r="ADX153" s="241"/>
      <c r="ADY153" s="241"/>
      <c r="ADZ153" s="241"/>
      <c r="AEA153" s="241"/>
      <c r="AEB153" s="241"/>
      <c r="AEC153" s="241"/>
      <c r="AED153" s="241"/>
      <c r="AEE153" s="241"/>
      <c r="AEF153" s="241"/>
      <c r="AEG153" s="241"/>
      <c r="AEH153" s="241"/>
      <c r="AEI153" s="241"/>
      <c r="AEJ153" s="241"/>
      <c r="AEK153" s="241"/>
      <c r="AEL153" s="241"/>
      <c r="AEM153" s="241"/>
      <c r="AEN153" s="241"/>
      <c r="AEO153" s="241"/>
      <c r="AEP153" s="241"/>
      <c r="AEQ153" s="241"/>
      <c r="AER153" s="241"/>
      <c r="AES153" s="241"/>
      <c r="AET153" s="241"/>
      <c r="AEU153" s="241"/>
      <c r="AEV153" s="241"/>
      <c r="AEW153" s="241"/>
      <c r="AEX153" s="241"/>
      <c r="AEY153" s="241"/>
      <c r="AEZ153" s="241"/>
      <c r="AFA153" s="241"/>
      <c r="AFB153" s="241"/>
      <c r="AFC153" s="241"/>
      <c r="AFD153" s="241"/>
      <c r="AFE153" s="241"/>
      <c r="AFF153" s="241"/>
      <c r="AFG153" s="241"/>
      <c r="AFH153" s="241"/>
      <c r="AFI153" s="241"/>
      <c r="AFJ153" s="241"/>
      <c r="AFK153" s="241"/>
      <c r="AFL153" s="241"/>
      <c r="AFM153" s="241"/>
      <c r="AFN153" s="241"/>
      <c r="AFO153" s="241"/>
      <c r="AFP153" s="241"/>
      <c r="AFQ153" s="241"/>
      <c r="AFR153" s="241"/>
      <c r="AFS153" s="241"/>
      <c r="AFT153" s="241"/>
      <c r="AFU153" s="241"/>
      <c r="AFV153" s="241"/>
      <c r="AFW153" s="241"/>
      <c r="AFX153" s="241"/>
      <c r="AFY153" s="241"/>
      <c r="AFZ153" s="241"/>
      <c r="AGA153" s="241"/>
      <c r="AGB153" s="241"/>
      <c r="AGC153" s="241"/>
      <c r="AGD153" s="241"/>
      <c r="AGE153" s="241"/>
      <c r="AGF153" s="241"/>
      <c r="AGG153" s="241"/>
      <c r="AGH153" s="241"/>
      <c r="AGI153" s="241"/>
      <c r="AGJ153" s="241"/>
      <c r="AGK153" s="241"/>
      <c r="AGL153" s="241"/>
      <c r="AGM153" s="241"/>
      <c r="AGN153" s="241"/>
      <c r="AGO153" s="241"/>
      <c r="AGP153" s="241"/>
      <c r="AGQ153" s="241"/>
      <c r="AGR153" s="241"/>
      <c r="AGS153" s="241"/>
      <c r="AGT153" s="241"/>
      <c r="AGU153" s="241"/>
      <c r="AGV153" s="241"/>
      <c r="AGW153" s="241"/>
      <c r="AGX153" s="241"/>
      <c r="AGY153" s="241"/>
      <c r="AGZ153" s="241"/>
      <c r="AHA153" s="241"/>
      <c r="AHB153" s="241"/>
      <c r="AHC153" s="241"/>
      <c r="AHD153" s="241"/>
      <c r="AHE153" s="241"/>
      <c r="AHF153" s="241"/>
      <c r="AHG153" s="241"/>
      <c r="AHH153" s="241"/>
      <c r="AHI153" s="241"/>
      <c r="AHJ153" s="241"/>
      <c r="AHK153" s="241"/>
      <c r="AHL153" s="241"/>
      <c r="AHM153" s="241"/>
      <c r="AHN153" s="241"/>
      <c r="AHO153" s="241"/>
      <c r="AHP153" s="241"/>
      <c r="AHQ153" s="241"/>
      <c r="AHR153" s="241"/>
      <c r="AHS153" s="241"/>
      <c r="AHT153" s="241"/>
      <c r="AHU153" s="241"/>
      <c r="AHV153" s="241"/>
      <c r="AHW153" s="241"/>
      <c r="AHX153" s="241"/>
      <c r="AHY153" s="241"/>
      <c r="AHZ153" s="241"/>
      <c r="AIA153" s="241"/>
      <c r="AIB153" s="241"/>
      <c r="AIC153" s="241"/>
      <c r="AID153" s="241"/>
      <c r="AIE153" s="241"/>
      <c r="AIF153" s="241"/>
      <c r="AIG153" s="241"/>
      <c r="AIH153" s="241"/>
      <c r="AII153" s="241"/>
      <c r="AIJ153" s="241"/>
      <c r="AIK153" s="241"/>
      <c r="AIL153" s="241"/>
      <c r="AIM153" s="241"/>
      <c r="AIN153" s="241"/>
      <c r="AIO153" s="241"/>
      <c r="AIP153" s="241"/>
      <c r="AIQ153" s="241"/>
      <c r="AIR153" s="241"/>
      <c r="AIS153" s="241"/>
      <c r="AIT153" s="241"/>
      <c r="AIU153" s="241"/>
      <c r="AIV153" s="241"/>
      <c r="AIW153" s="241"/>
      <c r="AIX153" s="241"/>
      <c r="AIY153" s="241"/>
      <c r="AIZ153" s="241"/>
      <c r="AJA153" s="241"/>
      <c r="AJB153" s="241"/>
      <c r="AJC153" s="241"/>
      <c r="AJD153" s="241"/>
      <c r="AJE153" s="241"/>
      <c r="AJF153" s="241"/>
      <c r="AJG153" s="241"/>
      <c r="AJH153" s="241"/>
      <c r="AJI153" s="241"/>
      <c r="AJJ153" s="241"/>
      <c r="AJK153" s="241"/>
      <c r="AJL153" s="241"/>
      <c r="AJM153" s="241"/>
      <c r="AJN153" s="241"/>
      <c r="AJO153" s="241"/>
      <c r="AJP153" s="241"/>
      <c r="AJQ153" s="241"/>
      <c r="AJR153" s="241"/>
      <c r="AJS153" s="241"/>
      <c r="AJT153" s="241"/>
      <c r="AJU153" s="241"/>
      <c r="AJV153" s="241"/>
      <c r="AJW153" s="241"/>
      <c r="AJX153" s="241"/>
      <c r="AJY153" s="241"/>
      <c r="AJZ153" s="241"/>
      <c r="AKA153" s="241"/>
      <c r="AKB153" s="241"/>
      <c r="AKC153" s="241"/>
      <c r="AKD153" s="241"/>
      <c r="AKE153" s="241"/>
      <c r="AKF153" s="241"/>
      <c r="AKG153" s="241"/>
      <c r="AKH153" s="241"/>
      <c r="AKI153" s="241"/>
      <c r="AKJ153" s="241"/>
      <c r="AKK153" s="241"/>
      <c r="AKL153" s="241"/>
      <c r="AKM153" s="241"/>
      <c r="AKN153" s="241"/>
      <c r="AKO153" s="241"/>
      <c r="AKP153" s="241"/>
      <c r="AKQ153" s="241"/>
      <c r="AKR153" s="241"/>
      <c r="AKS153" s="241"/>
      <c r="AKT153" s="241"/>
      <c r="AKU153" s="241"/>
      <c r="AKV153" s="241"/>
      <c r="AKW153" s="241"/>
      <c r="AKX153" s="241"/>
      <c r="AKY153" s="241"/>
      <c r="AKZ153" s="241"/>
      <c r="ALA153" s="241"/>
      <c r="ALB153" s="241"/>
      <c r="ALC153" s="241"/>
      <c r="ALD153" s="241"/>
      <c r="ALE153" s="241"/>
      <c r="ALF153" s="241"/>
      <c r="ALG153" s="241"/>
      <c r="ALH153" s="241"/>
      <c r="ALI153" s="241"/>
      <c r="ALJ153" s="241"/>
      <c r="ALK153" s="241"/>
      <c r="ALL153" s="241"/>
      <c r="ALM153" s="241"/>
      <c r="ALN153" s="241"/>
      <c r="ALO153" s="241"/>
      <c r="ALP153" s="241"/>
      <c r="ALQ153" s="241"/>
      <c r="ALR153" s="241"/>
      <c r="ALS153" s="241"/>
      <c r="ALT153" s="241"/>
      <c r="ALU153" s="241"/>
      <c r="ALV153" s="241"/>
      <c r="ALW153" s="241"/>
      <c r="ALX153" s="241"/>
      <c r="ALY153" s="241"/>
      <c r="ALZ153" s="241"/>
      <c r="AMA153" s="241"/>
      <c r="AMB153" s="241"/>
      <c r="AMC153" s="241"/>
      <c r="AMD153" s="241"/>
      <c r="AME153" s="241"/>
      <c r="AMF153" s="241"/>
      <c r="AMG153" s="241"/>
      <c r="AMH153" s="241"/>
      <c r="AMI153" s="241"/>
      <c r="AMJ153" s="241"/>
      <c r="AMK153" s="241"/>
    </row>
    <row r="154" spans="1:1025" s="249" customFormat="1" ht="28.35" customHeight="1" x14ac:dyDescent="0.25">
      <c r="A154" s="241"/>
      <c r="B154" s="242"/>
      <c r="C154" s="250" t="s">
        <v>263</v>
      </c>
      <c r="D154" s="244" t="s">
        <v>27</v>
      </c>
      <c r="E154" s="245" t="s">
        <v>271</v>
      </c>
      <c r="F154" s="245" t="s">
        <v>305</v>
      </c>
      <c r="G154" s="246" t="s">
        <v>262</v>
      </c>
      <c r="H154" s="245"/>
      <c r="I154" s="247">
        <f>I155</f>
        <v>714.58</v>
      </c>
      <c r="J154" s="247">
        <f>J155</f>
        <v>812.43000000000006</v>
      </c>
      <c r="K154" s="247">
        <f>J154-L154</f>
        <v>-232.59299999999985</v>
      </c>
      <c r="L154" s="248">
        <f>L155</f>
        <v>1045.0229999999999</v>
      </c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  <c r="AA154" s="241"/>
      <c r="AB154" s="241"/>
      <c r="AC154" s="241"/>
      <c r="AD154" s="241"/>
      <c r="AE154" s="241"/>
      <c r="AF154" s="241"/>
      <c r="AG154" s="241"/>
      <c r="AH154" s="241"/>
      <c r="AI154" s="241"/>
      <c r="AJ154" s="241"/>
      <c r="AK154" s="241"/>
      <c r="AL154" s="241"/>
      <c r="AM154" s="241"/>
      <c r="AN154" s="241"/>
      <c r="AO154" s="241"/>
      <c r="AP154" s="241"/>
      <c r="AQ154" s="241"/>
      <c r="AR154" s="241"/>
      <c r="AS154" s="241"/>
      <c r="AT154" s="241"/>
      <c r="AU154" s="241"/>
      <c r="AV154" s="241"/>
      <c r="AW154" s="241"/>
      <c r="AX154" s="241"/>
      <c r="AY154" s="241"/>
      <c r="AZ154" s="241"/>
      <c r="BA154" s="241"/>
      <c r="BB154" s="241"/>
      <c r="BC154" s="241"/>
      <c r="BD154" s="241"/>
      <c r="BE154" s="241"/>
      <c r="BF154" s="241"/>
      <c r="BG154" s="241"/>
      <c r="BH154" s="241"/>
      <c r="BI154" s="241"/>
      <c r="BJ154" s="241"/>
      <c r="BK154" s="241"/>
      <c r="BL154" s="241"/>
      <c r="BM154" s="241"/>
      <c r="BN154" s="241"/>
      <c r="BO154" s="241"/>
      <c r="BP154" s="241"/>
      <c r="BQ154" s="241"/>
      <c r="BR154" s="241"/>
      <c r="BS154" s="241"/>
      <c r="BT154" s="241"/>
      <c r="BU154" s="241"/>
      <c r="BV154" s="241"/>
      <c r="BW154" s="241"/>
      <c r="BX154" s="241"/>
      <c r="BY154" s="241"/>
      <c r="BZ154" s="241"/>
      <c r="CA154" s="241"/>
      <c r="CB154" s="241"/>
      <c r="CC154" s="241"/>
      <c r="CD154" s="241"/>
      <c r="CE154" s="241"/>
      <c r="CF154" s="241"/>
      <c r="CG154" s="241"/>
      <c r="CH154" s="241"/>
      <c r="CI154" s="241"/>
      <c r="CJ154" s="241"/>
      <c r="CK154" s="241"/>
      <c r="CL154" s="241"/>
      <c r="CM154" s="241"/>
      <c r="CN154" s="241"/>
      <c r="CO154" s="241"/>
      <c r="CP154" s="241"/>
      <c r="CQ154" s="241"/>
      <c r="CR154" s="241"/>
      <c r="CS154" s="241"/>
      <c r="CT154" s="241"/>
      <c r="CU154" s="241"/>
      <c r="CV154" s="241"/>
      <c r="CW154" s="241"/>
      <c r="CX154" s="241"/>
      <c r="CY154" s="241"/>
      <c r="CZ154" s="241"/>
      <c r="DA154" s="241"/>
      <c r="DB154" s="241"/>
      <c r="DC154" s="241"/>
      <c r="DD154" s="241"/>
      <c r="DE154" s="241"/>
      <c r="DF154" s="241"/>
      <c r="DG154" s="241"/>
      <c r="DH154" s="241"/>
      <c r="DI154" s="241"/>
      <c r="DJ154" s="241"/>
      <c r="DK154" s="241"/>
      <c r="DL154" s="241"/>
      <c r="DM154" s="241"/>
      <c r="DN154" s="241"/>
      <c r="DO154" s="241"/>
      <c r="DP154" s="241"/>
      <c r="DQ154" s="241"/>
      <c r="DR154" s="241"/>
      <c r="DS154" s="241"/>
      <c r="DT154" s="241"/>
      <c r="DU154" s="241"/>
      <c r="DV154" s="241"/>
      <c r="DW154" s="241"/>
      <c r="DX154" s="241"/>
      <c r="DY154" s="241"/>
      <c r="DZ154" s="241"/>
      <c r="EA154" s="241"/>
      <c r="EB154" s="241"/>
      <c r="EC154" s="241"/>
      <c r="ED154" s="241"/>
      <c r="EE154" s="241"/>
      <c r="EF154" s="241"/>
      <c r="EG154" s="241"/>
      <c r="EH154" s="241"/>
      <c r="EI154" s="241"/>
      <c r="EJ154" s="241"/>
      <c r="EK154" s="241"/>
      <c r="EL154" s="241"/>
      <c r="EM154" s="241"/>
      <c r="EN154" s="241"/>
      <c r="EO154" s="241"/>
      <c r="EP154" s="241"/>
      <c r="EQ154" s="241"/>
      <c r="ER154" s="241"/>
      <c r="ES154" s="241"/>
      <c r="ET154" s="241"/>
      <c r="EU154" s="241"/>
      <c r="EV154" s="241"/>
      <c r="EW154" s="241"/>
      <c r="EX154" s="241"/>
      <c r="EY154" s="241"/>
      <c r="EZ154" s="241"/>
      <c r="FA154" s="241"/>
      <c r="FB154" s="241"/>
      <c r="FC154" s="241"/>
      <c r="FD154" s="241"/>
      <c r="FE154" s="241"/>
      <c r="FF154" s="241"/>
      <c r="FG154" s="241"/>
      <c r="FH154" s="241"/>
      <c r="FI154" s="241"/>
      <c r="FJ154" s="241"/>
      <c r="FK154" s="241"/>
      <c r="FL154" s="241"/>
      <c r="FM154" s="241"/>
      <c r="FN154" s="241"/>
      <c r="FO154" s="241"/>
      <c r="FP154" s="241"/>
      <c r="FQ154" s="241"/>
      <c r="FR154" s="241"/>
      <c r="FS154" s="241"/>
      <c r="FT154" s="241"/>
      <c r="FU154" s="241"/>
      <c r="FV154" s="241"/>
      <c r="FW154" s="241"/>
      <c r="FX154" s="241"/>
      <c r="FY154" s="241"/>
      <c r="FZ154" s="241"/>
      <c r="GA154" s="241"/>
      <c r="GB154" s="241"/>
      <c r="GC154" s="241"/>
      <c r="GD154" s="241"/>
      <c r="GE154" s="241"/>
      <c r="GF154" s="241"/>
      <c r="GG154" s="241"/>
      <c r="GH154" s="241"/>
      <c r="GI154" s="241"/>
      <c r="GJ154" s="241"/>
      <c r="GK154" s="241"/>
      <c r="GL154" s="241"/>
      <c r="GM154" s="241"/>
      <c r="GN154" s="241"/>
      <c r="GO154" s="241"/>
      <c r="GP154" s="241"/>
      <c r="GQ154" s="241"/>
      <c r="GR154" s="241"/>
      <c r="GS154" s="241"/>
      <c r="GT154" s="241"/>
      <c r="GU154" s="241"/>
      <c r="GV154" s="241"/>
      <c r="GW154" s="241"/>
      <c r="GX154" s="241"/>
      <c r="GY154" s="241"/>
      <c r="GZ154" s="241"/>
      <c r="HA154" s="241"/>
      <c r="HB154" s="241"/>
      <c r="HC154" s="241"/>
      <c r="HD154" s="241"/>
      <c r="HE154" s="241"/>
      <c r="HF154" s="241"/>
      <c r="HG154" s="241"/>
      <c r="HH154" s="241"/>
      <c r="HI154" s="241"/>
      <c r="HJ154" s="241"/>
      <c r="HK154" s="241"/>
      <c r="HL154" s="241"/>
      <c r="HM154" s="241"/>
      <c r="HN154" s="241"/>
      <c r="HO154" s="241"/>
      <c r="HP154" s="241"/>
      <c r="HQ154" s="241"/>
      <c r="HR154" s="241"/>
      <c r="HS154" s="241"/>
      <c r="HT154" s="241"/>
      <c r="HU154" s="241"/>
      <c r="HV154" s="241"/>
      <c r="HW154" s="241"/>
      <c r="HX154" s="241"/>
      <c r="HY154" s="241"/>
      <c r="HZ154" s="241"/>
      <c r="IA154" s="241"/>
      <c r="IB154" s="241"/>
      <c r="IC154" s="241"/>
      <c r="ID154" s="241"/>
      <c r="IE154" s="241"/>
      <c r="IF154" s="241"/>
      <c r="IG154" s="241"/>
      <c r="IH154" s="241"/>
      <c r="II154" s="241"/>
      <c r="IJ154" s="241"/>
      <c r="IK154" s="241"/>
      <c r="IL154" s="241"/>
      <c r="IM154" s="241"/>
      <c r="IN154" s="241"/>
      <c r="IO154" s="241"/>
      <c r="IP154" s="241"/>
      <c r="IQ154" s="241"/>
      <c r="IR154" s="241"/>
      <c r="IS154" s="241"/>
      <c r="IT154" s="241"/>
      <c r="IU154" s="241"/>
      <c r="IV154" s="241"/>
      <c r="IW154" s="241"/>
      <c r="IX154" s="241"/>
      <c r="IY154" s="241"/>
      <c r="IZ154" s="241"/>
      <c r="JA154" s="241"/>
      <c r="JB154" s="241"/>
      <c r="JC154" s="241"/>
      <c r="JD154" s="241"/>
      <c r="JE154" s="241"/>
      <c r="JF154" s="241"/>
      <c r="JG154" s="241"/>
      <c r="JH154" s="241"/>
      <c r="JI154" s="241"/>
      <c r="JJ154" s="241"/>
      <c r="JK154" s="241"/>
      <c r="JL154" s="241"/>
      <c r="JM154" s="241"/>
      <c r="JN154" s="241"/>
      <c r="JO154" s="241"/>
      <c r="JP154" s="241"/>
      <c r="JQ154" s="241"/>
      <c r="JR154" s="241"/>
      <c r="JS154" s="241"/>
      <c r="JT154" s="241"/>
      <c r="JU154" s="241"/>
      <c r="JV154" s="241"/>
      <c r="JW154" s="241"/>
      <c r="JX154" s="241"/>
      <c r="JY154" s="241"/>
      <c r="JZ154" s="241"/>
      <c r="KA154" s="241"/>
      <c r="KB154" s="241"/>
      <c r="KC154" s="241"/>
      <c r="KD154" s="241"/>
      <c r="KE154" s="241"/>
      <c r="KF154" s="241"/>
      <c r="KG154" s="241"/>
      <c r="KH154" s="241"/>
      <c r="KI154" s="241"/>
      <c r="KJ154" s="241"/>
      <c r="KK154" s="241"/>
      <c r="KL154" s="241"/>
      <c r="KM154" s="241"/>
      <c r="KN154" s="241"/>
      <c r="KO154" s="241"/>
      <c r="KP154" s="241"/>
      <c r="KQ154" s="241"/>
      <c r="KR154" s="241"/>
      <c r="KS154" s="241"/>
      <c r="KT154" s="241"/>
      <c r="KU154" s="241"/>
      <c r="KV154" s="241"/>
      <c r="KW154" s="241"/>
      <c r="KX154" s="241"/>
      <c r="KY154" s="241"/>
      <c r="KZ154" s="241"/>
      <c r="LA154" s="241"/>
      <c r="LB154" s="241"/>
      <c r="LC154" s="241"/>
      <c r="LD154" s="241"/>
      <c r="LE154" s="241"/>
      <c r="LF154" s="241"/>
      <c r="LG154" s="241"/>
      <c r="LH154" s="241"/>
      <c r="LI154" s="241"/>
      <c r="LJ154" s="241"/>
      <c r="LK154" s="241"/>
      <c r="LL154" s="241"/>
      <c r="LM154" s="241"/>
      <c r="LN154" s="241"/>
      <c r="LO154" s="241"/>
      <c r="LP154" s="241"/>
      <c r="LQ154" s="241"/>
      <c r="LR154" s="241"/>
      <c r="LS154" s="241"/>
      <c r="LT154" s="241"/>
      <c r="LU154" s="241"/>
      <c r="LV154" s="241"/>
      <c r="LW154" s="241"/>
      <c r="LX154" s="241"/>
      <c r="LY154" s="241"/>
      <c r="LZ154" s="241"/>
      <c r="MA154" s="241"/>
      <c r="MB154" s="241"/>
      <c r="MC154" s="241"/>
      <c r="MD154" s="241"/>
      <c r="ME154" s="241"/>
      <c r="MF154" s="241"/>
      <c r="MG154" s="241"/>
      <c r="MH154" s="241"/>
      <c r="MI154" s="241"/>
      <c r="MJ154" s="241"/>
      <c r="MK154" s="241"/>
      <c r="ML154" s="241"/>
      <c r="MM154" s="241"/>
      <c r="MN154" s="241"/>
      <c r="MO154" s="241"/>
      <c r="MP154" s="241"/>
      <c r="MQ154" s="241"/>
      <c r="MR154" s="241"/>
      <c r="MS154" s="241"/>
      <c r="MT154" s="241"/>
      <c r="MU154" s="241"/>
      <c r="MV154" s="241"/>
      <c r="MW154" s="241"/>
      <c r="MX154" s="241"/>
      <c r="MY154" s="241"/>
      <c r="MZ154" s="241"/>
      <c r="NA154" s="241"/>
      <c r="NB154" s="241"/>
      <c r="NC154" s="241"/>
      <c r="ND154" s="241"/>
      <c r="NE154" s="241"/>
      <c r="NF154" s="241"/>
      <c r="NG154" s="241"/>
      <c r="NH154" s="241"/>
      <c r="NI154" s="241"/>
      <c r="NJ154" s="241"/>
      <c r="NK154" s="241"/>
      <c r="NL154" s="241"/>
      <c r="NM154" s="241"/>
      <c r="NN154" s="241"/>
      <c r="NO154" s="241"/>
      <c r="NP154" s="241"/>
      <c r="NQ154" s="241"/>
      <c r="NR154" s="241"/>
      <c r="NS154" s="241"/>
      <c r="NT154" s="241"/>
      <c r="NU154" s="241"/>
      <c r="NV154" s="241"/>
      <c r="NW154" s="241"/>
      <c r="NX154" s="241"/>
      <c r="NY154" s="241"/>
      <c r="NZ154" s="241"/>
      <c r="OA154" s="241"/>
      <c r="OB154" s="241"/>
      <c r="OC154" s="241"/>
      <c r="OD154" s="241"/>
      <c r="OE154" s="241"/>
      <c r="OF154" s="241"/>
      <c r="OG154" s="241"/>
      <c r="OH154" s="241"/>
      <c r="OI154" s="241"/>
      <c r="OJ154" s="241"/>
      <c r="OK154" s="241"/>
      <c r="OL154" s="241"/>
      <c r="OM154" s="241"/>
      <c r="ON154" s="241"/>
      <c r="OO154" s="241"/>
      <c r="OP154" s="241"/>
      <c r="OQ154" s="241"/>
      <c r="OR154" s="241"/>
      <c r="OS154" s="241"/>
      <c r="OT154" s="241"/>
      <c r="OU154" s="241"/>
      <c r="OV154" s="241"/>
      <c r="OW154" s="241"/>
      <c r="OX154" s="241"/>
      <c r="OY154" s="241"/>
      <c r="OZ154" s="241"/>
      <c r="PA154" s="241"/>
      <c r="PB154" s="241"/>
      <c r="PC154" s="241"/>
      <c r="PD154" s="241"/>
      <c r="PE154" s="241"/>
      <c r="PF154" s="241"/>
      <c r="PG154" s="241"/>
      <c r="PH154" s="241"/>
      <c r="PI154" s="241"/>
      <c r="PJ154" s="241"/>
      <c r="PK154" s="241"/>
      <c r="PL154" s="241"/>
      <c r="PM154" s="241"/>
      <c r="PN154" s="241"/>
      <c r="PO154" s="241"/>
      <c r="PP154" s="241"/>
      <c r="PQ154" s="241"/>
      <c r="PR154" s="241"/>
      <c r="PS154" s="241"/>
      <c r="PT154" s="241"/>
      <c r="PU154" s="241"/>
      <c r="PV154" s="241"/>
      <c r="PW154" s="241"/>
      <c r="PX154" s="241"/>
      <c r="PY154" s="241"/>
      <c r="PZ154" s="241"/>
      <c r="QA154" s="241"/>
      <c r="QB154" s="241"/>
      <c r="QC154" s="241"/>
      <c r="QD154" s="241"/>
      <c r="QE154" s="241"/>
      <c r="QF154" s="241"/>
      <c r="QG154" s="241"/>
      <c r="QH154" s="241"/>
      <c r="QI154" s="241"/>
      <c r="QJ154" s="241"/>
      <c r="QK154" s="241"/>
      <c r="QL154" s="241"/>
      <c r="QM154" s="241"/>
      <c r="QN154" s="241"/>
      <c r="QO154" s="241"/>
      <c r="QP154" s="241"/>
      <c r="QQ154" s="241"/>
      <c r="QR154" s="241"/>
      <c r="QS154" s="241"/>
      <c r="QT154" s="241"/>
      <c r="QU154" s="241"/>
      <c r="QV154" s="241"/>
      <c r="QW154" s="241"/>
      <c r="QX154" s="241"/>
      <c r="QY154" s="241"/>
      <c r="QZ154" s="241"/>
      <c r="RA154" s="241"/>
      <c r="RB154" s="241"/>
      <c r="RC154" s="241"/>
      <c r="RD154" s="241"/>
      <c r="RE154" s="241"/>
      <c r="RF154" s="241"/>
      <c r="RG154" s="241"/>
      <c r="RH154" s="241"/>
      <c r="RI154" s="241"/>
      <c r="RJ154" s="241"/>
      <c r="RK154" s="241"/>
      <c r="RL154" s="241"/>
      <c r="RM154" s="241"/>
      <c r="RN154" s="241"/>
      <c r="RO154" s="241"/>
      <c r="RP154" s="241"/>
      <c r="RQ154" s="241"/>
      <c r="RR154" s="241"/>
      <c r="RS154" s="241"/>
      <c r="RT154" s="241"/>
      <c r="RU154" s="241"/>
      <c r="RV154" s="241"/>
      <c r="RW154" s="241"/>
      <c r="RX154" s="241"/>
      <c r="RY154" s="241"/>
      <c r="RZ154" s="241"/>
      <c r="SA154" s="241"/>
      <c r="SB154" s="241"/>
      <c r="SC154" s="241"/>
      <c r="SD154" s="241"/>
      <c r="SE154" s="241"/>
      <c r="SF154" s="241"/>
      <c r="SG154" s="241"/>
      <c r="SH154" s="241"/>
      <c r="SI154" s="241"/>
      <c r="SJ154" s="241"/>
      <c r="SK154" s="241"/>
      <c r="SL154" s="241"/>
      <c r="SM154" s="241"/>
      <c r="SN154" s="241"/>
      <c r="SO154" s="241"/>
      <c r="SP154" s="241"/>
      <c r="SQ154" s="241"/>
      <c r="SR154" s="241"/>
      <c r="SS154" s="241"/>
      <c r="ST154" s="241"/>
      <c r="SU154" s="241"/>
      <c r="SV154" s="241"/>
      <c r="SW154" s="241"/>
      <c r="SX154" s="241"/>
      <c r="SY154" s="241"/>
      <c r="SZ154" s="241"/>
      <c r="TA154" s="241"/>
      <c r="TB154" s="241"/>
      <c r="TC154" s="241"/>
      <c r="TD154" s="241"/>
      <c r="TE154" s="241"/>
      <c r="TF154" s="241"/>
      <c r="TG154" s="241"/>
      <c r="TH154" s="241"/>
      <c r="TI154" s="241"/>
      <c r="TJ154" s="241"/>
      <c r="TK154" s="241"/>
      <c r="TL154" s="241"/>
      <c r="TM154" s="241"/>
      <c r="TN154" s="241"/>
      <c r="TO154" s="241"/>
      <c r="TP154" s="241"/>
      <c r="TQ154" s="241"/>
      <c r="TR154" s="241"/>
      <c r="TS154" s="241"/>
      <c r="TT154" s="241"/>
      <c r="TU154" s="241"/>
      <c r="TV154" s="241"/>
      <c r="TW154" s="241"/>
      <c r="TX154" s="241"/>
      <c r="TY154" s="241"/>
      <c r="TZ154" s="241"/>
      <c r="UA154" s="241"/>
      <c r="UB154" s="241"/>
      <c r="UC154" s="241"/>
      <c r="UD154" s="241"/>
      <c r="UE154" s="241"/>
      <c r="UF154" s="241"/>
      <c r="UG154" s="241"/>
      <c r="UH154" s="241"/>
      <c r="UI154" s="241"/>
      <c r="UJ154" s="241"/>
      <c r="UK154" s="241"/>
      <c r="UL154" s="241"/>
      <c r="UM154" s="241"/>
      <c r="UN154" s="241"/>
      <c r="UO154" s="241"/>
      <c r="UP154" s="241"/>
      <c r="UQ154" s="241"/>
      <c r="UR154" s="241"/>
      <c r="US154" s="241"/>
      <c r="UT154" s="241"/>
      <c r="UU154" s="241"/>
      <c r="UV154" s="241"/>
      <c r="UW154" s="241"/>
      <c r="UX154" s="241"/>
      <c r="UY154" s="241"/>
      <c r="UZ154" s="241"/>
      <c r="VA154" s="241"/>
      <c r="VB154" s="241"/>
      <c r="VC154" s="241"/>
      <c r="VD154" s="241"/>
      <c r="VE154" s="241"/>
      <c r="VF154" s="241"/>
      <c r="VG154" s="241"/>
      <c r="VH154" s="241"/>
      <c r="VI154" s="241"/>
      <c r="VJ154" s="241"/>
      <c r="VK154" s="241"/>
      <c r="VL154" s="241"/>
      <c r="VM154" s="241"/>
      <c r="VN154" s="241"/>
      <c r="VO154" s="241"/>
      <c r="VP154" s="241"/>
      <c r="VQ154" s="241"/>
      <c r="VR154" s="241"/>
      <c r="VS154" s="241"/>
      <c r="VT154" s="241"/>
      <c r="VU154" s="241"/>
      <c r="VV154" s="241"/>
      <c r="VW154" s="241"/>
      <c r="VX154" s="241"/>
      <c r="VY154" s="241"/>
      <c r="VZ154" s="241"/>
      <c r="WA154" s="241"/>
      <c r="WB154" s="241"/>
      <c r="WC154" s="241"/>
      <c r="WD154" s="241"/>
      <c r="WE154" s="241"/>
      <c r="WF154" s="241"/>
      <c r="WG154" s="241"/>
      <c r="WH154" s="241"/>
      <c r="WI154" s="241"/>
      <c r="WJ154" s="241"/>
      <c r="WK154" s="241"/>
      <c r="WL154" s="241"/>
      <c r="WM154" s="241"/>
      <c r="WN154" s="241"/>
      <c r="WO154" s="241"/>
      <c r="WP154" s="241"/>
      <c r="WQ154" s="241"/>
      <c r="WR154" s="241"/>
      <c r="WS154" s="241"/>
      <c r="WT154" s="241"/>
      <c r="WU154" s="241"/>
      <c r="WV154" s="241"/>
      <c r="WW154" s="241"/>
      <c r="WX154" s="241"/>
      <c r="WY154" s="241"/>
      <c r="WZ154" s="241"/>
      <c r="XA154" s="241"/>
      <c r="XB154" s="241"/>
      <c r="XC154" s="241"/>
      <c r="XD154" s="241"/>
      <c r="XE154" s="241"/>
      <c r="XF154" s="241"/>
      <c r="XG154" s="241"/>
      <c r="XH154" s="241"/>
      <c r="XI154" s="241"/>
      <c r="XJ154" s="241"/>
      <c r="XK154" s="241"/>
      <c r="XL154" s="241"/>
      <c r="XM154" s="241"/>
      <c r="XN154" s="241"/>
      <c r="XO154" s="241"/>
      <c r="XP154" s="241"/>
      <c r="XQ154" s="241"/>
      <c r="XR154" s="241"/>
      <c r="XS154" s="241"/>
      <c r="XT154" s="241"/>
      <c r="XU154" s="241"/>
      <c r="XV154" s="241"/>
      <c r="XW154" s="241"/>
      <c r="XX154" s="241"/>
      <c r="XY154" s="241"/>
      <c r="XZ154" s="241"/>
      <c r="YA154" s="241"/>
      <c r="YB154" s="241"/>
      <c r="YC154" s="241"/>
      <c r="YD154" s="241"/>
      <c r="YE154" s="241"/>
      <c r="YF154" s="241"/>
      <c r="YG154" s="241"/>
      <c r="YH154" s="241"/>
      <c r="YI154" s="241"/>
      <c r="YJ154" s="241"/>
      <c r="YK154" s="241"/>
      <c r="YL154" s="241"/>
      <c r="YM154" s="241"/>
      <c r="YN154" s="241"/>
      <c r="YO154" s="241"/>
      <c r="YP154" s="241"/>
      <c r="YQ154" s="241"/>
      <c r="YR154" s="241"/>
      <c r="YS154" s="241"/>
      <c r="YT154" s="241"/>
      <c r="YU154" s="241"/>
      <c r="YV154" s="241"/>
      <c r="YW154" s="241"/>
      <c r="YX154" s="241"/>
      <c r="YY154" s="241"/>
      <c r="YZ154" s="241"/>
      <c r="ZA154" s="241"/>
      <c r="ZB154" s="241"/>
      <c r="ZC154" s="241"/>
      <c r="ZD154" s="241"/>
      <c r="ZE154" s="241"/>
      <c r="ZF154" s="241"/>
      <c r="ZG154" s="241"/>
      <c r="ZH154" s="241"/>
      <c r="ZI154" s="241"/>
      <c r="ZJ154" s="241"/>
      <c r="ZK154" s="241"/>
      <c r="ZL154" s="241"/>
      <c r="ZM154" s="241"/>
      <c r="ZN154" s="241"/>
      <c r="ZO154" s="241"/>
      <c r="ZP154" s="241"/>
      <c r="ZQ154" s="241"/>
      <c r="ZR154" s="241"/>
      <c r="ZS154" s="241"/>
      <c r="ZT154" s="241"/>
      <c r="ZU154" s="241"/>
      <c r="ZV154" s="241"/>
      <c r="ZW154" s="241"/>
      <c r="ZX154" s="241"/>
      <c r="ZY154" s="241"/>
      <c r="ZZ154" s="241"/>
      <c r="AAA154" s="241"/>
      <c r="AAB154" s="241"/>
      <c r="AAC154" s="241"/>
      <c r="AAD154" s="241"/>
      <c r="AAE154" s="241"/>
      <c r="AAF154" s="241"/>
      <c r="AAG154" s="241"/>
      <c r="AAH154" s="241"/>
      <c r="AAI154" s="241"/>
      <c r="AAJ154" s="241"/>
      <c r="AAK154" s="241"/>
      <c r="AAL154" s="241"/>
      <c r="AAM154" s="241"/>
      <c r="AAN154" s="241"/>
      <c r="AAO154" s="241"/>
      <c r="AAP154" s="241"/>
      <c r="AAQ154" s="241"/>
      <c r="AAR154" s="241"/>
      <c r="AAS154" s="241"/>
      <c r="AAT154" s="241"/>
      <c r="AAU154" s="241"/>
      <c r="AAV154" s="241"/>
      <c r="AAW154" s="241"/>
      <c r="AAX154" s="241"/>
      <c r="AAY154" s="241"/>
      <c r="AAZ154" s="241"/>
      <c r="ABA154" s="241"/>
      <c r="ABB154" s="241"/>
      <c r="ABC154" s="241"/>
      <c r="ABD154" s="241"/>
      <c r="ABE154" s="241"/>
      <c r="ABF154" s="241"/>
      <c r="ABG154" s="241"/>
      <c r="ABH154" s="241"/>
      <c r="ABI154" s="241"/>
      <c r="ABJ154" s="241"/>
      <c r="ABK154" s="241"/>
      <c r="ABL154" s="241"/>
      <c r="ABM154" s="241"/>
      <c r="ABN154" s="241"/>
      <c r="ABO154" s="241"/>
      <c r="ABP154" s="241"/>
      <c r="ABQ154" s="241"/>
      <c r="ABR154" s="241"/>
      <c r="ABS154" s="241"/>
      <c r="ABT154" s="241"/>
      <c r="ABU154" s="241"/>
      <c r="ABV154" s="241"/>
      <c r="ABW154" s="241"/>
      <c r="ABX154" s="241"/>
      <c r="ABY154" s="241"/>
      <c r="ABZ154" s="241"/>
      <c r="ACA154" s="241"/>
      <c r="ACB154" s="241"/>
      <c r="ACC154" s="241"/>
      <c r="ACD154" s="241"/>
      <c r="ACE154" s="241"/>
      <c r="ACF154" s="241"/>
      <c r="ACG154" s="241"/>
      <c r="ACH154" s="241"/>
      <c r="ACI154" s="241"/>
      <c r="ACJ154" s="241"/>
      <c r="ACK154" s="241"/>
      <c r="ACL154" s="241"/>
      <c r="ACM154" s="241"/>
      <c r="ACN154" s="241"/>
      <c r="ACO154" s="241"/>
      <c r="ACP154" s="241"/>
      <c r="ACQ154" s="241"/>
      <c r="ACR154" s="241"/>
      <c r="ACS154" s="241"/>
      <c r="ACT154" s="241"/>
      <c r="ACU154" s="241"/>
      <c r="ACV154" s="241"/>
      <c r="ACW154" s="241"/>
      <c r="ACX154" s="241"/>
      <c r="ACY154" s="241"/>
      <c r="ACZ154" s="241"/>
      <c r="ADA154" s="241"/>
      <c r="ADB154" s="241"/>
      <c r="ADC154" s="241"/>
      <c r="ADD154" s="241"/>
      <c r="ADE154" s="241"/>
      <c r="ADF154" s="241"/>
      <c r="ADG154" s="241"/>
      <c r="ADH154" s="241"/>
      <c r="ADI154" s="241"/>
      <c r="ADJ154" s="241"/>
      <c r="ADK154" s="241"/>
      <c r="ADL154" s="241"/>
      <c r="ADM154" s="241"/>
      <c r="ADN154" s="241"/>
      <c r="ADO154" s="241"/>
      <c r="ADP154" s="241"/>
      <c r="ADQ154" s="241"/>
      <c r="ADR154" s="241"/>
      <c r="ADS154" s="241"/>
      <c r="ADT154" s="241"/>
      <c r="ADU154" s="241"/>
      <c r="ADV154" s="241"/>
      <c r="ADW154" s="241"/>
      <c r="ADX154" s="241"/>
      <c r="ADY154" s="241"/>
      <c r="ADZ154" s="241"/>
      <c r="AEA154" s="241"/>
      <c r="AEB154" s="241"/>
      <c r="AEC154" s="241"/>
      <c r="AED154" s="241"/>
      <c r="AEE154" s="241"/>
      <c r="AEF154" s="241"/>
      <c r="AEG154" s="241"/>
      <c r="AEH154" s="241"/>
      <c r="AEI154" s="241"/>
      <c r="AEJ154" s="241"/>
      <c r="AEK154" s="241"/>
      <c r="AEL154" s="241"/>
      <c r="AEM154" s="241"/>
      <c r="AEN154" s="241"/>
      <c r="AEO154" s="241"/>
      <c r="AEP154" s="241"/>
      <c r="AEQ154" s="241"/>
      <c r="AER154" s="241"/>
      <c r="AES154" s="241"/>
      <c r="AET154" s="241"/>
      <c r="AEU154" s="241"/>
      <c r="AEV154" s="241"/>
      <c r="AEW154" s="241"/>
      <c r="AEX154" s="241"/>
      <c r="AEY154" s="241"/>
      <c r="AEZ154" s="241"/>
      <c r="AFA154" s="241"/>
      <c r="AFB154" s="241"/>
      <c r="AFC154" s="241"/>
      <c r="AFD154" s="241"/>
      <c r="AFE154" s="241"/>
      <c r="AFF154" s="241"/>
      <c r="AFG154" s="241"/>
      <c r="AFH154" s="241"/>
      <c r="AFI154" s="241"/>
      <c r="AFJ154" s="241"/>
      <c r="AFK154" s="241"/>
      <c r="AFL154" s="241"/>
      <c r="AFM154" s="241"/>
      <c r="AFN154" s="241"/>
      <c r="AFO154" s="241"/>
      <c r="AFP154" s="241"/>
      <c r="AFQ154" s="241"/>
      <c r="AFR154" s="241"/>
      <c r="AFS154" s="241"/>
      <c r="AFT154" s="241"/>
      <c r="AFU154" s="241"/>
      <c r="AFV154" s="241"/>
      <c r="AFW154" s="241"/>
      <c r="AFX154" s="241"/>
      <c r="AFY154" s="241"/>
      <c r="AFZ154" s="241"/>
      <c r="AGA154" s="241"/>
      <c r="AGB154" s="241"/>
      <c r="AGC154" s="241"/>
      <c r="AGD154" s="241"/>
      <c r="AGE154" s="241"/>
      <c r="AGF154" s="241"/>
      <c r="AGG154" s="241"/>
      <c r="AGH154" s="241"/>
      <c r="AGI154" s="241"/>
      <c r="AGJ154" s="241"/>
      <c r="AGK154" s="241"/>
      <c r="AGL154" s="241"/>
      <c r="AGM154" s="241"/>
      <c r="AGN154" s="241"/>
      <c r="AGO154" s="241"/>
      <c r="AGP154" s="241"/>
      <c r="AGQ154" s="241"/>
      <c r="AGR154" s="241"/>
      <c r="AGS154" s="241"/>
      <c r="AGT154" s="241"/>
      <c r="AGU154" s="241"/>
      <c r="AGV154" s="241"/>
      <c r="AGW154" s="241"/>
      <c r="AGX154" s="241"/>
      <c r="AGY154" s="241"/>
      <c r="AGZ154" s="241"/>
      <c r="AHA154" s="241"/>
      <c r="AHB154" s="241"/>
      <c r="AHC154" s="241"/>
      <c r="AHD154" s="241"/>
      <c r="AHE154" s="241"/>
      <c r="AHF154" s="241"/>
      <c r="AHG154" s="241"/>
      <c r="AHH154" s="241"/>
      <c r="AHI154" s="241"/>
      <c r="AHJ154" s="241"/>
      <c r="AHK154" s="241"/>
      <c r="AHL154" s="241"/>
      <c r="AHM154" s="241"/>
      <c r="AHN154" s="241"/>
      <c r="AHO154" s="241"/>
      <c r="AHP154" s="241"/>
      <c r="AHQ154" s="241"/>
      <c r="AHR154" s="241"/>
      <c r="AHS154" s="241"/>
      <c r="AHT154" s="241"/>
      <c r="AHU154" s="241"/>
      <c r="AHV154" s="241"/>
      <c r="AHW154" s="241"/>
      <c r="AHX154" s="241"/>
      <c r="AHY154" s="241"/>
      <c r="AHZ154" s="241"/>
      <c r="AIA154" s="241"/>
      <c r="AIB154" s="241"/>
      <c r="AIC154" s="241"/>
      <c r="AID154" s="241"/>
      <c r="AIE154" s="241"/>
      <c r="AIF154" s="241"/>
      <c r="AIG154" s="241"/>
      <c r="AIH154" s="241"/>
      <c r="AII154" s="241"/>
      <c r="AIJ154" s="241"/>
      <c r="AIK154" s="241"/>
      <c r="AIL154" s="241"/>
      <c r="AIM154" s="241"/>
      <c r="AIN154" s="241"/>
      <c r="AIO154" s="241"/>
      <c r="AIP154" s="241"/>
      <c r="AIQ154" s="241"/>
      <c r="AIR154" s="241"/>
      <c r="AIS154" s="241"/>
      <c r="AIT154" s="241"/>
      <c r="AIU154" s="241"/>
      <c r="AIV154" s="241"/>
      <c r="AIW154" s="241"/>
      <c r="AIX154" s="241"/>
      <c r="AIY154" s="241"/>
      <c r="AIZ154" s="241"/>
      <c r="AJA154" s="241"/>
      <c r="AJB154" s="241"/>
      <c r="AJC154" s="241"/>
      <c r="AJD154" s="241"/>
      <c r="AJE154" s="241"/>
      <c r="AJF154" s="241"/>
      <c r="AJG154" s="241"/>
      <c r="AJH154" s="241"/>
      <c r="AJI154" s="241"/>
      <c r="AJJ154" s="241"/>
      <c r="AJK154" s="241"/>
      <c r="AJL154" s="241"/>
      <c r="AJM154" s="241"/>
      <c r="AJN154" s="241"/>
      <c r="AJO154" s="241"/>
      <c r="AJP154" s="241"/>
      <c r="AJQ154" s="241"/>
      <c r="AJR154" s="241"/>
      <c r="AJS154" s="241"/>
      <c r="AJT154" s="241"/>
      <c r="AJU154" s="241"/>
      <c r="AJV154" s="241"/>
      <c r="AJW154" s="241"/>
      <c r="AJX154" s="241"/>
      <c r="AJY154" s="241"/>
      <c r="AJZ154" s="241"/>
      <c r="AKA154" s="241"/>
      <c r="AKB154" s="241"/>
      <c r="AKC154" s="241"/>
      <c r="AKD154" s="241"/>
      <c r="AKE154" s="241"/>
      <c r="AKF154" s="241"/>
      <c r="AKG154" s="241"/>
      <c r="AKH154" s="241"/>
      <c r="AKI154" s="241"/>
      <c r="AKJ154" s="241"/>
      <c r="AKK154" s="241"/>
      <c r="AKL154" s="241"/>
      <c r="AKM154" s="241"/>
      <c r="AKN154" s="241"/>
      <c r="AKO154" s="241"/>
      <c r="AKP154" s="241"/>
      <c r="AKQ154" s="241"/>
      <c r="AKR154" s="241"/>
      <c r="AKS154" s="241"/>
      <c r="AKT154" s="241"/>
      <c r="AKU154" s="241"/>
      <c r="AKV154" s="241"/>
      <c r="AKW154" s="241"/>
      <c r="AKX154" s="241"/>
      <c r="AKY154" s="241"/>
      <c r="AKZ154" s="241"/>
      <c r="ALA154" s="241"/>
      <c r="ALB154" s="241"/>
      <c r="ALC154" s="241"/>
      <c r="ALD154" s="241"/>
      <c r="ALE154" s="241"/>
      <c r="ALF154" s="241"/>
      <c r="ALG154" s="241"/>
      <c r="ALH154" s="241"/>
      <c r="ALI154" s="241"/>
      <c r="ALJ154" s="241"/>
      <c r="ALK154" s="241"/>
      <c r="ALL154" s="241"/>
      <c r="ALM154" s="241"/>
      <c r="ALN154" s="241"/>
      <c r="ALO154" s="241"/>
      <c r="ALP154" s="241"/>
      <c r="ALQ154" s="241"/>
      <c r="ALR154" s="241"/>
      <c r="ALS154" s="241"/>
      <c r="ALT154" s="241"/>
      <c r="ALU154" s="241"/>
      <c r="ALV154" s="241"/>
      <c r="ALW154" s="241"/>
      <c r="ALX154" s="241"/>
      <c r="ALY154" s="241"/>
      <c r="ALZ154" s="241"/>
      <c r="AMA154" s="241"/>
      <c r="AMB154" s="241"/>
      <c r="AMC154" s="241"/>
      <c r="AMD154" s="241"/>
      <c r="AME154" s="241"/>
      <c r="AMF154" s="241"/>
      <c r="AMG154" s="241"/>
      <c r="AMH154" s="241"/>
      <c r="AMI154" s="241"/>
      <c r="AMJ154" s="241"/>
      <c r="AMK154" s="241"/>
    </row>
    <row r="155" spans="1:1025" ht="42.75" customHeight="1" x14ac:dyDescent="0.25">
      <c r="B155" s="192"/>
      <c r="C155" s="193" t="s">
        <v>332</v>
      </c>
      <c r="D155" s="125" t="s">
        <v>27</v>
      </c>
      <c r="E155" s="156" t="s">
        <v>271</v>
      </c>
      <c r="F155" s="156" t="s">
        <v>305</v>
      </c>
      <c r="G155" s="156" t="s">
        <v>402</v>
      </c>
      <c r="H155" s="156"/>
      <c r="I155" s="140">
        <f>I156+I165</f>
        <v>714.58</v>
      </c>
      <c r="J155" s="140">
        <f>J156</f>
        <v>812.43000000000006</v>
      </c>
      <c r="K155" s="141">
        <v>-497.03</v>
      </c>
      <c r="L155" s="212">
        <f>L156+L159+L162</f>
        <v>1045.0229999999999</v>
      </c>
    </row>
    <row r="156" spans="1:1025" ht="41.4" customHeight="1" x14ac:dyDescent="0.25">
      <c r="B156" s="192"/>
      <c r="C156" s="153" t="s">
        <v>336</v>
      </c>
      <c r="D156" s="125" t="s">
        <v>27</v>
      </c>
      <c r="E156" s="156" t="s">
        <v>271</v>
      </c>
      <c r="F156" s="156" t="s">
        <v>305</v>
      </c>
      <c r="G156" s="128" t="s">
        <v>320</v>
      </c>
      <c r="H156" s="128" t="s">
        <v>42</v>
      </c>
      <c r="I156" s="148">
        <f>I157+I158</f>
        <v>610.49</v>
      </c>
      <c r="J156" s="148">
        <f>J157+J158</f>
        <v>812.43000000000006</v>
      </c>
      <c r="K156" s="148">
        <v>-497.03</v>
      </c>
      <c r="L156" s="213">
        <f>L157+L158</f>
        <v>134.19999999999999</v>
      </c>
    </row>
    <row r="157" spans="1:1025" ht="43.2" customHeight="1" x14ac:dyDescent="0.25">
      <c r="B157" s="192"/>
      <c r="C157" s="146" t="s">
        <v>236</v>
      </c>
      <c r="D157" s="120" t="s">
        <v>27</v>
      </c>
      <c r="E157" s="128" t="s">
        <v>271</v>
      </c>
      <c r="F157" s="128" t="s">
        <v>305</v>
      </c>
      <c r="G157" s="144" t="s">
        <v>320</v>
      </c>
      <c r="H157" s="128" t="s">
        <v>237</v>
      </c>
      <c r="I157" s="148">
        <v>468.89</v>
      </c>
      <c r="J157" s="148">
        <f>623.97</f>
        <v>623.97</v>
      </c>
      <c r="K157" s="150">
        <v>-396.03</v>
      </c>
      <c r="L157" s="214">
        <v>103</v>
      </c>
    </row>
    <row r="158" spans="1:1025" ht="18" customHeight="1" x14ac:dyDescent="0.25">
      <c r="B158" s="192"/>
      <c r="C158" s="146" t="s">
        <v>243</v>
      </c>
      <c r="D158" s="120" t="s">
        <v>27</v>
      </c>
      <c r="E158" s="128" t="s">
        <v>271</v>
      </c>
      <c r="F158" s="128" t="s">
        <v>305</v>
      </c>
      <c r="G158" s="144" t="s">
        <v>320</v>
      </c>
      <c r="H158" s="128" t="s">
        <v>244</v>
      </c>
      <c r="I158" s="148">
        <v>141.6</v>
      </c>
      <c r="J158" s="148">
        <v>188.46</v>
      </c>
      <c r="K158" s="137">
        <v>-101</v>
      </c>
      <c r="L158" s="214">
        <v>31.2</v>
      </c>
    </row>
    <row r="159" spans="1:1025" ht="58.8" customHeight="1" x14ac:dyDescent="0.25">
      <c r="B159" s="192"/>
      <c r="C159" s="153" t="s">
        <v>334</v>
      </c>
      <c r="D159" s="125" t="s">
        <v>27</v>
      </c>
      <c r="E159" s="156" t="s">
        <v>271</v>
      </c>
      <c r="F159" s="156" t="s">
        <v>305</v>
      </c>
      <c r="G159" s="156" t="s">
        <v>318</v>
      </c>
      <c r="H159" s="156"/>
      <c r="I159" s="140">
        <f>I160+I169</f>
        <v>468.89</v>
      </c>
      <c r="J159" s="140">
        <f>J160</f>
        <v>623.97</v>
      </c>
      <c r="K159" s="141">
        <v>-497.03</v>
      </c>
      <c r="L159" s="212">
        <f>L160+L161</f>
        <v>755.55</v>
      </c>
    </row>
    <row r="160" spans="1:1025" ht="52.8" customHeight="1" x14ac:dyDescent="0.25">
      <c r="B160" s="192"/>
      <c r="C160" s="146" t="s">
        <v>236</v>
      </c>
      <c r="D160" s="120" t="s">
        <v>27</v>
      </c>
      <c r="E160" s="128" t="s">
        <v>271</v>
      </c>
      <c r="F160" s="128" t="s">
        <v>305</v>
      </c>
      <c r="G160" s="128" t="s">
        <v>318</v>
      </c>
      <c r="H160" s="128" t="s">
        <v>237</v>
      </c>
      <c r="I160" s="148">
        <v>468.89</v>
      </c>
      <c r="J160" s="148">
        <f>623.97</f>
        <v>623.97</v>
      </c>
      <c r="K160" s="150">
        <v>-396.03</v>
      </c>
      <c r="L160" s="214">
        <v>580.29999999999995</v>
      </c>
    </row>
    <row r="161" spans="2:12" ht="21" customHeight="1" x14ac:dyDescent="0.25">
      <c r="B161" s="192"/>
      <c r="C161" s="146" t="s">
        <v>243</v>
      </c>
      <c r="D161" s="120" t="s">
        <v>27</v>
      </c>
      <c r="E161" s="128" t="s">
        <v>271</v>
      </c>
      <c r="F161" s="128" t="s">
        <v>305</v>
      </c>
      <c r="G161" s="128" t="s">
        <v>318</v>
      </c>
      <c r="H161" s="128" t="s">
        <v>244</v>
      </c>
      <c r="I161" s="148">
        <v>141.6</v>
      </c>
      <c r="J161" s="148">
        <v>188.46</v>
      </c>
      <c r="K161" s="137">
        <v>-101</v>
      </c>
      <c r="L161" s="214">
        <v>175.25</v>
      </c>
    </row>
    <row r="162" spans="2:12" ht="61.2" customHeight="1" x14ac:dyDescent="0.25">
      <c r="B162" s="192"/>
      <c r="C162" s="163" t="s">
        <v>336</v>
      </c>
      <c r="D162" s="120"/>
      <c r="E162" s="120"/>
      <c r="F162" s="120"/>
      <c r="G162" s="194" t="s">
        <v>338</v>
      </c>
      <c r="H162" s="125" t="s">
        <v>42</v>
      </c>
      <c r="I162" s="148"/>
      <c r="J162" s="148"/>
      <c r="K162" s="137"/>
      <c r="L162" s="216">
        <f>L163+L164</f>
        <v>155.273</v>
      </c>
    </row>
    <row r="163" spans="2:12" ht="44.4" customHeight="1" x14ac:dyDescent="0.25">
      <c r="B163" s="192"/>
      <c r="C163" s="146" t="s">
        <v>236</v>
      </c>
      <c r="D163" s="120" t="s">
        <v>27</v>
      </c>
      <c r="E163" s="120" t="s">
        <v>271</v>
      </c>
      <c r="F163" s="120" t="s">
        <v>305</v>
      </c>
      <c r="G163" s="144" t="s">
        <v>338</v>
      </c>
      <c r="H163" s="120" t="s">
        <v>237</v>
      </c>
      <c r="I163" s="148"/>
      <c r="J163" s="148"/>
      <c r="K163" s="137"/>
      <c r="L163" s="214">
        <v>112.973</v>
      </c>
    </row>
    <row r="164" spans="2:12" ht="21" customHeight="1" x14ac:dyDescent="0.25">
      <c r="B164" s="192"/>
      <c r="C164" s="146" t="s">
        <v>243</v>
      </c>
      <c r="D164" s="120" t="s">
        <v>27</v>
      </c>
      <c r="E164" s="120" t="s">
        <v>271</v>
      </c>
      <c r="F164" s="120" t="s">
        <v>305</v>
      </c>
      <c r="G164" s="144" t="s">
        <v>338</v>
      </c>
      <c r="H164" s="120" t="s">
        <v>244</v>
      </c>
      <c r="I164" s="148"/>
      <c r="J164" s="148"/>
      <c r="K164" s="137"/>
      <c r="L164" s="214">
        <v>42.3</v>
      </c>
    </row>
    <row r="165" spans="2:12" ht="52.95" hidden="1" customHeight="1" x14ac:dyDescent="0.25">
      <c r="B165" s="192"/>
      <c r="C165" s="163" t="s">
        <v>336</v>
      </c>
      <c r="D165" s="125" t="s">
        <v>27</v>
      </c>
      <c r="E165" s="156" t="s">
        <v>271</v>
      </c>
      <c r="F165" s="156" t="s">
        <v>305</v>
      </c>
      <c r="G165" s="157" t="s">
        <v>337</v>
      </c>
      <c r="H165" s="156" t="s">
        <v>42</v>
      </c>
      <c r="I165" s="140">
        <f>I166+I167+I168</f>
        <v>104.09</v>
      </c>
      <c r="J165" s="140">
        <f>J166+J167</f>
        <v>0</v>
      </c>
      <c r="K165" s="141">
        <v>-246.7</v>
      </c>
      <c r="L165" s="212">
        <f>L166+L167</f>
        <v>0</v>
      </c>
    </row>
    <row r="166" spans="2:12" ht="37.35" hidden="1" customHeight="1" x14ac:dyDescent="0.25">
      <c r="B166" s="192"/>
      <c r="C166" s="146" t="s">
        <v>236</v>
      </c>
      <c r="D166" s="120" t="s">
        <v>27</v>
      </c>
      <c r="E166" s="128" t="s">
        <v>271</v>
      </c>
      <c r="F166" s="128" t="s">
        <v>305</v>
      </c>
      <c r="G166" s="144" t="s">
        <v>337</v>
      </c>
      <c r="H166" s="128" t="s">
        <v>237</v>
      </c>
      <c r="I166" s="148">
        <v>80.09</v>
      </c>
      <c r="J166" s="148">
        <v>0</v>
      </c>
      <c r="K166" s="137">
        <v>-189.5</v>
      </c>
      <c r="L166" s="214">
        <v>0</v>
      </c>
    </row>
    <row r="167" spans="2:12" ht="18.75" hidden="1" customHeight="1" x14ac:dyDescent="0.25">
      <c r="B167" s="192"/>
      <c r="C167" s="146" t="s">
        <v>243</v>
      </c>
      <c r="D167" s="120" t="s">
        <v>27</v>
      </c>
      <c r="E167" s="128" t="s">
        <v>271</v>
      </c>
      <c r="F167" s="128" t="s">
        <v>305</v>
      </c>
      <c r="G167" s="144" t="s">
        <v>337</v>
      </c>
      <c r="H167" s="128" t="s">
        <v>244</v>
      </c>
      <c r="I167" s="148">
        <v>24</v>
      </c>
      <c r="J167" s="148">
        <v>0</v>
      </c>
      <c r="K167" s="137">
        <v>-57.2</v>
      </c>
      <c r="L167" s="214">
        <v>0</v>
      </c>
    </row>
    <row r="168" spans="2:12" ht="12.75" hidden="1" customHeight="1" x14ac:dyDescent="0.25">
      <c r="B168" s="192"/>
      <c r="C168" s="155" t="s">
        <v>254</v>
      </c>
      <c r="D168" s="120" t="s">
        <v>27</v>
      </c>
      <c r="E168" s="120" t="s">
        <v>317</v>
      </c>
      <c r="F168" s="120" t="s">
        <v>231</v>
      </c>
      <c r="G168" s="189" t="s">
        <v>337</v>
      </c>
      <c r="H168" s="120" t="s">
        <v>255</v>
      </c>
      <c r="I168" s="148"/>
      <c r="J168" s="148"/>
      <c r="K168" s="137">
        <v>0</v>
      </c>
      <c r="L168" s="214">
        <f>I168+K168</f>
        <v>0</v>
      </c>
    </row>
    <row r="169" spans="2:12" ht="48.6" hidden="1" customHeight="1" x14ac:dyDescent="0.25">
      <c r="B169" s="192"/>
      <c r="C169" s="163" t="s">
        <v>336</v>
      </c>
      <c r="D169" s="120"/>
      <c r="E169" s="120"/>
      <c r="F169" s="120"/>
      <c r="G169" s="194" t="s">
        <v>338</v>
      </c>
      <c r="H169" s="125" t="s">
        <v>42</v>
      </c>
      <c r="I169" s="148"/>
      <c r="J169" s="148"/>
      <c r="K169" s="137"/>
      <c r="L169" s="216">
        <f>L170+L171</f>
        <v>0</v>
      </c>
    </row>
    <row r="170" spans="2:12" ht="38.1" hidden="1" customHeight="1" x14ac:dyDescent="0.25">
      <c r="B170" s="192"/>
      <c r="C170" s="146" t="s">
        <v>236</v>
      </c>
      <c r="D170" s="120" t="s">
        <v>27</v>
      </c>
      <c r="E170" s="120" t="s">
        <v>271</v>
      </c>
      <c r="F170" s="120" t="s">
        <v>305</v>
      </c>
      <c r="G170" s="144" t="s">
        <v>338</v>
      </c>
      <c r="H170" s="120" t="s">
        <v>237</v>
      </c>
      <c r="I170" s="148"/>
      <c r="J170" s="148"/>
      <c r="K170" s="137"/>
      <c r="L170" s="214">
        <v>0</v>
      </c>
    </row>
    <row r="171" spans="2:12" ht="16.5" hidden="1" customHeight="1" x14ac:dyDescent="0.25">
      <c r="B171" s="192"/>
      <c r="C171" s="146" t="s">
        <v>243</v>
      </c>
      <c r="D171" s="120" t="s">
        <v>27</v>
      </c>
      <c r="E171" s="120" t="s">
        <v>271</v>
      </c>
      <c r="F171" s="120" t="s">
        <v>305</v>
      </c>
      <c r="G171" s="144" t="s">
        <v>338</v>
      </c>
      <c r="H171" s="120" t="s">
        <v>244</v>
      </c>
      <c r="I171" s="148"/>
      <c r="J171" s="148"/>
      <c r="K171" s="137"/>
      <c r="L171" s="214">
        <v>0</v>
      </c>
    </row>
    <row r="172" spans="2:12" ht="12.75" customHeight="1" x14ac:dyDescent="0.25">
      <c r="B172" s="191"/>
      <c r="C172" s="163" t="s">
        <v>339</v>
      </c>
      <c r="D172" s="125"/>
      <c r="E172" s="156"/>
      <c r="F172" s="156"/>
      <c r="G172" s="163"/>
      <c r="H172" s="156"/>
      <c r="I172" s="140"/>
      <c r="J172" s="140">
        <v>65</v>
      </c>
      <c r="K172" s="137"/>
      <c r="L172" s="211"/>
    </row>
    <row r="173" spans="2:12" ht="15.75" customHeight="1" x14ac:dyDescent="0.25">
      <c r="B173" s="191"/>
      <c r="C173" s="363" t="s">
        <v>186</v>
      </c>
      <c r="D173" s="363"/>
      <c r="E173" s="363"/>
      <c r="F173" s="363"/>
      <c r="G173" s="363"/>
      <c r="H173" s="363"/>
      <c r="I173" s="195" t="e">
        <f>I19+I33+I57+I71+I91+I129+I155+I87+I115+I45</f>
        <v>#REF!</v>
      </c>
      <c r="J173" s="196" t="e">
        <f>J17+#REF!+J56+J61+J120+J133+J167</f>
        <v>#REF!</v>
      </c>
      <c r="K173" s="195">
        <v>-1060.1400000000001</v>
      </c>
      <c r="L173" s="195">
        <f>L11+L61+L79+L83+L87+L115+L122+L139+L142</f>
        <v>3873.5789999999997</v>
      </c>
    </row>
  </sheetData>
  <mergeCells count="4">
    <mergeCell ref="H2:L3"/>
    <mergeCell ref="B4:L4"/>
    <mergeCell ref="H6:I6"/>
    <mergeCell ref="C173:H173"/>
  </mergeCells>
  <pageMargins left="0.70866141732283472" right="0.70866141732283472" top="0.74803149606299213" bottom="0.74803149606299213" header="0.51181102362204722" footer="0.51181102362204722"/>
  <pageSetup paperSize="9" scale="60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1"/>
  <sheetViews>
    <sheetView zoomScaleNormal="100" zoomScalePageLayoutView="60" workbookViewId="0">
      <selection activeCell="G2" sqref="G2"/>
    </sheetView>
  </sheetViews>
  <sheetFormatPr defaultRowHeight="13.2" x14ac:dyDescent="0.25"/>
  <cols>
    <col min="1" max="1" width="10.109375" style="1"/>
    <col min="2" max="2" width="8" style="1"/>
    <col min="3" max="3" width="56.109375" style="1"/>
    <col min="4" max="6" width="0" style="1" hidden="1"/>
    <col min="7" max="7" width="15.6640625" style="1"/>
    <col min="8" max="8" width="11.88671875" style="1"/>
    <col min="9" max="11" width="0" style="1" hidden="1"/>
    <col min="12" max="12" width="19.6640625" style="210"/>
    <col min="13" max="1025" width="10.109375" style="1"/>
  </cols>
  <sheetData>
    <row r="1" spans="2:12" ht="39" customHeight="1" x14ac:dyDescent="0.25">
      <c r="B1" s="129"/>
      <c r="C1" s="130"/>
      <c r="D1" s="131"/>
      <c r="E1" s="131"/>
      <c r="F1" s="131"/>
      <c r="G1" s="326"/>
      <c r="H1" s="361" t="s">
        <v>442</v>
      </c>
      <c r="I1" s="361"/>
      <c r="J1" s="361"/>
      <c r="K1" s="361"/>
      <c r="L1" s="361"/>
    </row>
    <row r="2" spans="2:12" ht="47.25" customHeight="1" x14ac:dyDescent="0.25">
      <c r="B2" s="129"/>
      <c r="C2" s="130"/>
      <c r="D2" s="131"/>
      <c r="E2" s="131"/>
      <c r="F2" s="131"/>
      <c r="G2" s="131"/>
      <c r="H2" s="361"/>
      <c r="I2" s="361"/>
      <c r="J2" s="361"/>
      <c r="K2" s="361"/>
      <c r="L2" s="361"/>
    </row>
    <row r="3" spans="2:12" ht="47.25" customHeight="1" x14ac:dyDescent="0.25">
      <c r="B3" s="359" t="s">
        <v>416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</row>
    <row r="4" spans="2:12" hidden="1" x14ac:dyDescent="0.25">
      <c r="B4" s="31"/>
    </row>
    <row r="5" spans="2:12" ht="15.6" hidden="1" x14ac:dyDescent="0.3">
      <c r="B5" s="132"/>
      <c r="C5" s="132"/>
      <c r="D5" s="132"/>
      <c r="E5" s="132"/>
      <c r="F5" s="132"/>
      <c r="G5" s="133"/>
      <c r="H5" s="362" t="s">
        <v>0</v>
      </c>
      <c r="I5" s="362"/>
    </row>
    <row r="6" spans="2:12" ht="15.6" x14ac:dyDescent="0.3">
      <c r="B6" s="132"/>
      <c r="C6" s="132"/>
      <c r="D6" s="132"/>
      <c r="E6" s="132"/>
      <c r="F6" s="132"/>
      <c r="G6" s="133"/>
      <c r="H6" s="134"/>
      <c r="I6" s="134"/>
      <c r="L6" s="209" t="s">
        <v>214</v>
      </c>
    </row>
    <row r="7" spans="2:12" s="135" customFormat="1" ht="96.6" x14ac:dyDescent="0.25">
      <c r="B7" s="73" t="s">
        <v>215</v>
      </c>
      <c r="C7" s="73" t="s">
        <v>216</v>
      </c>
      <c r="D7" s="136" t="s">
        <v>217</v>
      </c>
      <c r="E7" s="136" t="s">
        <v>218</v>
      </c>
      <c r="F7" s="136" t="s">
        <v>219</v>
      </c>
      <c r="G7" s="136" t="s">
        <v>220</v>
      </c>
      <c r="H7" s="136" t="s">
        <v>221</v>
      </c>
      <c r="I7" s="73" t="s">
        <v>222</v>
      </c>
      <c r="J7" s="73" t="s">
        <v>223</v>
      </c>
      <c r="K7" s="86" t="s">
        <v>224</v>
      </c>
      <c r="L7" s="90" t="s">
        <v>415</v>
      </c>
    </row>
    <row r="8" spans="2:12" ht="13.8" x14ac:dyDescent="0.25">
      <c r="B8" s="75">
        <v>1</v>
      </c>
      <c r="C8" s="75">
        <v>2</v>
      </c>
      <c r="D8" s="92" t="s">
        <v>225</v>
      </c>
      <c r="E8" s="92" t="s">
        <v>226</v>
      </c>
      <c r="F8" s="92" t="s">
        <v>227</v>
      </c>
      <c r="G8" s="92" t="s">
        <v>225</v>
      </c>
      <c r="H8" s="92" t="s">
        <v>226</v>
      </c>
      <c r="I8" s="75">
        <v>9</v>
      </c>
      <c r="J8" s="137">
        <v>5</v>
      </c>
      <c r="K8" s="137">
        <v>6</v>
      </c>
      <c r="L8" s="211">
        <v>7</v>
      </c>
    </row>
    <row r="9" spans="2:12" ht="13.8" x14ac:dyDescent="0.25">
      <c r="B9" s="73"/>
      <c r="C9" s="73" t="s">
        <v>229</v>
      </c>
      <c r="D9" s="136" t="s">
        <v>27</v>
      </c>
      <c r="E9" s="92"/>
      <c r="F9" s="92"/>
      <c r="G9" s="92"/>
      <c r="H9" s="92"/>
      <c r="I9" s="75"/>
      <c r="J9" s="138"/>
      <c r="K9" s="138"/>
      <c r="L9" s="211"/>
    </row>
    <row r="10" spans="2:12" ht="19.350000000000001" customHeight="1" x14ac:dyDescent="0.25">
      <c r="B10" s="75" t="s">
        <v>228</v>
      </c>
      <c r="C10" s="139" t="s">
        <v>230</v>
      </c>
      <c r="D10" s="125" t="s">
        <v>27</v>
      </c>
      <c r="E10" s="125" t="s">
        <v>231</v>
      </c>
      <c r="F10" s="125"/>
      <c r="G10" s="125"/>
      <c r="H10" s="125"/>
      <c r="I10" s="140" t="e">
        <f>I16+#REF!+I55</f>
        <v>#REF!</v>
      </c>
      <c r="J10" s="141" t="e">
        <f>J16+#REF!+J55</f>
        <v>#REF!</v>
      </c>
      <c r="K10" s="142">
        <v>-20</v>
      </c>
      <c r="L10" s="212">
        <f>L16+L31+L55+L51</f>
        <v>1858.1759999999999</v>
      </c>
    </row>
    <row r="11" spans="2:12" ht="13.8" hidden="1" x14ac:dyDescent="0.25">
      <c r="B11" s="75"/>
      <c r="C11" s="143"/>
      <c r="D11" s="120"/>
      <c r="E11" s="128"/>
      <c r="F11" s="128"/>
      <c r="G11" s="144"/>
      <c r="H11" s="144"/>
      <c r="I11" s="140"/>
      <c r="J11" s="140"/>
      <c r="K11" s="137"/>
      <c r="L11" s="211"/>
    </row>
    <row r="12" spans="2:12" ht="12.75" hidden="1" customHeight="1" x14ac:dyDescent="0.25">
      <c r="B12" s="75"/>
      <c r="C12" s="145" t="s">
        <v>232</v>
      </c>
      <c r="D12" s="120" t="s">
        <v>27</v>
      </c>
      <c r="E12" s="128" t="s">
        <v>231</v>
      </c>
      <c r="F12" s="128" t="s">
        <v>233</v>
      </c>
      <c r="G12" s="144" t="s">
        <v>234</v>
      </c>
      <c r="H12" s="144"/>
      <c r="I12" s="140">
        <f>I13</f>
        <v>0</v>
      </c>
      <c r="J12" s="140">
        <f>J13</f>
        <v>370.96</v>
      </c>
      <c r="K12" s="137"/>
      <c r="L12" s="211"/>
    </row>
    <row r="13" spans="2:12" ht="13.8" hidden="1" x14ac:dyDescent="0.25">
      <c r="B13" s="75"/>
      <c r="C13" s="50" t="s">
        <v>235</v>
      </c>
      <c r="D13" s="120" t="s">
        <v>27</v>
      </c>
      <c r="E13" s="128" t="s">
        <v>231</v>
      </c>
      <c r="F13" s="128" t="s">
        <v>233</v>
      </c>
      <c r="G13" s="144" t="s">
        <v>234</v>
      </c>
      <c r="H13" s="144"/>
      <c r="I13" s="140">
        <f>I14</f>
        <v>0</v>
      </c>
      <c r="J13" s="140">
        <f>J14</f>
        <v>370.96</v>
      </c>
      <c r="K13" s="137"/>
      <c r="L13" s="211"/>
    </row>
    <row r="14" spans="2:12" ht="12.75" hidden="1" customHeight="1" x14ac:dyDescent="0.25">
      <c r="B14" s="75"/>
      <c r="C14" s="146" t="s">
        <v>236</v>
      </c>
      <c r="D14" s="120" t="s">
        <v>27</v>
      </c>
      <c r="E14" s="128" t="s">
        <v>231</v>
      </c>
      <c r="F14" s="128" t="s">
        <v>233</v>
      </c>
      <c r="G14" s="144" t="s">
        <v>234</v>
      </c>
      <c r="H14" s="144" t="s">
        <v>237</v>
      </c>
      <c r="I14" s="140">
        <v>0</v>
      </c>
      <c r="J14" s="140">
        <v>370.96</v>
      </c>
      <c r="K14" s="137"/>
      <c r="L14" s="211"/>
    </row>
    <row r="15" spans="2:12" ht="12.75" hidden="1" customHeight="1" x14ac:dyDescent="0.25">
      <c r="B15" s="75"/>
      <c r="C15" s="145"/>
      <c r="D15" s="120"/>
      <c r="E15" s="128"/>
      <c r="F15" s="128"/>
      <c r="G15" s="144"/>
      <c r="H15" s="144"/>
      <c r="I15" s="140"/>
      <c r="J15" s="140"/>
      <c r="K15" s="137"/>
      <c r="L15" s="211"/>
    </row>
    <row r="16" spans="2:12" ht="27" customHeight="1" x14ac:dyDescent="0.25">
      <c r="B16" s="75"/>
      <c r="C16" s="147" t="s">
        <v>238</v>
      </c>
      <c r="D16" s="120" t="s">
        <v>27</v>
      </c>
      <c r="E16" s="128" t="s">
        <v>231</v>
      </c>
      <c r="F16" s="128" t="s">
        <v>233</v>
      </c>
      <c r="G16" s="144"/>
      <c r="H16" s="144"/>
      <c r="I16" s="148">
        <f t="shared" ref="I16:L18" si="0">I17</f>
        <v>383.14</v>
      </c>
      <c r="J16" s="148">
        <f t="shared" si="0"/>
        <v>396.9</v>
      </c>
      <c r="K16" s="148">
        <f t="shared" si="0"/>
        <v>0</v>
      </c>
      <c r="L16" s="213">
        <f t="shared" si="0"/>
        <v>505.17599999999999</v>
      </c>
    </row>
    <row r="17" spans="2:13" ht="21" customHeight="1" x14ac:dyDescent="0.25">
      <c r="B17" s="75"/>
      <c r="C17" s="145" t="s">
        <v>239</v>
      </c>
      <c r="D17" s="120" t="s">
        <v>27</v>
      </c>
      <c r="E17" s="128" t="s">
        <v>231</v>
      </c>
      <c r="F17" s="128" t="s">
        <v>233</v>
      </c>
      <c r="G17" s="144" t="s">
        <v>240</v>
      </c>
      <c r="H17" s="144" t="s">
        <v>42</v>
      </c>
      <c r="I17" s="148">
        <f t="shared" si="0"/>
        <v>383.14</v>
      </c>
      <c r="J17" s="148">
        <f t="shared" si="0"/>
        <v>396.9</v>
      </c>
      <c r="K17" s="148">
        <f t="shared" si="0"/>
        <v>0</v>
      </c>
      <c r="L17" s="213">
        <f t="shared" si="0"/>
        <v>505.17599999999999</v>
      </c>
    </row>
    <row r="18" spans="2:13" ht="26.85" customHeight="1" x14ac:dyDescent="0.25">
      <c r="B18" s="75"/>
      <c r="C18" s="145" t="s">
        <v>232</v>
      </c>
      <c r="D18" s="120" t="s">
        <v>27</v>
      </c>
      <c r="E18" s="128" t="s">
        <v>231</v>
      </c>
      <c r="F18" s="128" t="s">
        <v>233</v>
      </c>
      <c r="G18" s="144" t="s">
        <v>241</v>
      </c>
      <c r="H18" s="144" t="s">
        <v>42</v>
      </c>
      <c r="I18" s="148">
        <f t="shared" si="0"/>
        <v>383.14</v>
      </c>
      <c r="J18" s="148">
        <f t="shared" si="0"/>
        <v>396.9</v>
      </c>
      <c r="K18" s="148">
        <f t="shared" si="0"/>
        <v>0</v>
      </c>
      <c r="L18" s="213">
        <f t="shared" si="0"/>
        <v>505.17599999999999</v>
      </c>
    </row>
    <row r="19" spans="2:13" ht="16.5" customHeight="1" x14ac:dyDescent="0.25">
      <c r="B19" s="75"/>
      <c r="C19" s="50" t="s">
        <v>235</v>
      </c>
      <c r="D19" s="120" t="s">
        <v>27</v>
      </c>
      <c r="E19" s="128" t="s">
        <v>231</v>
      </c>
      <c r="F19" s="128" t="s">
        <v>233</v>
      </c>
      <c r="G19" s="128" t="s">
        <v>242</v>
      </c>
      <c r="H19" s="144" t="s">
        <v>42</v>
      </c>
      <c r="I19" s="148">
        <f>I20+I21</f>
        <v>383.14</v>
      </c>
      <c r="J19" s="148">
        <f>J20+J21</f>
        <v>396.9</v>
      </c>
      <c r="K19" s="148">
        <f>K20+K21</f>
        <v>0</v>
      </c>
      <c r="L19" s="213">
        <f>L20+L21</f>
        <v>505.17599999999999</v>
      </c>
    </row>
    <row r="20" spans="2:13" ht="35.85" customHeight="1" x14ac:dyDescent="0.25">
      <c r="B20" s="75"/>
      <c r="C20" s="146" t="s">
        <v>236</v>
      </c>
      <c r="D20" s="120" t="s">
        <v>27</v>
      </c>
      <c r="E20" s="128" t="s">
        <v>231</v>
      </c>
      <c r="F20" s="128" t="s">
        <v>233</v>
      </c>
      <c r="G20" s="144" t="s">
        <v>242</v>
      </c>
      <c r="H20" s="144" t="s">
        <v>237</v>
      </c>
      <c r="I20" s="148">
        <v>294.45</v>
      </c>
      <c r="J20" s="148">
        <v>304.83999999999997</v>
      </c>
      <c r="K20" s="137">
        <v>0</v>
      </c>
      <c r="L20" s="214">
        <v>388</v>
      </c>
      <c r="M20" s="151"/>
    </row>
    <row r="21" spans="2:13" ht="18.75" customHeight="1" x14ac:dyDescent="0.25">
      <c r="B21" s="75"/>
      <c r="C21" s="146" t="s">
        <v>243</v>
      </c>
      <c r="D21" s="120" t="s">
        <v>27</v>
      </c>
      <c r="E21" s="128" t="s">
        <v>231</v>
      </c>
      <c r="F21" s="128" t="s">
        <v>233</v>
      </c>
      <c r="G21" s="144" t="s">
        <v>242</v>
      </c>
      <c r="H21" s="144" t="s">
        <v>244</v>
      </c>
      <c r="I21" s="148">
        <f>88.56+0.13</f>
        <v>88.69</v>
      </c>
      <c r="J21" s="148">
        <v>92.06</v>
      </c>
      <c r="K21" s="137">
        <v>0</v>
      </c>
      <c r="L21" s="214">
        <v>117.176</v>
      </c>
    </row>
    <row r="22" spans="2:13" ht="12.75" hidden="1" customHeight="1" x14ac:dyDescent="0.25">
      <c r="B22" s="75"/>
      <c r="C22" s="152" t="s">
        <v>245</v>
      </c>
      <c r="D22" s="120" t="s">
        <v>27</v>
      </c>
      <c r="E22" s="128" t="s">
        <v>231</v>
      </c>
      <c r="F22" s="128" t="s">
        <v>246</v>
      </c>
      <c r="G22" s="144" t="s">
        <v>247</v>
      </c>
      <c r="H22" s="144"/>
      <c r="I22" s="148"/>
      <c r="J22" s="140"/>
      <c r="K22" s="137"/>
      <c r="L22" s="211"/>
    </row>
    <row r="23" spans="2:13" ht="12.75" hidden="1" customHeight="1" x14ac:dyDescent="0.25">
      <c r="B23" s="75"/>
      <c r="C23" s="153" t="s">
        <v>248</v>
      </c>
      <c r="D23" s="120" t="s">
        <v>27</v>
      </c>
      <c r="E23" s="128" t="s">
        <v>231</v>
      </c>
      <c r="F23" s="128" t="s">
        <v>246</v>
      </c>
      <c r="G23" s="144" t="s">
        <v>249</v>
      </c>
      <c r="H23" s="144"/>
      <c r="I23" s="140">
        <f>I24+I25+I26+I27+I29</f>
        <v>0</v>
      </c>
      <c r="J23" s="140">
        <f>J24+J26+J27+J28+J29</f>
        <v>966.14</v>
      </c>
      <c r="K23" s="137"/>
      <c r="L23" s="211"/>
    </row>
    <row r="24" spans="2:13" ht="12.75" hidden="1" customHeight="1" x14ac:dyDescent="0.25">
      <c r="B24" s="75"/>
      <c r="C24" s="154" t="s">
        <v>236</v>
      </c>
      <c r="D24" s="120" t="s">
        <v>27</v>
      </c>
      <c r="E24" s="128" t="s">
        <v>231</v>
      </c>
      <c r="F24" s="128" t="s">
        <v>246</v>
      </c>
      <c r="G24" s="144" t="s">
        <v>249</v>
      </c>
      <c r="H24" s="144" t="s">
        <v>237</v>
      </c>
      <c r="I24" s="140">
        <v>0</v>
      </c>
      <c r="J24" s="140">
        <v>698.49</v>
      </c>
      <c r="K24" s="137"/>
      <c r="L24" s="211"/>
    </row>
    <row r="25" spans="2:13" ht="12.75" hidden="1" customHeight="1" x14ac:dyDescent="0.25">
      <c r="B25" s="75"/>
      <c r="C25" s="155" t="s">
        <v>250</v>
      </c>
      <c r="D25" s="120" t="s">
        <v>27</v>
      </c>
      <c r="E25" s="128" t="s">
        <v>231</v>
      </c>
      <c r="F25" s="128" t="s">
        <v>246</v>
      </c>
      <c r="G25" s="144" t="s">
        <v>249</v>
      </c>
      <c r="H25" s="144" t="s">
        <v>251</v>
      </c>
      <c r="I25" s="140"/>
      <c r="J25" s="140">
        <v>0</v>
      </c>
      <c r="K25" s="137"/>
      <c r="L25" s="211"/>
    </row>
    <row r="26" spans="2:13" ht="12.75" hidden="1" customHeight="1" x14ac:dyDescent="0.25">
      <c r="B26" s="75"/>
      <c r="C26" s="155" t="s">
        <v>252</v>
      </c>
      <c r="D26" s="120" t="s">
        <v>27</v>
      </c>
      <c r="E26" s="128" t="s">
        <v>231</v>
      </c>
      <c r="F26" s="128" t="s">
        <v>246</v>
      </c>
      <c r="G26" s="144" t="s">
        <v>249</v>
      </c>
      <c r="H26" s="144" t="s">
        <v>253</v>
      </c>
      <c r="I26" s="140">
        <v>0</v>
      </c>
      <c r="J26" s="140">
        <v>60</v>
      </c>
      <c r="K26" s="137"/>
      <c r="L26" s="211"/>
    </row>
    <row r="27" spans="2:13" ht="12.75" hidden="1" customHeight="1" x14ac:dyDescent="0.25">
      <c r="B27" s="75"/>
      <c r="C27" s="155" t="s">
        <v>254</v>
      </c>
      <c r="D27" s="120" t="s">
        <v>27</v>
      </c>
      <c r="E27" s="128" t="s">
        <v>231</v>
      </c>
      <c r="F27" s="128" t="s">
        <v>246</v>
      </c>
      <c r="G27" s="144" t="s">
        <v>249</v>
      </c>
      <c r="H27" s="144" t="s">
        <v>255</v>
      </c>
      <c r="I27" s="140">
        <v>0</v>
      </c>
      <c r="J27" s="140">
        <v>152.65</v>
      </c>
      <c r="K27" s="137"/>
      <c r="L27" s="211"/>
    </row>
    <row r="28" spans="2:13" ht="12.75" hidden="1" customHeight="1" x14ac:dyDescent="0.25">
      <c r="B28" s="75"/>
      <c r="C28" s="155" t="s">
        <v>256</v>
      </c>
      <c r="D28" s="120" t="s">
        <v>27</v>
      </c>
      <c r="E28" s="128" t="s">
        <v>231</v>
      </c>
      <c r="F28" s="128" t="s">
        <v>246</v>
      </c>
      <c r="G28" s="144" t="s">
        <v>257</v>
      </c>
      <c r="H28" s="144" t="s">
        <v>258</v>
      </c>
      <c r="I28" s="140"/>
      <c r="J28" s="140"/>
      <c r="K28" s="137"/>
      <c r="L28" s="211"/>
    </row>
    <row r="29" spans="2:13" ht="12.75" hidden="1" customHeight="1" x14ac:dyDescent="0.25">
      <c r="B29" s="75"/>
      <c r="C29" s="155" t="s">
        <v>259</v>
      </c>
      <c r="D29" s="120" t="s">
        <v>27</v>
      </c>
      <c r="E29" s="128" t="s">
        <v>231</v>
      </c>
      <c r="F29" s="128" t="s">
        <v>246</v>
      </c>
      <c r="G29" s="144" t="s">
        <v>257</v>
      </c>
      <c r="H29" s="144" t="s">
        <v>260</v>
      </c>
      <c r="I29" s="140">
        <v>0</v>
      </c>
      <c r="J29" s="140">
        <v>55</v>
      </c>
      <c r="K29" s="137"/>
      <c r="L29" s="211"/>
    </row>
    <row r="30" spans="2:13" ht="12.75" hidden="1" customHeight="1" x14ac:dyDescent="0.25">
      <c r="B30" s="75"/>
      <c r="C30" s="139" t="s">
        <v>261</v>
      </c>
      <c r="D30" s="120"/>
      <c r="E30" s="128"/>
      <c r="F30" s="128"/>
      <c r="G30" s="144" t="s">
        <v>262</v>
      </c>
      <c r="H30" s="144"/>
      <c r="I30" s="140"/>
      <c r="J30" s="140"/>
      <c r="K30" s="137"/>
      <c r="L30" s="211"/>
    </row>
    <row r="31" spans="2:13" ht="39" customHeight="1" x14ac:dyDescent="0.25">
      <c r="B31" s="75" t="s">
        <v>351</v>
      </c>
      <c r="C31" s="139" t="s">
        <v>263</v>
      </c>
      <c r="D31" s="125" t="s">
        <v>27</v>
      </c>
      <c r="E31" s="156" t="s">
        <v>231</v>
      </c>
      <c r="F31" s="156" t="s">
        <v>246</v>
      </c>
      <c r="G31" s="157" t="s">
        <v>262</v>
      </c>
      <c r="H31" s="157" t="s">
        <v>42</v>
      </c>
      <c r="I31" s="140" t="e">
        <f>I32</f>
        <v>#REF!</v>
      </c>
      <c r="J31" s="140">
        <f>J32</f>
        <v>1053.24</v>
      </c>
      <c r="K31" s="140">
        <f>K32</f>
        <v>20</v>
      </c>
      <c r="L31" s="212">
        <f>L32</f>
        <v>1352</v>
      </c>
    </row>
    <row r="32" spans="2:13" ht="42.75" customHeight="1" x14ac:dyDescent="0.25">
      <c r="B32" s="75"/>
      <c r="C32" s="153" t="s">
        <v>264</v>
      </c>
      <c r="D32" s="120" t="s">
        <v>27</v>
      </c>
      <c r="E32" s="128" t="s">
        <v>231</v>
      </c>
      <c r="F32" s="128" t="s">
        <v>246</v>
      </c>
      <c r="G32" s="128" t="s">
        <v>265</v>
      </c>
      <c r="H32" s="144" t="s">
        <v>42</v>
      </c>
      <c r="I32" s="148" t="e">
        <f>I34+I35+I37+I40+I42+#REF!+I41</f>
        <v>#REF!</v>
      </c>
      <c r="J32" s="140">
        <f>J34+J35+J42+J40</f>
        <v>1053.24</v>
      </c>
      <c r="K32" s="140">
        <f>K34+K35+K42</f>
        <v>20</v>
      </c>
      <c r="L32" s="212">
        <f>L33</f>
        <v>1352</v>
      </c>
    </row>
    <row r="33" spans="2:12" ht="54.45" customHeight="1" x14ac:dyDescent="0.25">
      <c r="B33" s="75"/>
      <c r="C33" s="155" t="s">
        <v>119</v>
      </c>
      <c r="D33" s="120"/>
      <c r="E33" s="128"/>
      <c r="F33" s="128"/>
      <c r="G33" s="144" t="s">
        <v>266</v>
      </c>
      <c r="H33" s="144" t="s">
        <v>42</v>
      </c>
      <c r="I33" s="148"/>
      <c r="J33" s="140"/>
      <c r="K33" s="140">
        <v>20</v>
      </c>
      <c r="L33" s="212">
        <f>L34+L35+L38+L39+L40+L42</f>
        <v>1352</v>
      </c>
    </row>
    <row r="34" spans="2:12" ht="27.6" customHeight="1" x14ac:dyDescent="0.25">
      <c r="B34" s="75"/>
      <c r="C34" s="154" t="s">
        <v>267</v>
      </c>
      <c r="D34" s="120" t="s">
        <v>27</v>
      </c>
      <c r="E34" s="128" t="s">
        <v>231</v>
      </c>
      <c r="F34" s="128" t="s">
        <v>246</v>
      </c>
      <c r="G34" s="144" t="s">
        <v>266</v>
      </c>
      <c r="H34" s="144" t="s">
        <v>237</v>
      </c>
      <c r="I34" s="148">
        <f>666.71+28.15</f>
        <v>694.86</v>
      </c>
      <c r="J34" s="140">
        <v>701.99</v>
      </c>
      <c r="K34" s="137">
        <v>0</v>
      </c>
      <c r="L34" s="214">
        <v>750.4</v>
      </c>
    </row>
    <row r="35" spans="2:12" ht="17.850000000000001" customHeight="1" x14ac:dyDescent="0.25">
      <c r="B35" s="75"/>
      <c r="C35" s="146" t="s">
        <v>243</v>
      </c>
      <c r="D35" s="120" t="s">
        <v>27</v>
      </c>
      <c r="E35" s="128" t="s">
        <v>231</v>
      </c>
      <c r="F35" s="128" t="s">
        <v>246</v>
      </c>
      <c r="G35" s="144" t="s">
        <v>266</v>
      </c>
      <c r="H35" s="144" t="s">
        <v>244</v>
      </c>
      <c r="I35" s="148">
        <v>201.35</v>
      </c>
      <c r="J35" s="140">
        <v>212</v>
      </c>
      <c r="K35" s="137">
        <v>0</v>
      </c>
      <c r="L35" s="214">
        <v>226.6</v>
      </c>
    </row>
    <row r="36" spans="2:12" ht="12.75" hidden="1" customHeight="1" x14ac:dyDescent="0.25">
      <c r="B36" s="75"/>
      <c r="C36" s="155" t="s">
        <v>250</v>
      </c>
      <c r="D36" s="120" t="s">
        <v>27</v>
      </c>
      <c r="E36" s="128" t="s">
        <v>231</v>
      </c>
      <c r="F36" s="128" t="s">
        <v>246</v>
      </c>
      <c r="G36" s="144" t="s">
        <v>268</v>
      </c>
      <c r="H36" s="144" t="s">
        <v>251</v>
      </c>
      <c r="I36" s="148"/>
      <c r="J36" s="140"/>
      <c r="K36" s="137"/>
      <c r="L36" s="214">
        <f>I36+K36</f>
        <v>0</v>
      </c>
    </row>
    <row r="37" spans="2:12" ht="12.75" hidden="1" customHeight="1" x14ac:dyDescent="0.25">
      <c r="B37" s="75"/>
      <c r="C37" s="155" t="s">
        <v>252</v>
      </c>
      <c r="D37" s="120" t="s">
        <v>27</v>
      </c>
      <c r="E37" s="128" t="s">
        <v>231</v>
      </c>
      <c r="F37" s="128" t="s">
        <v>246</v>
      </c>
      <c r="G37" s="144" t="s">
        <v>268</v>
      </c>
      <c r="H37" s="144" t="s">
        <v>253</v>
      </c>
      <c r="I37" s="148">
        <v>84.6</v>
      </c>
      <c r="J37" s="140"/>
      <c r="K37" s="137"/>
      <c r="L37" s="214">
        <v>0</v>
      </c>
    </row>
    <row r="38" spans="2:12" ht="28.35" customHeight="1" x14ac:dyDescent="0.25">
      <c r="B38" s="75"/>
      <c r="C38" s="154" t="s">
        <v>267</v>
      </c>
      <c r="D38" s="120" t="s">
        <v>27</v>
      </c>
      <c r="E38" s="128" t="s">
        <v>231</v>
      </c>
      <c r="F38" s="128" t="s">
        <v>246</v>
      </c>
      <c r="G38" s="144" t="s">
        <v>269</v>
      </c>
      <c r="H38" s="144" t="s">
        <v>237</v>
      </c>
      <c r="I38" s="148"/>
      <c r="J38" s="140"/>
      <c r="K38" s="137"/>
      <c r="L38" s="214">
        <v>288</v>
      </c>
    </row>
    <row r="39" spans="2:12" ht="20.25" customHeight="1" x14ac:dyDescent="0.25">
      <c r="B39" s="75"/>
      <c r="C39" s="146" t="s">
        <v>243</v>
      </c>
      <c r="D39" s="120" t="s">
        <v>27</v>
      </c>
      <c r="E39" s="128" t="s">
        <v>231</v>
      </c>
      <c r="F39" s="128" t="s">
        <v>246</v>
      </c>
      <c r="G39" s="144" t="s">
        <v>269</v>
      </c>
      <c r="H39" s="144" t="s">
        <v>244</v>
      </c>
      <c r="I39" s="148"/>
      <c r="J39" s="140"/>
      <c r="K39" s="137"/>
      <c r="L39" s="214">
        <v>87</v>
      </c>
    </row>
    <row r="40" spans="2:12" ht="12.75" hidden="1" customHeight="1" x14ac:dyDescent="0.25">
      <c r="B40" s="75"/>
      <c r="C40" s="155" t="s">
        <v>254</v>
      </c>
      <c r="D40" s="120" t="s">
        <v>27</v>
      </c>
      <c r="E40" s="128" t="s">
        <v>231</v>
      </c>
      <c r="F40" s="128" t="s">
        <v>246</v>
      </c>
      <c r="G40" s="144" t="s">
        <v>268</v>
      </c>
      <c r="H40" s="144" t="s">
        <v>255</v>
      </c>
      <c r="I40" s="148">
        <v>40.5</v>
      </c>
      <c r="J40" s="140">
        <v>84.6</v>
      </c>
      <c r="K40" s="137"/>
      <c r="L40" s="214">
        <v>0</v>
      </c>
    </row>
    <row r="41" spans="2:12" ht="12.75" hidden="1" customHeight="1" x14ac:dyDescent="0.25">
      <c r="B41" s="75"/>
      <c r="C41" s="155" t="s">
        <v>259</v>
      </c>
      <c r="D41" s="120" t="s">
        <v>27</v>
      </c>
      <c r="E41" s="128" t="s">
        <v>231</v>
      </c>
      <c r="F41" s="128" t="s">
        <v>246</v>
      </c>
      <c r="G41" s="144" t="s">
        <v>268</v>
      </c>
      <c r="H41" s="144" t="s">
        <v>258</v>
      </c>
      <c r="I41" s="148">
        <v>67</v>
      </c>
      <c r="J41" s="140">
        <v>0</v>
      </c>
      <c r="K41" s="137">
        <v>0</v>
      </c>
      <c r="L41" s="214">
        <f>J41+K41</f>
        <v>0</v>
      </c>
    </row>
    <row r="42" spans="2:12" ht="27.6" hidden="1" x14ac:dyDescent="0.25">
      <c r="B42" s="75"/>
      <c r="C42" s="155" t="s">
        <v>256</v>
      </c>
      <c r="D42" s="120"/>
      <c r="E42" s="128"/>
      <c r="F42" s="128"/>
      <c r="G42" s="144" t="s">
        <v>268</v>
      </c>
      <c r="H42" s="144" t="s">
        <v>260</v>
      </c>
      <c r="I42" s="148">
        <v>6</v>
      </c>
      <c r="J42" s="140">
        <v>54.65</v>
      </c>
      <c r="K42" s="150">
        <v>20</v>
      </c>
      <c r="L42" s="214">
        <v>0</v>
      </c>
    </row>
    <row r="43" spans="2:12" ht="12.75" hidden="1" customHeight="1" x14ac:dyDescent="0.25">
      <c r="B43" s="75"/>
      <c r="C43" s="50" t="s">
        <v>270</v>
      </c>
      <c r="D43" s="120" t="s">
        <v>27</v>
      </c>
      <c r="E43" s="128" t="s">
        <v>231</v>
      </c>
      <c r="F43" s="128" t="s">
        <v>271</v>
      </c>
      <c r="G43" s="128" t="s">
        <v>272</v>
      </c>
      <c r="H43" s="128"/>
      <c r="I43" s="140">
        <f>I44</f>
        <v>0</v>
      </c>
      <c r="J43" s="158">
        <f>J44</f>
        <v>0</v>
      </c>
      <c r="K43" s="137"/>
      <c r="L43" s="214">
        <f>I43+K43</f>
        <v>0</v>
      </c>
    </row>
    <row r="44" spans="2:12" ht="12.75" hidden="1" customHeight="1" x14ac:dyDescent="0.25">
      <c r="B44" s="75"/>
      <c r="C44" s="159" t="s">
        <v>123</v>
      </c>
      <c r="D44" s="120" t="s">
        <v>27</v>
      </c>
      <c r="E44" s="128" t="s">
        <v>231</v>
      </c>
      <c r="F44" s="128" t="s">
        <v>271</v>
      </c>
      <c r="G44" s="128" t="s">
        <v>240</v>
      </c>
      <c r="H44" s="128"/>
      <c r="I44" s="148">
        <f>I45</f>
        <v>0</v>
      </c>
      <c r="J44" s="160"/>
      <c r="K44" s="137"/>
      <c r="L44" s="211"/>
    </row>
    <row r="45" spans="2:12" ht="12.75" hidden="1" customHeight="1" x14ac:dyDescent="0.25">
      <c r="B45" s="75"/>
      <c r="C45" s="161" t="s">
        <v>273</v>
      </c>
      <c r="D45" s="120" t="s">
        <v>27</v>
      </c>
      <c r="E45" s="128" t="s">
        <v>231</v>
      </c>
      <c r="F45" s="128" t="s">
        <v>271</v>
      </c>
      <c r="G45" s="128" t="s">
        <v>240</v>
      </c>
      <c r="H45" s="128" t="s">
        <v>42</v>
      </c>
      <c r="I45" s="148">
        <f>I47</f>
        <v>0</v>
      </c>
      <c r="J45" s="160"/>
      <c r="K45" s="137"/>
      <c r="L45" s="214"/>
    </row>
    <row r="46" spans="2:12" ht="12.75" hidden="1" customHeight="1" x14ac:dyDescent="0.25">
      <c r="B46" s="75"/>
      <c r="C46" s="162" t="s">
        <v>274</v>
      </c>
      <c r="D46" s="120"/>
      <c r="E46" s="128"/>
      <c r="F46" s="128"/>
      <c r="G46" s="128" t="s">
        <v>275</v>
      </c>
      <c r="H46" s="128"/>
      <c r="I46" s="148"/>
      <c r="J46" s="160"/>
      <c r="K46" s="137"/>
      <c r="L46" s="214"/>
    </row>
    <row r="47" spans="2:12" ht="12.75" hidden="1" customHeight="1" x14ac:dyDescent="0.25">
      <c r="B47" s="75"/>
      <c r="C47" s="155" t="s">
        <v>254</v>
      </c>
      <c r="D47" s="120" t="s">
        <v>27</v>
      </c>
      <c r="E47" s="128" t="s">
        <v>231</v>
      </c>
      <c r="F47" s="128" t="s">
        <v>271</v>
      </c>
      <c r="G47" s="128" t="s">
        <v>275</v>
      </c>
      <c r="H47" s="128" t="s">
        <v>276</v>
      </c>
      <c r="I47" s="148">
        <v>0</v>
      </c>
      <c r="J47" s="160"/>
      <c r="K47" s="137"/>
      <c r="L47" s="214"/>
    </row>
    <row r="48" spans="2:12" ht="12.75" hidden="1" customHeight="1" x14ac:dyDescent="0.25">
      <c r="B48" s="75"/>
      <c r="C48" s="163"/>
      <c r="D48" s="125"/>
      <c r="E48" s="156"/>
      <c r="F48" s="156"/>
      <c r="G48" s="157"/>
      <c r="H48" s="157"/>
      <c r="I48" s="140"/>
      <c r="J48" s="140"/>
      <c r="K48" s="137"/>
      <c r="L48" s="214">
        <f>I48+K48</f>
        <v>0</v>
      </c>
    </row>
    <row r="49" spans="1:1025" ht="12.75" hidden="1" customHeight="1" x14ac:dyDescent="0.25">
      <c r="B49" s="75"/>
      <c r="C49" s="161"/>
      <c r="D49" s="120"/>
      <c r="E49" s="128"/>
      <c r="F49" s="128"/>
      <c r="G49" s="144"/>
      <c r="H49" s="144"/>
      <c r="I49" s="148"/>
      <c r="J49" s="140"/>
      <c r="K49" s="137"/>
      <c r="L49" s="214">
        <f>I49+K49</f>
        <v>0</v>
      </c>
    </row>
    <row r="50" spans="1:1025" ht="12.75" hidden="1" customHeight="1" x14ac:dyDescent="0.25">
      <c r="B50" s="75"/>
      <c r="C50" s="155"/>
      <c r="D50" s="120"/>
      <c r="E50" s="128"/>
      <c r="F50" s="128"/>
      <c r="G50" s="128"/>
      <c r="H50" s="128"/>
      <c r="I50" s="148"/>
      <c r="J50" s="140"/>
      <c r="K50" s="137"/>
      <c r="L50" s="214">
        <f>I50+K50</f>
        <v>0</v>
      </c>
    </row>
    <row r="51" spans="1:1025" s="218" customFormat="1" ht="12.75" hidden="1" customHeight="1" x14ac:dyDescent="0.25">
      <c r="A51" s="164"/>
      <c r="B51" s="308"/>
      <c r="C51" s="139" t="s">
        <v>387</v>
      </c>
      <c r="D51" s="125"/>
      <c r="E51" s="156"/>
      <c r="F51" s="156"/>
      <c r="G51" s="156"/>
      <c r="H51" s="156"/>
      <c r="I51" s="140"/>
      <c r="J51" s="140"/>
      <c r="K51" s="175"/>
      <c r="L51" s="216">
        <f>L52</f>
        <v>0</v>
      </c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  <c r="IO51" s="164"/>
      <c r="IP51" s="164"/>
      <c r="IQ51" s="164"/>
      <c r="IR51" s="164"/>
      <c r="IS51" s="164"/>
      <c r="IT51" s="164"/>
      <c r="IU51" s="164"/>
      <c r="IV51" s="164"/>
      <c r="IW51" s="164"/>
      <c r="IX51" s="164"/>
      <c r="IY51" s="164"/>
      <c r="IZ51" s="164"/>
      <c r="JA51" s="164"/>
      <c r="JB51" s="164"/>
      <c r="JC51" s="164"/>
      <c r="JD51" s="164"/>
      <c r="JE51" s="164"/>
      <c r="JF51" s="164"/>
      <c r="JG51" s="164"/>
      <c r="JH51" s="164"/>
      <c r="JI51" s="164"/>
      <c r="JJ51" s="164"/>
      <c r="JK51" s="164"/>
      <c r="JL51" s="164"/>
      <c r="JM51" s="164"/>
      <c r="JN51" s="164"/>
      <c r="JO51" s="164"/>
      <c r="JP51" s="164"/>
      <c r="JQ51" s="164"/>
      <c r="JR51" s="164"/>
      <c r="JS51" s="164"/>
      <c r="JT51" s="164"/>
      <c r="JU51" s="164"/>
      <c r="JV51" s="164"/>
      <c r="JW51" s="164"/>
      <c r="JX51" s="164"/>
      <c r="JY51" s="164"/>
      <c r="JZ51" s="164"/>
      <c r="KA51" s="164"/>
      <c r="KB51" s="164"/>
      <c r="KC51" s="164"/>
      <c r="KD51" s="164"/>
      <c r="KE51" s="164"/>
      <c r="KF51" s="164"/>
      <c r="KG51" s="164"/>
      <c r="KH51" s="164"/>
      <c r="KI51" s="164"/>
      <c r="KJ51" s="164"/>
      <c r="KK51" s="164"/>
      <c r="KL51" s="164"/>
      <c r="KM51" s="164"/>
      <c r="KN51" s="164"/>
      <c r="KO51" s="164"/>
      <c r="KP51" s="164"/>
      <c r="KQ51" s="164"/>
      <c r="KR51" s="164"/>
      <c r="KS51" s="164"/>
      <c r="KT51" s="164"/>
      <c r="KU51" s="164"/>
      <c r="KV51" s="164"/>
      <c r="KW51" s="164"/>
      <c r="KX51" s="164"/>
      <c r="KY51" s="164"/>
      <c r="KZ51" s="164"/>
      <c r="LA51" s="164"/>
      <c r="LB51" s="164"/>
      <c r="LC51" s="164"/>
      <c r="LD51" s="164"/>
      <c r="LE51" s="164"/>
      <c r="LF51" s="164"/>
      <c r="LG51" s="164"/>
      <c r="LH51" s="164"/>
      <c r="LI51" s="164"/>
      <c r="LJ51" s="164"/>
      <c r="LK51" s="164"/>
      <c r="LL51" s="164"/>
      <c r="LM51" s="164"/>
      <c r="LN51" s="164"/>
      <c r="LO51" s="164"/>
      <c r="LP51" s="164"/>
      <c r="LQ51" s="164"/>
      <c r="LR51" s="164"/>
      <c r="LS51" s="164"/>
      <c r="LT51" s="164"/>
      <c r="LU51" s="164"/>
      <c r="LV51" s="164"/>
      <c r="LW51" s="164"/>
      <c r="LX51" s="164"/>
      <c r="LY51" s="164"/>
      <c r="LZ51" s="164"/>
      <c r="MA51" s="164"/>
      <c r="MB51" s="164"/>
      <c r="MC51" s="164"/>
      <c r="MD51" s="164"/>
      <c r="ME51" s="164"/>
      <c r="MF51" s="164"/>
      <c r="MG51" s="164"/>
      <c r="MH51" s="164"/>
      <c r="MI51" s="164"/>
      <c r="MJ51" s="164"/>
      <c r="MK51" s="164"/>
      <c r="ML51" s="164"/>
      <c r="MM51" s="164"/>
      <c r="MN51" s="164"/>
      <c r="MO51" s="164"/>
      <c r="MP51" s="164"/>
      <c r="MQ51" s="164"/>
      <c r="MR51" s="164"/>
      <c r="MS51" s="164"/>
      <c r="MT51" s="164"/>
      <c r="MU51" s="164"/>
      <c r="MV51" s="164"/>
      <c r="MW51" s="164"/>
      <c r="MX51" s="164"/>
      <c r="MY51" s="164"/>
      <c r="MZ51" s="164"/>
      <c r="NA51" s="164"/>
      <c r="NB51" s="164"/>
      <c r="NC51" s="164"/>
      <c r="ND51" s="164"/>
      <c r="NE51" s="164"/>
      <c r="NF51" s="164"/>
      <c r="NG51" s="164"/>
      <c r="NH51" s="164"/>
      <c r="NI51" s="164"/>
      <c r="NJ51" s="164"/>
      <c r="NK51" s="164"/>
      <c r="NL51" s="164"/>
      <c r="NM51" s="164"/>
      <c r="NN51" s="164"/>
      <c r="NO51" s="164"/>
      <c r="NP51" s="164"/>
      <c r="NQ51" s="164"/>
      <c r="NR51" s="164"/>
      <c r="NS51" s="164"/>
      <c r="NT51" s="164"/>
      <c r="NU51" s="164"/>
      <c r="NV51" s="164"/>
      <c r="NW51" s="164"/>
      <c r="NX51" s="164"/>
      <c r="NY51" s="164"/>
      <c r="NZ51" s="164"/>
      <c r="OA51" s="164"/>
      <c r="OB51" s="164"/>
      <c r="OC51" s="164"/>
      <c r="OD51" s="164"/>
      <c r="OE51" s="164"/>
      <c r="OF51" s="164"/>
      <c r="OG51" s="164"/>
      <c r="OH51" s="164"/>
      <c r="OI51" s="164"/>
      <c r="OJ51" s="164"/>
      <c r="OK51" s="164"/>
      <c r="OL51" s="164"/>
      <c r="OM51" s="164"/>
      <c r="ON51" s="164"/>
      <c r="OO51" s="164"/>
      <c r="OP51" s="164"/>
      <c r="OQ51" s="164"/>
      <c r="OR51" s="164"/>
      <c r="OS51" s="164"/>
      <c r="OT51" s="164"/>
      <c r="OU51" s="164"/>
      <c r="OV51" s="164"/>
      <c r="OW51" s="164"/>
      <c r="OX51" s="164"/>
      <c r="OY51" s="164"/>
      <c r="OZ51" s="164"/>
      <c r="PA51" s="164"/>
      <c r="PB51" s="164"/>
      <c r="PC51" s="164"/>
      <c r="PD51" s="164"/>
      <c r="PE51" s="164"/>
      <c r="PF51" s="164"/>
      <c r="PG51" s="164"/>
      <c r="PH51" s="164"/>
      <c r="PI51" s="164"/>
      <c r="PJ51" s="164"/>
      <c r="PK51" s="164"/>
      <c r="PL51" s="164"/>
      <c r="PM51" s="164"/>
      <c r="PN51" s="164"/>
      <c r="PO51" s="164"/>
      <c r="PP51" s="164"/>
      <c r="PQ51" s="164"/>
      <c r="PR51" s="164"/>
      <c r="PS51" s="164"/>
      <c r="PT51" s="164"/>
      <c r="PU51" s="164"/>
      <c r="PV51" s="164"/>
      <c r="PW51" s="164"/>
      <c r="PX51" s="164"/>
      <c r="PY51" s="164"/>
      <c r="PZ51" s="164"/>
      <c r="QA51" s="164"/>
      <c r="QB51" s="164"/>
      <c r="QC51" s="164"/>
      <c r="QD51" s="164"/>
      <c r="QE51" s="164"/>
      <c r="QF51" s="164"/>
      <c r="QG51" s="164"/>
      <c r="QH51" s="164"/>
      <c r="QI51" s="164"/>
      <c r="QJ51" s="164"/>
      <c r="QK51" s="164"/>
      <c r="QL51" s="164"/>
      <c r="QM51" s="164"/>
      <c r="QN51" s="164"/>
      <c r="QO51" s="164"/>
      <c r="QP51" s="164"/>
      <c r="QQ51" s="164"/>
      <c r="QR51" s="164"/>
      <c r="QS51" s="164"/>
      <c r="QT51" s="164"/>
      <c r="QU51" s="164"/>
      <c r="QV51" s="164"/>
      <c r="QW51" s="164"/>
      <c r="QX51" s="164"/>
      <c r="QY51" s="164"/>
      <c r="QZ51" s="164"/>
      <c r="RA51" s="164"/>
      <c r="RB51" s="164"/>
      <c r="RC51" s="164"/>
      <c r="RD51" s="164"/>
      <c r="RE51" s="164"/>
      <c r="RF51" s="164"/>
      <c r="RG51" s="164"/>
      <c r="RH51" s="164"/>
      <c r="RI51" s="164"/>
      <c r="RJ51" s="164"/>
      <c r="RK51" s="164"/>
      <c r="RL51" s="164"/>
      <c r="RM51" s="164"/>
      <c r="RN51" s="164"/>
      <c r="RO51" s="164"/>
      <c r="RP51" s="164"/>
      <c r="RQ51" s="164"/>
      <c r="RR51" s="164"/>
      <c r="RS51" s="164"/>
      <c r="RT51" s="164"/>
      <c r="RU51" s="164"/>
      <c r="RV51" s="164"/>
      <c r="RW51" s="164"/>
      <c r="RX51" s="164"/>
      <c r="RY51" s="164"/>
      <c r="RZ51" s="164"/>
      <c r="SA51" s="164"/>
      <c r="SB51" s="164"/>
      <c r="SC51" s="164"/>
      <c r="SD51" s="164"/>
      <c r="SE51" s="164"/>
      <c r="SF51" s="164"/>
      <c r="SG51" s="164"/>
      <c r="SH51" s="164"/>
      <c r="SI51" s="164"/>
      <c r="SJ51" s="164"/>
      <c r="SK51" s="164"/>
      <c r="SL51" s="164"/>
      <c r="SM51" s="164"/>
      <c r="SN51" s="164"/>
      <c r="SO51" s="164"/>
      <c r="SP51" s="164"/>
      <c r="SQ51" s="164"/>
      <c r="SR51" s="164"/>
      <c r="SS51" s="164"/>
      <c r="ST51" s="164"/>
      <c r="SU51" s="164"/>
      <c r="SV51" s="164"/>
      <c r="SW51" s="164"/>
      <c r="SX51" s="164"/>
      <c r="SY51" s="164"/>
      <c r="SZ51" s="164"/>
      <c r="TA51" s="164"/>
      <c r="TB51" s="164"/>
      <c r="TC51" s="164"/>
      <c r="TD51" s="164"/>
      <c r="TE51" s="164"/>
      <c r="TF51" s="164"/>
      <c r="TG51" s="164"/>
      <c r="TH51" s="164"/>
      <c r="TI51" s="164"/>
      <c r="TJ51" s="164"/>
      <c r="TK51" s="164"/>
      <c r="TL51" s="164"/>
      <c r="TM51" s="164"/>
      <c r="TN51" s="164"/>
      <c r="TO51" s="164"/>
      <c r="TP51" s="164"/>
      <c r="TQ51" s="164"/>
      <c r="TR51" s="164"/>
      <c r="TS51" s="164"/>
      <c r="TT51" s="164"/>
      <c r="TU51" s="164"/>
      <c r="TV51" s="164"/>
      <c r="TW51" s="164"/>
      <c r="TX51" s="164"/>
      <c r="TY51" s="164"/>
      <c r="TZ51" s="164"/>
      <c r="UA51" s="164"/>
      <c r="UB51" s="164"/>
      <c r="UC51" s="164"/>
      <c r="UD51" s="164"/>
      <c r="UE51" s="164"/>
      <c r="UF51" s="164"/>
      <c r="UG51" s="164"/>
      <c r="UH51" s="164"/>
      <c r="UI51" s="164"/>
      <c r="UJ51" s="164"/>
      <c r="UK51" s="164"/>
      <c r="UL51" s="164"/>
      <c r="UM51" s="164"/>
      <c r="UN51" s="164"/>
      <c r="UO51" s="164"/>
      <c r="UP51" s="164"/>
      <c r="UQ51" s="164"/>
      <c r="UR51" s="164"/>
      <c r="US51" s="164"/>
      <c r="UT51" s="164"/>
      <c r="UU51" s="164"/>
      <c r="UV51" s="164"/>
      <c r="UW51" s="164"/>
      <c r="UX51" s="164"/>
      <c r="UY51" s="164"/>
      <c r="UZ51" s="164"/>
      <c r="VA51" s="164"/>
      <c r="VB51" s="164"/>
      <c r="VC51" s="164"/>
      <c r="VD51" s="164"/>
      <c r="VE51" s="164"/>
      <c r="VF51" s="164"/>
      <c r="VG51" s="164"/>
      <c r="VH51" s="164"/>
      <c r="VI51" s="164"/>
      <c r="VJ51" s="164"/>
      <c r="VK51" s="164"/>
      <c r="VL51" s="164"/>
      <c r="VM51" s="164"/>
      <c r="VN51" s="164"/>
      <c r="VO51" s="164"/>
      <c r="VP51" s="164"/>
      <c r="VQ51" s="164"/>
      <c r="VR51" s="164"/>
      <c r="VS51" s="164"/>
      <c r="VT51" s="164"/>
      <c r="VU51" s="164"/>
      <c r="VV51" s="164"/>
      <c r="VW51" s="164"/>
      <c r="VX51" s="164"/>
      <c r="VY51" s="164"/>
      <c r="VZ51" s="164"/>
      <c r="WA51" s="164"/>
      <c r="WB51" s="164"/>
      <c r="WC51" s="164"/>
      <c r="WD51" s="164"/>
      <c r="WE51" s="164"/>
      <c r="WF51" s="164"/>
      <c r="WG51" s="164"/>
      <c r="WH51" s="164"/>
      <c r="WI51" s="164"/>
      <c r="WJ51" s="164"/>
      <c r="WK51" s="164"/>
      <c r="WL51" s="164"/>
      <c r="WM51" s="164"/>
      <c r="WN51" s="164"/>
      <c r="WO51" s="164"/>
      <c r="WP51" s="164"/>
      <c r="WQ51" s="164"/>
      <c r="WR51" s="164"/>
      <c r="WS51" s="164"/>
      <c r="WT51" s="164"/>
      <c r="WU51" s="164"/>
      <c r="WV51" s="164"/>
      <c r="WW51" s="164"/>
      <c r="WX51" s="164"/>
      <c r="WY51" s="164"/>
      <c r="WZ51" s="164"/>
      <c r="XA51" s="164"/>
      <c r="XB51" s="164"/>
      <c r="XC51" s="164"/>
      <c r="XD51" s="164"/>
      <c r="XE51" s="164"/>
      <c r="XF51" s="164"/>
      <c r="XG51" s="164"/>
      <c r="XH51" s="164"/>
      <c r="XI51" s="164"/>
      <c r="XJ51" s="164"/>
      <c r="XK51" s="164"/>
      <c r="XL51" s="164"/>
      <c r="XM51" s="164"/>
      <c r="XN51" s="164"/>
      <c r="XO51" s="164"/>
      <c r="XP51" s="164"/>
      <c r="XQ51" s="164"/>
      <c r="XR51" s="164"/>
      <c r="XS51" s="164"/>
      <c r="XT51" s="164"/>
      <c r="XU51" s="164"/>
      <c r="XV51" s="164"/>
      <c r="XW51" s="164"/>
      <c r="XX51" s="164"/>
      <c r="XY51" s="164"/>
      <c r="XZ51" s="164"/>
      <c r="YA51" s="164"/>
      <c r="YB51" s="164"/>
      <c r="YC51" s="164"/>
      <c r="YD51" s="164"/>
      <c r="YE51" s="164"/>
      <c r="YF51" s="164"/>
      <c r="YG51" s="164"/>
      <c r="YH51" s="164"/>
      <c r="YI51" s="164"/>
      <c r="YJ51" s="164"/>
      <c r="YK51" s="164"/>
      <c r="YL51" s="164"/>
      <c r="YM51" s="164"/>
      <c r="YN51" s="164"/>
      <c r="YO51" s="164"/>
      <c r="YP51" s="164"/>
      <c r="YQ51" s="164"/>
      <c r="YR51" s="164"/>
      <c r="YS51" s="164"/>
      <c r="YT51" s="164"/>
      <c r="YU51" s="164"/>
      <c r="YV51" s="164"/>
      <c r="YW51" s="164"/>
      <c r="YX51" s="164"/>
      <c r="YY51" s="164"/>
      <c r="YZ51" s="164"/>
      <c r="ZA51" s="164"/>
      <c r="ZB51" s="164"/>
      <c r="ZC51" s="164"/>
      <c r="ZD51" s="164"/>
      <c r="ZE51" s="164"/>
      <c r="ZF51" s="164"/>
      <c r="ZG51" s="164"/>
      <c r="ZH51" s="164"/>
      <c r="ZI51" s="164"/>
      <c r="ZJ51" s="164"/>
      <c r="ZK51" s="164"/>
      <c r="ZL51" s="164"/>
      <c r="ZM51" s="164"/>
      <c r="ZN51" s="164"/>
      <c r="ZO51" s="164"/>
      <c r="ZP51" s="164"/>
      <c r="ZQ51" s="164"/>
      <c r="ZR51" s="164"/>
      <c r="ZS51" s="164"/>
      <c r="ZT51" s="164"/>
      <c r="ZU51" s="164"/>
      <c r="ZV51" s="164"/>
      <c r="ZW51" s="164"/>
      <c r="ZX51" s="164"/>
      <c r="ZY51" s="164"/>
      <c r="ZZ51" s="164"/>
      <c r="AAA51" s="164"/>
      <c r="AAB51" s="164"/>
      <c r="AAC51" s="164"/>
      <c r="AAD51" s="164"/>
      <c r="AAE51" s="164"/>
      <c r="AAF51" s="164"/>
      <c r="AAG51" s="164"/>
      <c r="AAH51" s="164"/>
      <c r="AAI51" s="164"/>
      <c r="AAJ51" s="164"/>
      <c r="AAK51" s="164"/>
      <c r="AAL51" s="164"/>
      <c r="AAM51" s="164"/>
      <c r="AAN51" s="164"/>
      <c r="AAO51" s="164"/>
      <c r="AAP51" s="164"/>
      <c r="AAQ51" s="164"/>
      <c r="AAR51" s="164"/>
      <c r="AAS51" s="164"/>
      <c r="AAT51" s="164"/>
      <c r="AAU51" s="164"/>
      <c r="AAV51" s="164"/>
      <c r="AAW51" s="164"/>
      <c r="AAX51" s="164"/>
      <c r="AAY51" s="164"/>
      <c r="AAZ51" s="164"/>
      <c r="ABA51" s="164"/>
      <c r="ABB51" s="164"/>
      <c r="ABC51" s="164"/>
      <c r="ABD51" s="164"/>
      <c r="ABE51" s="164"/>
      <c r="ABF51" s="164"/>
      <c r="ABG51" s="164"/>
      <c r="ABH51" s="164"/>
      <c r="ABI51" s="164"/>
      <c r="ABJ51" s="164"/>
      <c r="ABK51" s="164"/>
      <c r="ABL51" s="164"/>
      <c r="ABM51" s="164"/>
      <c r="ABN51" s="164"/>
      <c r="ABO51" s="164"/>
      <c r="ABP51" s="164"/>
      <c r="ABQ51" s="164"/>
      <c r="ABR51" s="164"/>
      <c r="ABS51" s="164"/>
      <c r="ABT51" s="164"/>
      <c r="ABU51" s="164"/>
      <c r="ABV51" s="164"/>
      <c r="ABW51" s="164"/>
      <c r="ABX51" s="164"/>
      <c r="ABY51" s="164"/>
      <c r="ABZ51" s="164"/>
      <c r="ACA51" s="164"/>
      <c r="ACB51" s="164"/>
      <c r="ACC51" s="164"/>
      <c r="ACD51" s="164"/>
      <c r="ACE51" s="164"/>
      <c r="ACF51" s="164"/>
      <c r="ACG51" s="164"/>
      <c r="ACH51" s="164"/>
      <c r="ACI51" s="164"/>
      <c r="ACJ51" s="164"/>
      <c r="ACK51" s="164"/>
      <c r="ACL51" s="164"/>
      <c r="ACM51" s="164"/>
      <c r="ACN51" s="164"/>
      <c r="ACO51" s="164"/>
      <c r="ACP51" s="164"/>
      <c r="ACQ51" s="164"/>
      <c r="ACR51" s="164"/>
      <c r="ACS51" s="164"/>
      <c r="ACT51" s="164"/>
      <c r="ACU51" s="164"/>
      <c r="ACV51" s="164"/>
      <c r="ACW51" s="164"/>
      <c r="ACX51" s="164"/>
      <c r="ACY51" s="164"/>
      <c r="ACZ51" s="164"/>
      <c r="ADA51" s="164"/>
      <c r="ADB51" s="164"/>
      <c r="ADC51" s="164"/>
      <c r="ADD51" s="164"/>
      <c r="ADE51" s="164"/>
      <c r="ADF51" s="164"/>
      <c r="ADG51" s="164"/>
      <c r="ADH51" s="164"/>
      <c r="ADI51" s="164"/>
      <c r="ADJ51" s="164"/>
      <c r="ADK51" s="164"/>
      <c r="ADL51" s="164"/>
      <c r="ADM51" s="164"/>
      <c r="ADN51" s="164"/>
      <c r="ADO51" s="164"/>
      <c r="ADP51" s="164"/>
      <c r="ADQ51" s="164"/>
      <c r="ADR51" s="164"/>
      <c r="ADS51" s="164"/>
      <c r="ADT51" s="164"/>
      <c r="ADU51" s="164"/>
      <c r="ADV51" s="164"/>
      <c r="ADW51" s="164"/>
      <c r="ADX51" s="164"/>
      <c r="ADY51" s="164"/>
      <c r="ADZ51" s="164"/>
      <c r="AEA51" s="164"/>
      <c r="AEB51" s="164"/>
      <c r="AEC51" s="164"/>
      <c r="AED51" s="164"/>
      <c r="AEE51" s="164"/>
      <c r="AEF51" s="164"/>
      <c r="AEG51" s="164"/>
      <c r="AEH51" s="164"/>
      <c r="AEI51" s="164"/>
      <c r="AEJ51" s="164"/>
      <c r="AEK51" s="164"/>
      <c r="AEL51" s="164"/>
      <c r="AEM51" s="164"/>
      <c r="AEN51" s="164"/>
      <c r="AEO51" s="164"/>
      <c r="AEP51" s="164"/>
      <c r="AEQ51" s="164"/>
      <c r="AER51" s="164"/>
      <c r="AES51" s="164"/>
      <c r="AET51" s="164"/>
      <c r="AEU51" s="164"/>
      <c r="AEV51" s="164"/>
      <c r="AEW51" s="164"/>
      <c r="AEX51" s="164"/>
      <c r="AEY51" s="164"/>
      <c r="AEZ51" s="164"/>
      <c r="AFA51" s="164"/>
      <c r="AFB51" s="164"/>
      <c r="AFC51" s="164"/>
      <c r="AFD51" s="164"/>
      <c r="AFE51" s="164"/>
      <c r="AFF51" s="164"/>
      <c r="AFG51" s="164"/>
      <c r="AFH51" s="164"/>
      <c r="AFI51" s="164"/>
      <c r="AFJ51" s="164"/>
      <c r="AFK51" s="164"/>
      <c r="AFL51" s="164"/>
      <c r="AFM51" s="164"/>
      <c r="AFN51" s="164"/>
      <c r="AFO51" s="164"/>
      <c r="AFP51" s="164"/>
      <c r="AFQ51" s="164"/>
      <c r="AFR51" s="164"/>
      <c r="AFS51" s="164"/>
      <c r="AFT51" s="164"/>
      <c r="AFU51" s="164"/>
      <c r="AFV51" s="164"/>
      <c r="AFW51" s="164"/>
      <c r="AFX51" s="164"/>
      <c r="AFY51" s="164"/>
      <c r="AFZ51" s="164"/>
      <c r="AGA51" s="164"/>
      <c r="AGB51" s="164"/>
      <c r="AGC51" s="164"/>
      <c r="AGD51" s="164"/>
      <c r="AGE51" s="164"/>
      <c r="AGF51" s="164"/>
      <c r="AGG51" s="164"/>
      <c r="AGH51" s="164"/>
      <c r="AGI51" s="164"/>
      <c r="AGJ51" s="164"/>
      <c r="AGK51" s="164"/>
      <c r="AGL51" s="164"/>
      <c r="AGM51" s="164"/>
      <c r="AGN51" s="164"/>
      <c r="AGO51" s="164"/>
      <c r="AGP51" s="164"/>
      <c r="AGQ51" s="164"/>
      <c r="AGR51" s="164"/>
      <c r="AGS51" s="164"/>
      <c r="AGT51" s="164"/>
      <c r="AGU51" s="164"/>
      <c r="AGV51" s="164"/>
      <c r="AGW51" s="164"/>
      <c r="AGX51" s="164"/>
      <c r="AGY51" s="164"/>
      <c r="AGZ51" s="164"/>
      <c r="AHA51" s="164"/>
      <c r="AHB51" s="164"/>
      <c r="AHC51" s="164"/>
      <c r="AHD51" s="164"/>
      <c r="AHE51" s="164"/>
      <c r="AHF51" s="164"/>
      <c r="AHG51" s="164"/>
      <c r="AHH51" s="164"/>
      <c r="AHI51" s="164"/>
      <c r="AHJ51" s="164"/>
      <c r="AHK51" s="164"/>
      <c r="AHL51" s="164"/>
      <c r="AHM51" s="164"/>
      <c r="AHN51" s="164"/>
      <c r="AHO51" s="164"/>
      <c r="AHP51" s="164"/>
      <c r="AHQ51" s="164"/>
      <c r="AHR51" s="164"/>
      <c r="AHS51" s="164"/>
      <c r="AHT51" s="164"/>
      <c r="AHU51" s="164"/>
      <c r="AHV51" s="164"/>
      <c r="AHW51" s="164"/>
      <c r="AHX51" s="164"/>
      <c r="AHY51" s="164"/>
      <c r="AHZ51" s="164"/>
      <c r="AIA51" s="164"/>
      <c r="AIB51" s="164"/>
      <c r="AIC51" s="164"/>
      <c r="AID51" s="164"/>
      <c r="AIE51" s="164"/>
      <c r="AIF51" s="164"/>
      <c r="AIG51" s="164"/>
      <c r="AIH51" s="164"/>
      <c r="AII51" s="164"/>
      <c r="AIJ51" s="164"/>
      <c r="AIK51" s="164"/>
      <c r="AIL51" s="164"/>
      <c r="AIM51" s="164"/>
      <c r="AIN51" s="164"/>
      <c r="AIO51" s="164"/>
      <c r="AIP51" s="164"/>
      <c r="AIQ51" s="164"/>
      <c r="AIR51" s="164"/>
      <c r="AIS51" s="164"/>
      <c r="AIT51" s="164"/>
      <c r="AIU51" s="164"/>
      <c r="AIV51" s="164"/>
      <c r="AIW51" s="164"/>
      <c r="AIX51" s="164"/>
      <c r="AIY51" s="164"/>
      <c r="AIZ51" s="164"/>
      <c r="AJA51" s="164"/>
      <c r="AJB51" s="164"/>
      <c r="AJC51" s="164"/>
      <c r="AJD51" s="164"/>
      <c r="AJE51" s="164"/>
      <c r="AJF51" s="164"/>
      <c r="AJG51" s="164"/>
      <c r="AJH51" s="164"/>
      <c r="AJI51" s="164"/>
      <c r="AJJ51" s="164"/>
      <c r="AJK51" s="164"/>
      <c r="AJL51" s="164"/>
      <c r="AJM51" s="164"/>
      <c r="AJN51" s="164"/>
      <c r="AJO51" s="164"/>
      <c r="AJP51" s="164"/>
      <c r="AJQ51" s="164"/>
      <c r="AJR51" s="164"/>
      <c r="AJS51" s="164"/>
      <c r="AJT51" s="164"/>
      <c r="AJU51" s="164"/>
      <c r="AJV51" s="164"/>
      <c r="AJW51" s="164"/>
      <c r="AJX51" s="164"/>
      <c r="AJY51" s="164"/>
      <c r="AJZ51" s="164"/>
      <c r="AKA51" s="164"/>
      <c r="AKB51" s="164"/>
      <c r="AKC51" s="164"/>
      <c r="AKD51" s="164"/>
      <c r="AKE51" s="164"/>
      <c r="AKF51" s="164"/>
      <c r="AKG51" s="164"/>
      <c r="AKH51" s="164"/>
      <c r="AKI51" s="164"/>
      <c r="AKJ51" s="164"/>
      <c r="AKK51" s="164"/>
      <c r="AKL51" s="164"/>
      <c r="AKM51" s="164"/>
      <c r="AKN51" s="164"/>
      <c r="AKO51" s="164"/>
      <c r="AKP51" s="164"/>
      <c r="AKQ51" s="164"/>
      <c r="AKR51" s="164"/>
      <c r="AKS51" s="164"/>
      <c r="AKT51" s="164"/>
      <c r="AKU51" s="164"/>
      <c r="AKV51" s="164"/>
      <c r="AKW51" s="164"/>
      <c r="AKX51" s="164"/>
      <c r="AKY51" s="164"/>
      <c r="AKZ51" s="164"/>
      <c r="ALA51" s="164"/>
      <c r="ALB51" s="164"/>
      <c r="ALC51" s="164"/>
      <c r="ALD51" s="164"/>
      <c r="ALE51" s="164"/>
      <c r="ALF51" s="164"/>
      <c r="ALG51" s="164"/>
      <c r="ALH51" s="164"/>
      <c r="ALI51" s="164"/>
      <c r="ALJ51" s="164"/>
      <c r="ALK51" s="164"/>
      <c r="ALL51" s="164"/>
      <c r="ALM51" s="164"/>
      <c r="ALN51" s="164"/>
      <c r="ALO51" s="164"/>
      <c r="ALP51" s="164"/>
      <c r="ALQ51" s="164"/>
      <c r="ALR51" s="164"/>
      <c r="ALS51" s="164"/>
      <c r="ALT51" s="164"/>
      <c r="ALU51" s="164"/>
      <c r="ALV51" s="164"/>
      <c r="ALW51" s="164"/>
      <c r="ALX51" s="164"/>
      <c r="ALY51" s="164"/>
      <c r="ALZ51" s="164"/>
      <c r="AMA51" s="164"/>
      <c r="AMB51" s="164"/>
      <c r="AMC51" s="164"/>
      <c r="AMD51" s="164"/>
      <c r="AME51" s="164"/>
      <c r="AMF51" s="164"/>
      <c r="AMG51" s="164"/>
      <c r="AMH51" s="164"/>
      <c r="AMI51" s="164"/>
      <c r="AMJ51" s="164"/>
      <c r="AMK51" s="164"/>
    </row>
    <row r="52" spans="1:1025" ht="12.75" hidden="1" customHeight="1" x14ac:dyDescent="0.25">
      <c r="B52" s="75"/>
      <c r="C52" s="145" t="s">
        <v>232</v>
      </c>
      <c r="D52" s="120"/>
      <c r="E52" s="128"/>
      <c r="F52" s="128"/>
      <c r="G52" s="128" t="s">
        <v>240</v>
      </c>
      <c r="H52" s="128"/>
      <c r="I52" s="148"/>
      <c r="J52" s="140"/>
      <c r="K52" s="137"/>
      <c r="L52" s="214">
        <f>L53</f>
        <v>0</v>
      </c>
    </row>
    <row r="53" spans="1:1025" ht="12.75" hidden="1" customHeight="1" x14ac:dyDescent="0.25">
      <c r="B53" s="75"/>
      <c r="C53" s="155" t="s">
        <v>388</v>
      </c>
      <c r="D53" s="120"/>
      <c r="E53" s="128"/>
      <c r="F53" s="128"/>
      <c r="G53" s="128" t="s">
        <v>275</v>
      </c>
      <c r="H53" s="128" t="s">
        <v>42</v>
      </c>
      <c r="I53" s="148"/>
      <c r="J53" s="140"/>
      <c r="K53" s="137"/>
      <c r="L53" s="214">
        <f>L54</f>
        <v>0</v>
      </c>
    </row>
    <row r="54" spans="1:1025" ht="12.75" hidden="1" customHeight="1" x14ac:dyDescent="0.25">
      <c r="B54" s="75"/>
      <c r="C54" s="155" t="s">
        <v>389</v>
      </c>
      <c r="D54" s="120"/>
      <c r="E54" s="128"/>
      <c r="F54" s="128"/>
      <c r="G54" s="128" t="s">
        <v>275</v>
      </c>
      <c r="H54" s="128" t="s">
        <v>276</v>
      </c>
      <c r="I54" s="148"/>
      <c r="J54" s="140"/>
      <c r="K54" s="137"/>
      <c r="L54" s="214">
        <v>0</v>
      </c>
    </row>
    <row r="55" spans="1:1025" s="164" customFormat="1" ht="15.75" customHeight="1" x14ac:dyDescent="0.25">
      <c r="B55" s="75" t="s">
        <v>352</v>
      </c>
      <c r="C55" s="309" t="s">
        <v>125</v>
      </c>
      <c r="D55" s="125" t="s">
        <v>27</v>
      </c>
      <c r="E55" s="156" t="s">
        <v>231</v>
      </c>
      <c r="F55" s="156" t="s">
        <v>271</v>
      </c>
      <c r="G55" s="156"/>
      <c r="H55" s="156"/>
      <c r="I55" s="140">
        <f t="shared" ref="I55:L57" si="1">I56</f>
        <v>1</v>
      </c>
      <c r="J55" s="140">
        <f t="shared" si="1"/>
        <v>1</v>
      </c>
      <c r="K55" s="141" t="str">
        <f t="shared" si="1"/>
        <v>-</v>
      </c>
      <c r="L55" s="212">
        <f t="shared" si="1"/>
        <v>1</v>
      </c>
    </row>
    <row r="56" spans="1:1025" ht="28.35" customHeight="1" x14ac:dyDescent="0.25">
      <c r="B56" s="75"/>
      <c r="C56" s="145" t="s">
        <v>232</v>
      </c>
      <c r="D56" s="120" t="s">
        <v>27</v>
      </c>
      <c r="E56" s="128" t="s">
        <v>231</v>
      </c>
      <c r="F56" s="128" t="s">
        <v>271</v>
      </c>
      <c r="G56" s="128" t="s">
        <v>240</v>
      </c>
      <c r="H56" s="128"/>
      <c r="I56" s="148">
        <f t="shared" si="1"/>
        <v>1</v>
      </c>
      <c r="J56" s="140">
        <f t="shared" si="1"/>
        <v>1</v>
      </c>
      <c r="K56" s="149" t="str">
        <f t="shared" si="1"/>
        <v>-</v>
      </c>
      <c r="L56" s="213">
        <f t="shared" si="1"/>
        <v>1</v>
      </c>
    </row>
    <row r="57" spans="1:1025" ht="19.5" customHeight="1" x14ac:dyDescent="0.25">
      <c r="B57" s="75"/>
      <c r="C57" s="161" t="s">
        <v>277</v>
      </c>
      <c r="D57" s="120" t="s">
        <v>27</v>
      </c>
      <c r="E57" s="128" t="s">
        <v>231</v>
      </c>
      <c r="F57" s="128" t="s">
        <v>271</v>
      </c>
      <c r="G57" s="128" t="s">
        <v>278</v>
      </c>
      <c r="H57" s="128" t="s">
        <v>42</v>
      </c>
      <c r="I57" s="148">
        <f t="shared" si="1"/>
        <v>1</v>
      </c>
      <c r="J57" s="148">
        <f t="shared" si="1"/>
        <v>1</v>
      </c>
      <c r="K57" s="149" t="str">
        <f t="shared" si="1"/>
        <v>-</v>
      </c>
      <c r="L57" s="213">
        <f t="shared" si="1"/>
        <v>1</v>
      </c>
    </row>
    <row r="58" spans="1:1025" ht="17.25" customHeight="1" x14ac:dyDescent="0.25">
      <c r="B58" s="75"/>
      <c r="C58" s="155" t="s">
        <v>279</v>
      </c>
      <c r="D58" s="120" t="s">
        <v>27</v>
      </c>
      <c r="E58" s="128" t="s">
        <v>231</v>
      </c>
      <c r="F58" s="128" t="s">
        <v>271</v>
      </c>
      <c r="G58" s="128" t="s">
        <v>278</v>
      </c>
      <c r="H58" s="128" t="s">
        <v>280</v>
      </c>
      <c r="I58" s="148">
        <v>1</v>
      </c>
      <c r="J58" s="140">
        <v>1</v>
      </c>
      <c r="K58" s="137" t="s">
        <v>281</v>
      </c>
      <c r="L58" s="213">
        <v>1</v>
      </c>
    </row>
    <row r="59" spans="1:1025" ht="12.75" hidden="1" customHeight="1" x14ac:dyDescent="0.25">
      <c r="B59" s="75"/>
      <c r="C59" s="50" t="s">
        <v>270</v>
      </c>
      <c r="D59" s="120" t="s">
        <v>27</v>
      </c>
      <c r="E59" s="128" t="s">
        <v>233</v>
      </c>
      <c r="F59" s="128"/>
      <c r="G59" s="128"/>
      <c r="H59" s="128"/>
      <c r="I59" s="148">
        <f>I61</f>
        <v>47.4</v>
      </c>
      <c r="J59" s="140"/>
      <c r="K59" s="137"/>
      <c r="L59" s="211"/>
    </row>
    <row r="60" spans="1:1025" s="164" customFormat="1" ht="13.8" x14ac:dyDescent="0.25">
      <c r="B60" s="75" t="s">
        <v>353</v>
      </c>
      <c r="C60" s="143" t="s">
        <v>282</v>
      </c>
      <c r="D60" s="125"/>
      <c r="E60" s="156" t="s">
        <v>233</v>
      </c>
      <c r="F60" s="156"/>
      <c r="G60" s="156"/>
      <c r="H60" s="156"/>
      <c r="I60" s="140">
        <f>I61</f>
        <v>47.4</v>
      </c>
      <c r="J60" s="140">
        <f>J61</f>
        <v>51.4</v>
      </c>
      <c r="K60" s="141">
        <f>K61</f>
        <v>-40.6</v>
      </c>
      <c r="L60" s="212">
        <f>L70</f>
        <v>104.30000000000001</v>
      </c>
    </row>
    <row r="61" spans="1:1025" s="164" customFormat="1" ht="15" hidden="1" customHeight="1" x14ac:dyDescent="0.25">
      <c r="B61" s="73"/>
      <c r="C61" s="165" t="s">
        <v>283</v>
      </c>
      <c r="D61" s="125" t="s">
        <v>27</v>
      </c>
      <c r="E61" s="156" t="s">
        <v>233</v>
      </c>
      <c r="F61" s="156" t="s">
        <v>284</v>
      </c>
      <c r="G61" s="156"/>
      <c r="H61" s="156"/>
      <c r="I61" s="140">
        <f>I70</f>
        <v>47.4</v>
      </c>
      <c r="J61" s="140">
        <f>J70</f>
        <v>51.4</v>
      </c>
      <c r="K61" s="141">
        <f>K70</f>
        <v>-40.6</v>
      </c>
      <c r="L61" s="212"/>
    </row>
    <row r="62" spans="1:1025" ht="12.75" hidden="1" customHeight="1" x14ac:dyDescent="0.25">
      <c r="B62" s="75"/>
      <c r="C62" s="161" t="s">
        <v>285</v>
      </c>
      <c r="D62" s="120" t="s">
        <v>27</v>
      </c>
      <c r="E62" s="128" t="s">
        <v>233</v>
      </c>
      <c r="F62" s="128" t="s">
        <v>284</v>
      </c>
      <c r="G62" s="128" t="s">
        <v>286</v>
      </c>
      <c r="H62" s="128"/>
      <c r="I62" s="148">
        <f>I63+I64</f>
        <v>0</v>
      </c>
      <c r="J62" s="148">
        <f>J63+J64</f>
        <v>45.7</v>
      </c>
      <c r="K62" s="137"/>
      <c r="L62" s="211"/>
    </row>
    <row r="63" spans="1:1025" ht="12.75" hidden="1" customHeight="1" x14ac:dyDescent="0.25">
      <c r="B63" s="75"/>
      <c r="C63" s="146" t="s">
        <v>236</v>
      </c>
      <c r="D63" s="120" t="s">
        <v>27</v>
      </c>
      <c r="E63" s="128" t="s">
        <v>233</v>
      </c>
      <c r="F63" s="128" t="s">
        <v>284</v>
      </c>
      <c r="G63" s="128" t="s">
        <v>286</v>
      </c>
      <c r="H63" s="128" t="s">
        <v>237</v>
      </c>
      <c r="I63" s="148">
        <v>0</v>
      </c>
      <c r="J63" s="148">
        <v>43.7</v>
      </c>
      <c r="K63" s="137"/>
      <c r="L63" s="211"/>
    </row>
    <row r="64" spans="1:1025" ht="12.75" hidden="1" customHeight="1" x14ac:dyDescent="0.25">
      <c r="B64" s="75"/>
      <c r="C64" s="155" t="s">
        <v>254</v>
      </c>
      <c r="D64" s="120" t="s">
        <v>27</v>
      </c>
      <c r="E64" s="128" t="s">
        <v>233</v>
      </c>
      <c r="F64" s="128" t="s">
        <v>284</v>
      </c>
      <c r="G64" s="128" t="s">
        <v>286</v>
      </c>
      <c r="H64" s="128" t="s">
        <v>255</v>
      </c>
      <c r="I64" s="148"/>
      <c r="J64" s="148">
        <v>2</v>
      </c>
      <c r="K64" s="137"/>
      <c r="L64" s="211"/>
    </row>
    <row r="65" spans="2:14" ht="13.8" hidden="1" x14ac:dyDescent="0.25">
      <c r="B65" s="166"/>
      <c r="C65" s="167"/>
      <c r="D65" s="168"/>
      <c r="E65" s="169"/>
      <c r="F65" s="169"/>
      <c r="G65" s="169"/>
      <c r="H65" s="169"/>
      <c r="I65" s="170"/>
      <c r="J65" s="171"/>
      <c r="K65" s="137"/>
      <c r="L65" s="211"/>
    </row>
    <row r="66" spans="2:14" ht="12.75" hidden="1" customHeight="1" x14ac:dyDescent="0.25">
      <c r="B66" s="75"/>
      <c r="C66" s="139"/>
      <c r="D66" s="125"/>
      <c r="E66" s="156"/>
      <c r="F66" s="156"/>
      <c r="G66" s="156"/>
      <c r="H66" s="156"/>
      <c r="I66" s="172"/>
      <c r="J66" s="172"/>
      <c r="K66" s="137"/>
      <c r="L66" s="211"/>
    </row>
    <row r="67" spans="2:14" ht="12.75" hidden="1" customHeight="1" x14ac:dyDescent="0.25">
      <c r="B67" s="75"/>
      <c r="C67" s="173"/>
      <c r="D67" s="125"/>
      <c r="E67" s="156"/>
      <c r="F67" s="156"/>
      <c r="G67" s="156"/>
      <c r="H67" s="156"/>
      <c r="I67" s="172"/>
      <c r="J67" s="172"/>
      <c r="K67" s="137"/>
      <c r="L67" s="211"/>
    </row>
    <row r="68" spans="2:14" ht="12.75" hidden="1" customHeight="1" x14ac:dyDescent="0.25">
      <c r="B68" s="75"/>
      <c r="C68" s="161"/>
      <c r="D68" s="120"/>
      <c r="E68" s="128"/>
      <c r="F68" s="128"/>
      <c r="G68" s="128"/>
      <c r="H68" s="128"/>
      <c r="I68" s="174"/>
      <c r="J68" s="174"/>
      <c r="K68" s="137"/>
      <c r="L68" s="211"/>
    </row>
    <row r="69" spans="2:14" ht="12.75" hidden="1" customHeight="1" x14ac:dyDescent="0.25">
      <c r="B69" s="75"/>
      <c r="C69" s="155"/>
      <c r="D69" s="120"/>
      <c r="E69" s="128"/>
      <c r="F69" s="128"/>
      <c r="G69" s="128"/>
      <c r="H69" s="128"/>
      <c r="I69" s="148"/>
      <c r="J69" s="174"/>
      <c r="K69" s="137"/>
      <c r="L69" s="211"/>
    </row>
    <row r="70" spans="2:14" ht="29.85" customHeight="1" x14ac:dyDescent="0.25">
      <c r="B70" s="75"/>
      <c r="C70" s="139" t="s">
        <v>287</v>
      </c>
      <c r="D70" s="125" t="s">
        <v>27</v>
      </c>
      <c r="E70" s="156" t="s">
        <v>233</v>
      </c>
      <c r="F70" s="156" t="s">
        <v>284</v>
      </c>
      <c r="G70" s="157" t="s">
        <v>262</v>
      </c>
      <c r="H70" s="156"/>
      <c r="I70" s="140">
        <f t="shared" ref="I70:K71" si="2">I71</f>
        <v>47.4</v>
      </c>
      <c r="J70" s="172">
        <f t="shared" si="2"/>
        <v>51.4</v>
      </c>
      <c r="K70" s="141">
        <f t="shared" si="2"/>
        <v>-40.6</v>
      </c>
      <c r="L70" s="212">
        <f>L72</f>
        <v>104.30000000000001</v>
      </c>
    </row>
    <row r="71" spans="2:14" ht="9" hidden="1" customHeight="1" x14ac:dyDescent="0.25">
      <c r="B71" s="75"/>
      <c r="C71" s="161" t="s">
        <v>288</v>
      </c>
      <c r="D71" s="120" t="s">
        <v>27</v>
      </c>
      <c r="E71" s="128" t="s">
        <v>233</v>
      </c>
      <c r="F71" s="128" t="s">
        <v>284</v>
      </c>
      <c r="G71" s="144" t="s">
        <v>289</v>
      </c>
      <c r="H71" s="128"/>
      <c r="I71" s="148">
        <f t="shared" si="2"/>
        <v>47.4</v>
      </c>
      <c r="J71" s="174">
        <f t="shared" si="2"/>
        <v>51.4</v>
      </c>
      <c r="K71" s="149">
        <f t="shared" si="2"/>
        <v>-40.6</v>
      </c>
      <c r="L71" s="213"/>
    </row>
    <row r="72" spans="2:14" ht="54" customHeight="1" x14ac:dyDescent="0.25">
      <c r="B72" s="75"/>
      <c r="C72" s="146" t="s">
        <v>290</v>
      </c>
      <c r="D72" s="120" t="s">
        <v>27</v>
      </c>
      <c r="E72" s="128" t="s">
        <v>233</v>
      </c>
      <c r="F72" s="128" t="s">
        <v>284</v>
      </c>
      <c r="G72" s="128" t="s">
        <v>291</v>
      </c>
      <c r="H72" s="128" t="s">
        <v>42</v>
      </c>
      <c r="I72" s="148">
        <f>I73+I76+I77</f>
        <v>47.4</v>
      </c>
      <c r="J72" s="174">
        <f>J73+J76</f>
        <v>51.4</v>
      </c>
      <c r="K72" s="174">
        <v>-40.6</v>
      </c>
      <c r="L72" s="215">
        <f>L73+L76+L77</f>
        <v>104.30000000000001</v>
      </c>
      <c r="N72" s="151"/>
    </row>
    <row r="73" spans="2:14" ht="38.1" customHeight="1" x14ac:dyDescent="0.25">
      <c r="B73" s="75"/>
      <c r="C73" s="146" t="s">
        <v>236</v>
      </c>
      <c r="D73" s="120" t="s">
        <v>27</v>
      </c>
      <c r="E73" s="128" t="s">
        <v>233</v>
      </c>
      <c r="F73" s="128" t="s">
        <v>284</v>
      </c>
      <c r="G73" s="128" t="s">
        <v>291</v>
      </c>
      <c r="H73" s="128" t="s">
        <v>237</v>
      </c>
      <c r="I73" s="148">
        <v>36.119999999999997</v>
      </c>
      <c r="J73" s="174">
        <v>39</v>
      </c>
      <c r="K73" s="150">
        <f>J73-L73</f>
        <v>-39.010000000000005</v>
      </c>
      <c r="L73" s="214">
        <v>78.010000000000005</v>
      </c>
    </row>
    <row r="74" spans="2:14" ht="12.75" hidden="1" customHeight="1" x14ac:dyDescent="0.25">
      <c r="B74" s="75"/>
      <c r="C74" s="147" t="s">
        <v>292</v>
      </c>
      <c r="D74" s="120" t="s">
        <v>27</v>
      </c>
      <c r="E74" s="128" t="s">
        <v>246</v>
      </c>
      <c r="F74" s="128" t="s">
        <v>293</v>
      </c>
      <c r="G74" s="156"/>
      <c r="H74" s="156"/>
      <c r="I74" s="140">
        <f>I75</f>
        <v>0</v>
      </c>
      <c r="J74" s="174"/>
      <c r="K74" s="137"/>
      <c r="L74" s="214">
        <f>J74+K74</f>
        <v>0</v>
      </c>
    </row>
    <row r="75" spans="2:14" ht="12.75" hidden="1" customHeight="1" x14ac:dyDescent="0.25">
      <c r="B75" s="75"/>
      <c r="C75" s="155" t="s">
        <v>254</v>
      </c>
      <c r="D75" s="120" t="s">
        <v>27</v>
      </c>
      <c r="E75" s="128" t="s">
        <v>246</v>
      </c>
      <c r="F75" s="128" t="s">
        <v>293</v>
      </c>
      <c r="G75" s="128" t="s">
        <v>294</v>
      </c>
      <c r="H75" s="128" t="s">
        <v>255</v>
      </c>
      <c r="I75" s="148">
        <v>0</v>
      </c>
      <c r="J75" s="174"/>
      <c r="K75" s="137"/>
      <c r="L75" s="214">
        <f>J75+K75</f>
        <v>0</v>
      </c>
    </row>
    <row r="76" spans="2:14" ht="18" customHeight="1" x14ac:dyDescent="0.25">
      <c r="B76" s="75"/>
      <c r="C76" s="146" t="s">
        <v>243</v>
      </c>
      <c r="D76" s="120" t="s">
        <v>27</v>
      </c>
      <c r="E76" s="128" t="s">
        <v>233</v>
      </c>
      <c r="F76" s="128" t="s">
        <v>284</v>
      </c>
      <c r="G76" s="128" t="s">
        <v>291</v>
      </c>
      <c r="H76" s="144" t="s">
        <v>244</v>
      </c>
      <c r="I76" s="148">
        <v>11.28</v>
      </c>
      <c r="J76" s="174">
        <v>12.4</v>
      </c>
      <c r="K76" s="150">
        <f>J76-L76</f>
        <v>-9.8899999999999988</v>
      </c>
      <c r="L76" s="214">
        <v>22.29</v>
      </c>
    </row>
    <row r="77" spans="2:14" ht="27.6" customHeight="1" x14ac:dyDescent="0.25">
      <c r="B77" s="75"/>
      <c r="C77" s="155" t="s">
        <v>254</v>
      </c>
      <c r="D77" s="120"/>
      <c r="E77" s="128" t="s">
        <v>233</v>
      </c>
      <c r="F77" s="128" t="s">
        <v>284</v>
      </c>
      <c r="G77" s="128" t="s">
        <v>291</v>
      </c>
      <c r="H77" s="144" t="s">
        <v>255</v>
      </c>
      <c r="I77" s="148"/>
      <c r="J77" s="174"/>
      <c r="K77" s="137"/>
      <c r="L77" s="214">
        <v>4</v>
      </c>
    </row>
    <row r="78" spans="2:14" ht="27.6" hidden="1" customHeight="1" x14ac:dyDescent="0.25">
      <c r="B78" s="75" t="s">
        <v>354</v>
      </c>
      <c r="C78" s="139" t="s">
        <v>295</v>
      </c>
      <c r="D78" s="120"/>
      <c r="E78" s="128"/>
      <c r="F78" s="128"/>
      <c r="G78" s="156"/>
      <c r="H78" s="157"/>
      <c r="I78" s="140"/>
      <c r="J78" s="172"/>
      <c r="K78" s="175"/>
      <c r="L78" s="216">
        <f>L81</f>
        <v>0</v>
      </c>
    </row>
    <row r="79" spans="2:14" ht="27.6" hidden="1" customHeight="1" x14ac:dyDescent="0.25">
      <c r="B79" s="73"/>
      <c r="C79" s="139" t="s">
        <v>263</v>
      </c>
      <c r="D79" s="120"/>
      <c r="E79" s="128"/>
      <c r="F79" s="128"/>
      <c r="G79" s="156" t="s">
        <v>262</v>
      </c>
      <c r="H79" s="157"/>
      <c r="I79" s="140"/>
      <c r="J79" s="172"/>
      <c r="K79" s="175"/>
      <c r="L79" s="216">
        <f>L80</f>
        <v>0</v>
      </c>
    </row>
    <row r="80" spans="2:14" ht="58.2" hidden="1" customHeight="1" x14ac:dyDescent="0.25">
      <c r="B80" s="73"/>
      <c r="C80" s="145" t="s">
        <v>396</v>
      </c>
      <c r="D80" s="120"/>
      <c r="E80" s="128"/>
      <c r="F80" s="128"/>
      <c r="G80" s="128" t="s">
        <v>296</v>
      </c>
      <c r="H80" s="157"/>
      <c r="I80" s="140"/>
      <c r="J80" s="172"/>
      <c r="K80" s="175"/>
      <c r="L80" s="214">
        <f>L81</f>
        <v>0</v>
      </c>
    </row>
    <row r="81" spans="1:1025" s="249" customFormat="1" ht="33.6" hidden="1" customHeight="1" x14ac:dyDescent="0.25">
      <c r="A81" s="241"/>
      <c r="B81" s="262"/>
      <c r="C81" s="261" t="s">
        <v>254</v>
      </c>
      <c r="D81" s="258"/>
      <c r="E81" s="255"/>
      <c r="F81" s="255"/>
      <c r="G81" s="255" t="s">
        <v>296</v>
      </c>
      <c r="H81" s="251" t="s">
        <v>255</v>
      </c>
      <c r="I81" s="256"/>
      <c r="J81" s="265"/>
      <c r="K81" s="252"/>
      <c r="L81" s="266">
        <v>0</v>
      </c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41"/>
      <c r="AU81" s="241"/>
      <c r="AV81" s="241"/>
      <c r="AW81" s="241"/>
      <c r="AX81" s="241"/>
      <c r="AY81" s="241"/>
      <c r="AZ81" s="241"/>
      <c r="BA81" s="241"/>
      <c r="BB81" s="241"/>
      <c r="BC81" s="241"/>
      <c r="BD81" s="241"/>
      <c r="BE81" s="241"/>
      <c r="BF81" s="241"/>
      <c r="BG81" s="241"/>
      <c r="BH81" s="241"/>
      <c r="BI81" s="241"/>
      <c r="BJ81" s="241"/>
      <c r="BK81" s="241"/>
      <c r="BL81" s="241"/>
      <c r="BM81" s="241"/>
      <c r="BN81" s="241"/>
      <c r="BO81" s="241"/>
      <c r="BP81" s="241"/>
      <c r="BQ81" s="241"/>
      <c r="BR81" s="241"/>
      <c r="BS81" s="241"/>
      <c r="BT81" s="241"/>
      <c r="BU81" s="241"/>
      <c r="BV81" s="241"/>
      <c r="BW81" s="241"/>
      <c r="BX81" s="241"/>
      <c r="BY81" s="241"/>
      <c r="BZ81" s="241"/>
      <c r="CA81" s="241"/>
      <c r="CB81" s="241"/>
      <c r="CC81" s="241"/>
      <c r="CD81" s="241"/>
      <c r="CE81" s="241"/>
      <c r="CF81" s="241"/>
      <c r="CG81" s="241"/>
      <c r="CH81" s="241"/>
      <c r="CI81" s="241"/>
      <c r="CJ81" s="241"/>
      <c r="CK81" s="241"/>
      <c r="CL81" s="241"/>
      <c r="CM81" s="241"/>
      <c r="CN81" s="241"/>
      <c r="CO81" s="241"/>
      <c r="CP81" s="241"/>
      <c r="CQ81" s="241"/>
      <c r="CR81" s="241"/>
      <c r="CS81" s="241"/>
      <c r="CT81" s="241"/>
      <c r="CU81" s="241"/>
      <c r="CV81" s="241"/>
      <c r="CW81" s="241"/>
      <c r="CX81" s="241"/>
      <c r="CY81" s="241"/>
      <c r="CZ81" s="241"/>
      <c r="DA81" s="241"/>
      <c r="DB81" s="241"/>
      <c r="DC81" s="241"/>
      <c r="DD81" s="241"/>
      <c r="DE81" s="241"/>
      <c r="DF81" s="241"/>
      <c r="DG81" s="241"/>
      <c r="DH81" s="241"/>
      <c r="DI81" s="241"/>
      <c r="DJ81" s="241"/>
      <c r="DK81" s="241"/>
      <c r="DL81" s="241"/>
      <c r="DM81" s="241"/>
      <c r="DN81" s="241"/>
      <c r="DO81" s="241"/>
      <c r="DP81" s="241"/>
      <c r="DQ81" s="241"/>
      <c r="DR81" s="241"/>
      <c r="DS81" s="241"/>
      <c r="DT81" s="241"/>
      <c r="DU81" s="241"/>
      <c r="DV81" s="241"/>
      <c r="DW81" s="241"/>
      <c r="DX81" s="241"/>
      <c r="DY81" s="241"/>
      <c r="DZ81" s="241"/>
      <c r="EA81" s="241"/>
      <c r="EB81" s="241"/>
      <c r="EC81" s="241"/>
      <c r="ED81" s="241"/>
      <c r="EE81" s="241"/>
      <c r="EF81" s="241"/>
      <c r="EG81" s="241"/>
      <c r="EH81" s="241"/>
      <c r="EI81" s="241"/>
      <c r="EJ81" s="241"/>
      <c r="EK81" s="241"/>
      <c r="EL81" s="241"/>
      <c r="EM81" s="241"/>
      <c r="EN81" s="241"/>
      <c r="EO81" s="241"/>
      <c r="EP81" s="241"/>
      <c r="EQ81" s="241"/>
      <c r="ER81" s="241"/>
      <c r="ES81" s="241"/>
      <c r="ET81" s="241"/>
      <c r="EU81" s="241"/>
      <c r="EV81" s="241"/>
      <c r="EW81" s="241"/>
      <c r="EX81" s="241"/>
      <c r="EY81" s="241"/>
      <c r="EZ81" s="241"/>
      <c r="FA81" s="241"/>
      <c r="FB81" s="241"/>
      <c r="FC81" s="241"/>
      <c r="FD81" s="241"/>
      <c r="FE81" s="241"/>
      <c r="FF81" s="241"/>
      <c r="FG81" s="241"/>
      <c r="FH81" s="241"/>
      <c r="FI81" s="241"/>
      <c r="FJ81" s="241"/>
      <c r="FK81" s="241"/>
      <c r="FL81" s="241"/>
      <c r="FM81" s="241"/>
      <c r="FN81" s="241"/>
      <c r="FO81" s="241"/>
      <c r="FP81" s="241"/>
      <c r="FQ81" s="241"/>
      <c r="FR81" s="241"/>
      <c r="FS81" s="241"/>
      <c r="FT81" s="241"/>
      <c r="FU81" s="241"/>
      <c r="FV81" s="241"/>
      <c r="FW81" s="241"/>
      <c r="FX81" s="241"/>
      <c r="FY81" s="241"/>
      <c r="FZ81" s="241"/>
      <c r="GA81" s="241"/>
      <c r="GB81" s="241"/>
      <c r="GC81" s="241"/>
      <c r="GD81" s="241"/>
      <c r="GE81" s="241"/>
      <c r="GF81" s="241"/>
      <c r="GG81" s="241"/>
      <c r="GH81" s="241"/>
      <c r="GI81" s="241"/>
      <c r="GJ81" s="241"/>
      <c r="GK81" s="241"/>
      <c r="GL81" s="241"/>
      <c r="GM81" s="241"/>
      <c r="GN81" s="241"/>
      <c r="GO81" s="241"/>
      <c r="GP81" s="241"/>
      <c r="GQ81" s="241"/>
      <c r="GR81" s="241"/>
      <c r="GS81" s="241"/>
      <c r="GT81" s="241"/>
      <c r="GU81" s="241"/>
      <c r="GV81" s="241"/>
      <c r="GW81" s="241"/>
      <c r="GX81" s="241"/>
      <c r="GY81" s="241"/>
      <c r="GZ81" s="241"/>
      <c r="HA81" s="241"/>
      <c r="HB81" s="241"/>
      <c r="HC81" s="241"/>
      <c r="HD81" s="241"/>
      <c r="HE81" s="241"/>
      <c r="HF81" s="241"/>
      <c r="HG81" s="241"/>
      <c r="HH81" s="241"/>
      <c r="HI81" s="241"/>
      <c r="HJ81" s="241"/>
      <c r="HK81" s="241"/>
      <c r="HL81" s="241"/>
      <c r="HM81" s="241"/>
      <c r="HN81" s="241"/>
      <c r="HO81" s="241"/>
      <c r="HP81" s="241"/>
      <c r="HQ81" s="241"/>
      <c r="HR81" s="241"/>
      <c r="HS81" s="241"/>
      <c r="HT81" s="241"/>
      <c r="HU81" s="241"/>
      <c r="HV81" s="241"/>
      <c r="HW81" s="241"/>
      <c r="HX81" s="241"/>
      <c r="HY81" s="241"/>
      <c r="HZ81" s="241"/>
      <c r="IA81" s="241"/>
      <c r="IB81" s="241"/>
      <c r="IC81" s="241"/>
      <c r="ID81" s="241"/>
      <c r="IE81" s="241"/>
      <c r="IF81" s="241"/>
      <c r="IG81" s="241"/>
      <c r="IH81" s="241"/>
      <c r="II81" s="241"/>
      <c r="IJ81" s="241"/>
      <c r="IK81" s="241"/>
      <c r="IL81" s="241"/>
      <c r="IM81" s="241"/>
      <c r="IN81" s="241"/>
      <c r="IO81" s="241"/>
      <c r="IP81" s="241"/>
      <c r="IQ81" s="241"/>
      <c r="IR81" s="241"/>
      <c r="IS81" s="241"/>
      <c r="IT81" s="241"/>
      <c r="IU81" s="241"/>
      <c r="IV81" s="241"/>
      <c r="IW81" s="241"/>
      <c r="IX81" s="241"/>
      <c r="IY81" s="241"/>
      <c r="IZ81" s="241"/>
      <c r="JA81" s="241"/>
      <c r="JB81" s="241"/>
      <c r="JC81" s="241"/>
      <c r="JD81" s="241"/>
      <c r="JE81" s="241"/>
      <c r="JF81" s="241"/>
      <c r="JG81" s="241"/>
      <c r="JH81" s="241"/>
      <c r="JI81" s="241"/>
      <c r="JJ81" s="241"/>
      <c r="JK81" s="241"/>
      <c r="JL81" s="241"/>
      <c r="JM81" s="241"/>
      <c r="JN81" s="241"/>
      <c r="JO81" s="241"/>
      <c r="JP81" s="241"/>
      <c r="JQ81" s="241"/>
      <c r="JR81" s="241"/>
      <c r="JS81" s="241"/>
      <c r="JT81" s="241"/>
      <c r="JU81" s="241"/>
      <c r="JV81" s="241"/>
      <c r="JW81" s="241"/>
      <c r="JX81" s="241"/>
      <c r="JY81" s="241"/>
      <c r="JZ81" s="241"/>
      <c r="KA81" s="241"/>
      <c r="KB81" s="241"/>
      <c r="KC81" s="241"/>
      <c r="KD81" s="241"/>
      <c r="KE81" s="241"/>
      <c r="KF81" s="241"/>
      <c r="KG81" s="241"/>
      <c r="KH81" s="241"/>
      <c r="KI81" s="241"/>
      <c r="KJ81" s="241"/>
      <c r="KK81" s="241"/>
      <c r="KL81" s="241"/>
      <c r="KM81" s="241"/>
      <c r="KN81" s="241"/>
      <c r="KO81" s="241"/>
      <c r="KP81" s="241"/>
      <c r="KQ81" s="241"/>
      <c r="KR81" s="241"/>
      <c r="KS81" s="241"/>
      <c r="KT81" s="241"/>
      <c r="KU81" s="241"/>
      <c r="KV81" s="241"/>
      <c r="KW81" s="241"/>
      <c r="KX81" s="241"/>
      <c r="KY81" s="241"/>
      <c r="KZ81" s="241"/>
      <c r="LA81" s="241"/>
      <c r="LB81" s="241"/>
      <c r="LC81" s="241"/>
      <c r="LD81" s="241"/>
      <c r="LE81" s="241"/>
      <c r="LF81" s="241"/>
      <c r="LG81" s="241"/>
      <c r="LH81" s="241"/>
      <c r="LI81" s="241"/>
      <c r="LJ81" s="241"/>
      <c r="LK81" s="241"/>
      <c r="LL81" s="241"/>
      <c r="LM81" s="241"/>
      <c r="LN81" s="241"/>
      <c r="LO81" s="241"/>
      <c r="LP81" s="241"/>
      <c r="LQ81" s="241"/>
      <c r="LR81" s="241"/>
      <c r="LS81" s="241"/>
      <c r="LT81" s="241"/>
      <c r="LU81" s="241"/>
      <c r="LV81" s="241"/>
      <c r="LW81" s="241"/>
      <c r="LX81" s="241"/>
      <c r="LY81" s="241"/>
      <c r="LZ81" s="241"/>
      <c r="MA81" s="241"/>
      <c r="MB81" s="241"/>
      <c r="MC81" s="241"/>
      <c r="MD81" s="241"/>
      <c r="ME81" s="241"/>
      <c r="MF81" s="241"/>
      <c r="MG81" s="241"/>
      <c r="MH81" s="241"/>
      <c r="MI81" s="241"/>
      <c r="MJ81" s="241"/>
      <c r="MK81" s="241"/>
      <c r="ML81" s="241"/>
      <c r="MM81" s="241"/>
      <c r="MN81" s="241"/>
      <c r="MO81" s="241"/>
      <c r="MP81" s="241"/>
      <c r="MQ81" s="241"/>
      <c r="MR81" s="241"/>
      <c r="MS81" s="241"/>
      <c r="MT81" s="241"/>
      <c r="MU81" s="241"/>
      <c r="MV81" s="241"/>
      <c r="MW81" s="241"/>
      <c r="MX81" s="241"/>
      <c r="MY81" s="241"/>
      <c r="MZ81" s="241"/>
      <c r="NA81" s="241"/>
      <c r="NB81" s="241"/>
      <c r="NC81" s="241"/>
      <c r="ND81" s="241"/>
      <c r="NE81" s="241"/>
      <c r="NF81" s="241"/>
      <c r="NG81" s="241"/>
      <c r="NH81" s="241"/>
      <c r="NI81" s="241"/>
      <c r="NJ81" s="241"/>
      <c r="NK81" s="241"/>
      <c r="NL81" s="241"/>
      <c r="NM81" s="241"/>
      <c r="NN81" s="241"/>
      <c r="NO81" s="241"/>
      <c r="NP81" s="241"/>
      <c r="NQ81" s="241"/>
      <c r="NR81" s="241"/>
      <c r="NS81" s="241"/>
      <c r="NT81" s="241"/>
      <c r="NU81" s="241"/>
      <c r="NV81" s="241"/>
      <c r="NW81" s="241"/>
      <c r="NX81" s="241"/>
      <c r="NY81" s="241"/>
      <c r="NZ81" s="241"/>
      <c r="OA81" s="241"/>
      <c r="OB81" s="241"/>
      <c r="OC81" s="241"/>
      <c r="OD81" s="241"/>
      <c r="OE81" s="241"/>
      <c r="OF81" s="241"/>
      <c r="OG81" s="241"/>
      <c r="OH81" s="241"/>
      <c r="OI81" s="241"/>
      <c r="OJ81" s="241"/>
      <c r="OK81" s="241"/>
      <c r="OL81" s="241"/>
      <c r="OM81" s="241"/>
      <c r="ON81" s="241"/>
      <c r="OO81" s="241"/>
      <c r="OP81" s="241"/>
      <c r="OQ81" s="241"/>
      <c r="OR81" s="241"/>
      <c r="OS81" s="241"/>
      <c r="OT81" s="241"/>
      <c r="OU81" s="241"/>
      <c r="OV81" s="241"/>
      <c r="OW81" s="241"/>
      <c r="OX81" s="241"/>
      <c r="OY81" s="241"/>
      <c r="OZ81" s="241"/>
      <c r="PA81" s="241"/>
      <c r="PB81" s="241"/>
      <c r="PC81" s="241"/>
      <c r="PD81" s="241"/>
      <c r="PE81" s="241"/>
      <c r="PF81" s="241"/>
      <c r="PG81" s="241"/>
      <c r="PH81" s="241"/>
      <c r="PI81" s="241"/>
      <c r="PJ81" s="241"/>
      <c r="PK81" s="241"/>
      <c r="PL81" s="241"/>
      <c r="PM81" s="241"/>
      <c r="PN81" s="241"/>
      <c r="PO81" s="241"/>
      <c r="PP81" s="241"/>
      <c r="PQ81" s="241"/>
      <c r="PR81" s="241"/>
      <c r="PS81" s="241"/>
      <c r="PT81" s="241"/>
      <c r="PU81" s="241"/>
      <c r="PV81" s="241"/>
      <c r="PW81" s="241"/>
      <c r="PX81" s="241"/>
      <c r="PY81" s="241"/>
      <c r="PZ81" s="241"/>
      <c r="QA81" s="241"/>
      <c r="QB81" s="241"/>
      <c r="QC81" s="241"/>
      <c r="QD81" s="241"/>
      <c r="QE81" s="241"/>
      <c r="QF81" s="241"/>
      <c r="QG81" s="241"/>
      <c r="QH81" s="241"/>
      <c r="QI81" s="241"/>
      <c r="QJ81" s="241"/>
      <c r="QK81" s="241"/>
      <c r="QL81" s="241"/>
      <c r="QM81" s="241"/>
      <c r="QN81" s="241"/>
      <c r="QO81" s="241"/>
      <c r="QP81" s="241"/>
      <c r="QQ81" s="241"/>
      <c r="QR81" s="241"/>
      <c r="QS81" s="241"/>
      <c r="QT81" s="241"/>
      <c r="QU81" s="241"/>
      <c r="QV81" s="241"/>
      <c r="QW81" s="241"/>
      <c r="QX81" s="241"/>
      <c r="QY81" s="241"/>
      <c r="QZ81" s="241"/>
      <c r="RA81" s="241"/>
      <c r="RB81" s="241"/>
      <c r="RC81" s="241"/>
      <c r="RD81" s="241"/>
      <c r="RE81" s="241"/>
      <c r="RF81" s="241"/>
      <c r="RG81" s="241"/>
      <c r="RH81" s="241"/>
      <c r="RI81" s="241"/>
      <c r="RJ81" s="241"/>
      <c r="RK81" s="241"/>
      <c r="RL81" s="241"/>
      <c r="RM81" s="241"/>
      <c r="RN81" s="241"/>
      <c r="RO81" s="241"/>
      <c r="RP81" s="241"/>
      <c r="RQ81" s="241"/>
      <c r="RR81" s="241"/>
      <c r="RS81" s="241"/>
      <c r="RT81" s="241"/>
      <c r="RU81" s="241"/>
      <c r="RV81" s="241"/>
      <c r="RW81" s="241"/>
      <c r="RX81" s="241"/>
      <c r="RY81" s="241"/>
      <c r="RZ81" s="241"/>
      <c r="SA81" s="241"/>
      <c r="SB81" s="241"/>
      <c r="SC81" s="241"/>
      <c r="SD81" s="241"/>
      <c r="SE81" s="241"/>
      <c r="SF81" s="241"/>
      <c r="SG81" s="241"/>
      <c r="SH81" s="241"/>
      <c r="SI81" s="241"/>
      <c r="SJ81" s="241"/>
      <c r="SK81" s="241"/>
      <c r="SL81" s="241"/>
      <c r="SM81" s="241"/>
      <c r="SN81" s="241"/>
      <c r="SO81" s="241"/>
      <c r="SP81" s="241"/>
      <c r="SQ81" s="241"/>
      <c r="SR81" s="241"/>
      <c r="SS81" s="241"/>
      <c r="ST81" s="241"/>
      <c r="SU81" s="241"/>
      <c r="SV81" s="241"/>
      <c r="SW81" s="241"/>
      <c r="SX81" s="241"/>
      <c r="SY81" s="241"/>
      <c r="SZ81" s="241"/>
      <c r="TA81" s="241"/>
      <c r="TB81" s="241"/>
      <c r="TC81" s="241"/>
      <c r="TD81" s="241"/>
      <c r="TE81" s="241"/>
      <c r="TF81" s="241"/>
      <c r="TG81" s="241"/>
      <c r="TH81" s="241"/>
      <c r="TI81" s="241"/>
      <c r="TJ81" s="241"/>
      <c r="TK81" s="241"/>
      <c r="TL81" s="241"/>
      <c r="TM81" s="241"/>
      <c r="TN81" s="241"/>
      <c r="TO81" s="241"/>
      <c r="TP81" s="241"/>
      <c r="TQ81" s="241"/>
      <c r="TR81" s="241"/>
      <c r="TS81" s="241"/>
      <c r="TT81" s="241"/>
      <c r="TU81" s="241"/>
      <c r="TV81" s="241"/>
      <c r="TW81" s="241"/>
      <c r="TX81" s="241"/>
      <c r="TY81" s="241"/>
      <c r="TZ81" s="241"/>
      <c r="UA81" s="241"/>
      <c r="UB81" s="241"/>
      <c r="UC81" s="241"/>
      <c r="UD81" s="241"/>
      <c r="UE81" s="241"/>
      <c r="UF81" s="241"/>
      <c r="UG81" s="241"/>
      <c r="UH81" s="241"/>
      <c r="UI81" s="241"/>
      <c r="UJ81" s="241"/>
      <c r="UK81" s="241"/>
      <c r="UL81" s="241"/>
      <c r="UM81" s="241"/>
      <c r="UN81" s="241"/>
      <c r="UO81" s="241"/>
      <c r="UP81" s="241"/>
      <c r="UQ81" s="241"/>
      <c r="UR81" s="241"/>
      <c r="US81" s="241"/>
      <c r="UT81" s="241"/>
      <c r="UU81" s="241"/>
      <c r="UV81" s="241"/>
      <c r="UW81" s="241"/>
      <c r="UX81" s="241"/>
      <c r="UY81" s="241"/>
      <c r="UZ81" s="241"/>
      <c r="VA81" s="241"/>
      <c r="VB81" s="241"/>
      <c r="VC81" s="241"/>
      <c r="VD81" s="241"/>
      <c r="VE81" s="241"/>
      <c r="VF81" s="241"/>
      <c r="VG81" s="241"/>
      <c r="VH81" s="241"/>
      <c r="VI81" s="241"/>
      <c r="VJ81" s="241"/>
      <c r="VK81" s="241"/>
      <c r="VL81" s="241"/>
      <c r="VM81" s="241"/>
      <c r="VN81" s="241"/>
      <c r="VO81" s="241"/>
      <c r="VP81" s="241"/>
      <c r="VQ81" s="241"/>
      <c r="VR81" s="241"/>
      <c r="VS81" s="241"/>
      <c r="VT81" s="241"/>
      <c r="VU81" s="241"/>
      <c r="VV81" s="241"/>
      <c r="VW81" s="241"/>
      <c r="VX81" s="241"/>
      <c r="VY81" s="241"/>
      <c r="VZ81" s="241"/>
      <c r="WA81" s="241"/>
      <c r="WB81" s="241"/>
      <c r="WC81" s="241"/>
      <c r="WD81" s="241"/>
      <c r="WE81" s="241"/>
      <c r="WF81" s="241"/>
      <c r="WG81" s="241"/>
      <c r="WH81" s="241"/>
      <c r="WI81" s="241"/>
      <c r="WJ81" s="241"/>
      <c r="WK81" s="241"/>
      <c r="WL81" s="241"/>
      <c r="WM81" s="241"/>
      <c r="WN81" s="241"/>
      <c r="WO81" s="241"/>
      <c r="WP81" s="241"/>
      <c r="WQ81" s="241"/>
      <c r="WR81" s="241"/>
      <c r="WS81" s="241"/>
      <c r="WT81" s="241"/>
      <c r="WU81" s="241"/>
      <c r="WV81" s="241"/>
      <c r="WW81" s="241"/>
      <c r="WX81" s="241"/>
      <c r="WY81" s="241"/>
      <c r="WZ81" s="241"/>
      <c r="XA81" s="241"/>
      <c r="XB81" s="241"/>
      <c r="XC81" s="241"/>
      <c r="XD81" s="241"/>
      <c r="XE81" s="241"/>
      <c r="XF81" s="241"/>
      <c r="XG81" s="241"/>
      <c r="XH81" s="241"/>
      <c r="XI81" s="241"/>
      <c r="XJ81" s="241"/>
      <c r="XK81" s="241"/>
      <c r="XL81" s="241"/>
      <c r="XM81" s="241"/>
      <c r="XN81" s="241"/>
      <c r="XO81" s="241"/>
      <c r="XP81" s="241"/>
      <c r="XQ81" s="241"/>
      <c r="XR81" s="241"/>
      <c r="XS81" s="241"/>
      <c r="XT81" s="241"/>
      <c r="XU81" s="241"/>
      <c r="XV81" s="241"/>
      <c r="XW81" s="241"/>
      <c r="XX81" s="241"/>
      <c r="XY81" s="241"/>
      <c r="XZ81" s="241"/>
      <c r="YA81" s="241"/>
      <c r="YB81" s="241"/>
      <c r="YC81" s="241"/>
      <c r="YD81" s="241"/>
      <c r="YE81" s="241"/>
      <c r="YF81" s="241"/>
      <c r="YG81" s="241"/>
      <c r="YH81" s="241"/>
      <c r="YI81" s="241"/>
      <c r="YJ81" s="241"/>
      <c r="YK81" s="241"/>
      <c r="YL81" s="241"/>
      <c r="YM81" s="241"/>
      <c r="YN81" s="241"/>
      <c r="YO81" s="241"/>
      <c r="YP81" s="241"/>
      <c r="YQ81" s="241"/>
      <c r="YR81" s="241"/>
      <c r="YS81" s="241"/>
      <c r="YT81" s="241"/>
      <c r="YU81" s="241"/>
      <c r="YV81" s="241"/>
      <c r="YW81" s="241"/>
      <c r="YX81" s="241"/>
      <c r="YY81" s="241"/>
      <c r="YZ81" s="241"/>
      <c r="ZA81" s="241"/>
      <c r="ZB81" s="241"/>
      <c r="ZC81" s="241"/>
      <c r="ZD81" s="241"/>
      <c r="ZE81" s="241"/>
      <c r="ZF81" s="241"/>
      <c r="ZG81" s="241"/>
      <c r="ZH81" s="241"/>
      <c r="ZI81" s="241"/>
      <c r="ZJ81" s="241"/>
      <c r="ZK81" s="241"/>
      <c r="ZL81" s="241"/>
      <c r="ZM81" s="241"/>
      <c r="ZN81" s="241"/>
      <c r="ZO81" s="241"/>
      <c r="ZP81" s="241"/>
      <c r="ZQ81" s="241"/>
      <c r="ZR81" s="241"/>
      <c r="ZS81" s="241"/>
      <c r="ZT81" s="241"/>
      <c r="ZU81" s="241"/>
      <c r="ZV81" s="241"/>
      <c r="ZW81" s="241"/>
      <c r="ZX81" s="241"/>
      <c r="ZY81" s="241"/>
      <c r="ZZ81" s="241"/>
      <c r="AAA81" s="241"/>
      <c r="AAB81" s="241"/>
      <c r="AAC81" s="241"/>
      <c r="AAD81" s="241"/>
      <c r="AAE81" s="241"/>
      <c r="AAF81" s="241"/>
      <c r="AAG81" s="241"/>
      <c r="AAH81" s="241"/>
      <c r="AAI81" s="241"/>
      <c r="AAJ81" s="241"/>
      <c r="AAK81" s="241"/>
      <c r="AAL81" s="241"/>
      <c r="AAM81" s="241"/>
      <c r="AAN81" s="241"/>
      <c r="AAO81" s="241"/>
      <c r="AAP81" s="241"/>
      <c r="AAQ81" s="241"/>
      <c r="AAR81" s="241"/>
      <c r="AAS81" s="241"/>
      <c r="AAT81" s="241"/>
      <c r="AAU81" s="241"/>
      <c r="AAV81" s="241"/>
      <c r="AAW81" s="241"/>
      <c r="AAX81" s="241"/>
      <c r="AAY81" s="241"/>
      <c r="AAZ81" s="241"/>
      <c r="ABA81" s="241"/>
      <c r="ABB81" s="241"/>
      <c r="ABC81" s="241"/>
      <c r="ABD81" s="241"/>
      <c r="ABE81" s="241"/>
      <c r="ABF81" s="241"/>
      <c r="ABG81" s="241"/>
      <c r="ABH81" s="241"/>
      <c r="ABI81" s="241"/>
      <c r="ABJ81" s="241"/>
      <c r="ABK81" s="241"/>
      <c r="ABL81" s="241"/>
      <c r="ABM81" s="241"/>
      <c r="ABN81" s="241"/>
      <c r="ABO81" s="241"/>
      <c r="ABP81" s="241"/>
      <c r="ABQ81" s="241"/>
      <c r="ABR81" s="241"/>
      <c r="ABS81" s="241"/>
      <c r="ABT81" s="241"/>
      <c r="ABU81" s="241"/>
      <c r="ABV81" s="241"/>
      <c r="ABW81" s="241"/>
      <c r="ABX81" s="241"/>
      <c r="ABY81" s="241"/>
      <c r="ABZ81" s="241"/>
      <c r="ACA81" s="241"/>
      <c r="ACB81" s="241"/>
      <c r="ACC81" s="241"/>
      <c r="ACD81" s="241"/>
      <c r="ACE81" s="241"/>
      <c r="ACF81" s="241"/>
      <c r="ACG81" s="241"/>
      <c r="ACH81" s="241"/>
      <c r="ACI81" s="241"/>
      <c r="ACJ81" s="241"/>
      <c r="ACK81" s="241"/>
      <c r="ACL81" s="241"/>
      <c r="ACM81" s="241"/>
      <c r="ACN81" s="241"/>
      <c r="ACO81" s="241"/>
      <c r="ACP81" s="241"/>
      <c r="ACQ81" s="241"/>
      <c r="ACR81" s="241"/>
      <c r="ACS81" s="241"/>
      <c r="ACT81" s="241"/>
      <c r="ACU81" s="241"/>
      <c r="ACV81" s="241"/>
      <c r="ACW81" s="241"/>
      <c r="ACX81" s="241"/>
      <c r="ACY81" s="241"/>
      <c r="ACZ81" s="241"/>
      <c r="ADA81" s="241"/>
      <c r="ADB81" s="241"/>
      <c r="ADC81" s="241"/>
      <c r="ADD81" s="241"/>
      <c r="ADE81" s="241"/>
      <c r="ADF81" s="241"/>
      <c r="ADG81" s="241"/>
      <c r="ADH81" s="241"/>
      <c r="ADI81" s="241"/>
      <c r="ADJ81" s="241"/>
      <c r="ADK81" s="241"/>
      <c r="ADL81" s="241"/>
      <c r="ADM81" s="241"/>
      <c r="ADN81" s="241"/>
      <c r="ADO81" s="241"/>
      <c r="ADP81" s="241"/>
      <c r="ADQ81" s="241"/>
      <c r="ADR81" s="241"/>
      <c r="ADS81" s="241"/>
      <c r="ADT81" s="241"/>
      <c r="ADU81" s="241"/>
      <c r="ADV81" s="241"/>
      <c r="ADW81" s="241"/>
      <c r="ADX81" s="241"/>
      <c r="ADY81" s="241"/>
      <c r="ADZ81" s="241"/>
      <c r="AEA81" s="241"/>
      <c r="AEB81" s="241"/>
      <c r="AEC81" s="241"/>
      <c r="AED81" s="241"/>
      <c r="AEE81" s="241"/>
      <c r="AEF81" s="241"/>
      <c r="AEG81" s="241"/>
      <c r="AEH81" s="241"/>
      <c r="AEI81" s="241"/>
      <c r="AEJ81" s="241"/>
      <c r="AEK81" s="241"/>
      <c r="AEL81" s="241"/>
      <c r="AEM81" s="241"/>
      <c r="AEN81" s="241"/>
      <c r="AEO81" s="241"/>
      <c r="AEP81" s="241"/>
      <c r="AEQ81" s="241"/>
      <c r="AER81" s="241"/>
      <c r="AES81" s="241"/>
      <c r="AET81" s="241"/>
      <c r="AEU81" s="241"/>
      <c r="AEV81" s="241"/>
      <c r="AEW81" s="241"/>
      <c r="AEX81" s="241"/>
      <c r="AEY81" s="241"/>
      <c r="AEZ81" s="241"/>
      <c r="AFA81" s="241"/>
      <c r="AFB81" s="241"/>
      <c r="AFC81" s="241"/>
      <c r="AFD81" s="241"/>
      <c r="AFE81" s="241"/>
      <c r="AFF81" s="241"/>
      <c r="AFG81" s="241"/>
      <c r="AFH81" s="241"/>
      <c r="AFI81" s="241"/>
      <c r="AFJ81" s="241"/>
      <c r="AFK81" s="241"/>
      <c r="AFL81" s="241"/>
      <c r="AFM81" s="241"/>
      <c r="AFN81" s="241"/>
      <c r="AFO81" s="241"/>
      <c r="AFP81" s="241"/>
      <c r="AFQ81" s="241"/>
      <c r="AFR81" s="241"/>
      <c r="AFS81" s="241"/>
      <c r="AFT81" s="241"/>
      <c r="AFU81" s="241"/>
      <c r="AFV81" s="241"/>
      <c r="AFW81" s="241"/>
      <c r="AFX81" s="241"/>
      <c r="AFY81" s="241"/>
      <c r="AFZ81" s="241"/>
      <c r="AGA81" s="241"/>
      <c r="AGB81" s="241"/>
      <c r="AGC81" s="241"/>
      <c r="AGD81" s="241"/>
      <c r="AGE81" s="241"/>
      <c r="AGF81" s="241"/>
      <c r="AGG81" s="241"/>
      <c r="AGH81" s="241"/>
      <c r="AGI81" s="241"/>
      <c r="AGJ81" s="241"/>
      <c r="AGK81" s="241"/>
      <c r="AGL81" s="241"/>
      <c r="AGM81" s="241"/>
      <c r="AGN81" s="241"/>
      <c r="AGO81" s="241"/>
      <c r="AGP81" s="241"/>
      <c r="AGQ81" s="241"/>
      <c r="AGR81" s="241"/>
      <c r="AGS81" s="241"/>
      <c r="AGT81" s="241"/>
      <c r="AGU81" s="241"/>
      <c r="AGV81" s="241"/>
      <c r="AGW81" s="241"/>
      <c r="AGX81" s="241"/>
      <c r="AGY81" s="241"/>
      <c r="AGZ81" s="241"/>
      <c r="AHA81" s="241"/>
      <c r="AHB81" s="241"/>
      <c r="AHC81" s="241"/>
      <c r="AHD81" s="241"/>
      <c r="AHE81" s="241"/>
      <c r="AHF81" s="241"/>
      <c r="AHG81" s="241"/>
      <c r="AHH81" s="241"/>
      <c r="AHI81" s="241"/>
      <c r="AHJ81" s="241"/>
      <c r="AHK81" s="241"/>
      <c r="AHL81" s="241"/>
      <c r="AHM81" s="241"/>
      <c r="AHN81" s="241"/>
      <c r="AHO81" s="241"/>
      <c r="AHP81" s="241"/>
      <c r="AHQ81" s="241"/>
      <c r="AHR81" s="241"/>
      <c r="AHS81" s="241"/>
      <c r="AHT81" s="241"/>
      <c r="AHU81" s="241"/>
      <c r="AHV81" s="241"/>
      <c r="AHW81" s="241"/>
      <c r="AHX81" s="241"/>
      <c r="AHY81" s="241"/>
      <c r="AHZ81" s="241"/>
      <c r="AIA81" s="241"/>
      <c r="AIB81" s="241"/>
      <c r="AIC81" s="241"/>
      <c r="AID81" s="241"/>
      <c r="AIE81" s="241"/>
      <c r="AIF81" s="241"/>
      <c r="AIG81" s="241"/>
      <c r="AIH81" s="241"/>
      <c r="AII81" s="241"/>
      <c r="AIJ81" s="241"/>
      <c r="AIK81" s="241"/>
      <c r="AIL81" s="241"/>
      <c r="AIM81" s="241"/>
      <c r="AIN81" s="241"/>
      <c r="AIO81" s="241"/>
      <c r="AIP81" s="241"/>
      <c r="AIQ81" s="241"/>
      <c r="AIR81" s="241"/>
      <c r="AIS81" s="241"/>
      <c r="AIT81" s="241"/>
      <c r="AIU81" s="241"/>
      <c r="AIV81" s="241"/>
      <c r="AIW81" s="241"/>
      <c r="AIX81" s="241"/>
      <c r="AIY81" s="241"/>
      <c r="AIZ81" s="241"/>
      <c r="AJA81" s="241"/>
      <c r="AJB81" s="241"/>
      <c r="AJC81" s="241"/>
      <c r="AJD81" s="241"/>
      <c r="AJE81" s="241"/>
      <c r="AJF81" s="241"/>
      <c r="AJG81" s="241"/>
      <c r="AJH81" s="241"/>
      <c r="AJI81" s="241"/>
      <c r="AJJ81" s="241"/>
      <c r="AJK81" s="241"/>
      <c r="AJL81" s="241"/>
      <c r="AJM81" s="241"/>
      <c r="AJN81" s="241"/>
      <c r="AJO81" s="241"/>
      <c r="AJP81" s="241"/>
      <c r="AJQ81" s="241"/>
      <c r="AJR81" s="241"/>
      <c r="AJS81" s="241"/>
      <c r="AJT81" s="241"/>
      <c r="AJU81" s="241"/>
      <c r="AJV81" s="241"/>
      <c r="AJW81" s="241"/>
      <c r="AJX81" s="241"/>
      <c r="AJY81" s="241"/>
      <c r="AJZ81" s="241"/>
      <c r="AKA81" s="241"/>
      <c r="AKB81" s="241"/>
      <c r="AKC81" s="241"/>
      <c r="AKD81" s="241"/>
      <c r="AKE81" s="241"/>
      <c r="AKF81" s="241"/>
      <c r="AKG81" s="241"/>
      <c r="AKH81" s="241"/>
      <c r="AKI81" s="241"/>
      <c r="AKJ81" s="241"/>
      <c r="AKK81" s="241"/>
      <c r="AKL81" s="241"/>
      <c r="AKM81" s="241"/>
      <c r="AKN81" s="241"/>
      <c r="AKO81" s="241"/>
      <c r="AKP81" s="241"/>
      <c r="AKQ81" s="241"/>
      <c r="AKR81" s="241"/>
      <c r="AKS81" s="241"/>
      <c r="AKT81" s="241"/>
      <c r="AKU81" s="241"/>
      <c r="AKV81" s="241"/>
      <c r="AKW81" s="241"/>
      <c r="AKX81" s="241"/>
      <c r="AKY81" s="241"/>
      <c r="AKZ81" s="241"/>
      <c r="ALA81" s="241"/>
      <c r="ALB81" s="241"/>
      <c r="ALC81" s="241"/>
      <c r="ALD81" s="241"/>
      <c r="ALE81" s="241"/>
      <c r="ALF81" s="241"/>
      <c r="ALG81" s="241"/>
      <c r="ALH81" s="241"/>
      <c r="ALI81" s="241"/>
      <c r="ALJ81" s="241"/>
      <c r="ALK81" s="241"/>
      <c r="ALL81" s="241"/>
      <c r="ALM81" s="241"/>
      <c r="ALN81" s="241"/>
      <c r="ALO81" s="241"/>
      <c r="ALP81" s="241"/>
      <c r="ALQ81" s="241"/>
      <c r="ALR81" s="241"/>
      <c r="ALS81" s="241"/>
      <c r="ALT81" s="241"/>
      <c r="ALU81" s="241"/>
      <c r="ALV81" s="241"/>
      <c r="ALW81" s="241"/>
      <c r="ALX81" s="241"/>
      <c r="ALY81" s="241"/>
      <c r="ALZ81" s="241"/>
      <c r="AMA81" s="241"/>
      <c r="AMB81" s="241"/>
      <c r="AMC81" s="241"/>
      <c r="AMD81" s="241"/>
      <c r="AME81" s="241"/>
      <c r="AMF81" s="241"/>
      <c r="AMG81" s="241"/>
      <c r="AMH81" s="241"/>
      <c r="AMI81" s="241"/>
      <c r="AMJ81" s="241"/>
      <c r="AMK81" s="241"/>
    </row>
    <row r="82" spans="1:1025" s="273" customFormat="1" ht="19.2" hidden="1" customHeight="1" x14ac:dyDescent="0.25">
      <c r="A82" s="272"/>
      <c r="B82" s="267" t="s">
        <v>355</v>
      </c>
      <c r="C82" s="250" t="s">
        <v>392</v>
      </c>
      <c r="D82" s="244"/>
      <c r="E82" s="245"/>
      <c r="F82" s="245"/>
      <c r="G82" s="245"/>
      <c r="H82" s="246"/>
      <c r="I82" s="247"/>
      <c r="J82" s="268"/>
      <c r="K82" s="269"/>
      <c r="L82" s="270">
        <f>L83</f>
        <v>0</v>
      </c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2"/>
      <c r="BB82" s="272"/>
      <c r="BC82" s="272"/>
      <c r="BD82" s="272"/>
      <c r="BE82" s="272"/>
      <c r="BF82" s="272"/>
      <c r="BG82" s="272"/>
      <c r="BH82" s="272"/>
      <c r="BI82" s="272"/>
      <c r="BJ82" s="272"/>
      <c r="BK82" s="272"/>
      <c r="BL82" s="272"/>
      <c r="BM82" s="272"/>
      <c r="BN82" s="272"/>
      <c r="BO82" s="272"/>
      <c r="BP82" s="272"/>
      <c r="BQ82" s="272"/>
      <c r="BR82" s="272"/>
      <c r="BS82" s="272"/>
      <c r="BT82" s="272"/>
      <c r="BU82" s="272"/>
      <c r="BV82" s="272"/>
      <c r="BW82" s="272"/>
      <c r="BX82" s="272"/>
      <c r="BY82" s="272"/>
      <c r="BZ82" s="272"/>
      <c r="CA82" s="272"/>
      <c r="CB82" s="272"/>
      <c r="CC82" s="272"/>
      <c r="CD82" s="272"/>
      <c r="CE82" s="272"/>
      <c r="CF82" s="272"/>
      <c r="CG82" s="272"/>
      <c r="CH82" s="272"/>
      <c r="CI82" s="272"/>
      <c r="CJ82" s="272"/>
      <c r="CK82" s="272"/>
      <c r="CL82" s="272"/>
      <c r="CM82" s="272"/>
      <c r="CN82" s="272"/>
      <c r="CO82" s="272"/>
      <c r="CP82" s="272"/>
      <c r="CQ82" s="272"/>
      <c r="CR82" s="272"/>
      <c r="CS82" s="272"/>
      <c r="CT82" s="272"/>
      <c r="CU82" s="272"/>
      <c r="CV82" s="272"/>
      <c r="CW82" s="272"/>
      <c r="CX82" s="272"/>
      <c r="CY82" s="272"/>
      <c r="CZ82" s="272"/>
      <c r="DA82" s="272"/>
      <c r="DB82" s="272"/>
      <c r="DC82" s="272"/>
      <c r="DD82" s="272"/>
      <c r="DE82" s="272"/>
      <c r="DF82" s="272"/>
      <c r="DG82" s="272"/>
      <c r="DH82" s="272"/>
      <c r="DI82" s="272"/>
      <c r="DJ82" s="272"/>
      <c r="DK82" s="272"/>
      <c r="DL82" s="272"/>
      <c r="DM82" s="272"/>
      <c r="DN82" s="272"/>
      <c r="DO82" s="272"/>
      <c r="DP82" s="272"/>
      <c r="DQ82" s="272"/>
      <c r="DR82" s="272"/>
      <c r="DS82" s="272"/>
      <c r="DT82" s="272"/>
      <c r="DU82" s="272"/>
      <c r="DV82" s="272"/>
      <c r="DW82" s="272"/>
      <c r="DX82" s="272"/>
      <c r="DY82" s="272"/>
      <c r="DZ82" s="272"/>
      <c r="EA82" s="272"/>
      <c r="EB82" s="272"/>
      <c r="EC82" s="272"/>
      <c r="ED82" s="272"/>
      <c r="EE82" s="272"/>
      <c r="EF82" s="272"/>
      <c r="EG82" s="272"/>
      <c r="EH82" s="272"/>
      <c r="EI82" s="272"/>
      <c r="EJ82" s="272"/>
      <c r="EK82" s="272"/>
      <c r="EL82" s="272"/>
      <c r="EM82" s="272"/>
      <c r="EN82" s="272"/>
      <c r="EO82" s="272"/>
      <c r="EP82" s="272"/>
      <c r="EQ82" s="272"/>
      <c r="ER82" s="272"/>
      <c r="ES82" s="272"/>
      <c r="ET82" s="272"/>
      <c r="EU82" s="272"/>
      <c r="EV82" s="272"/>
      <c r="EW82" s="272"/>
      <c r="EX82" s="272"/>
      <c r="EY82" s="272"/>
      <c r="EZ82" s="272"/>
      <c r="FA82" s="272"/>
      <c r="FB82" s="272"/>
      <c r="FC82" s="272"/>
      <c r="FD82" s="272"/>
      <c r="FE82" s="272"/>
      <c r="FF82" s="272"/>
      <c r="FG82" s="272"/>
      <c r="FH82" s="272"/>
      <c r="FI82" s="272"/>
      <c r="FJ82" s="272"/>
      <c r="FK82" s="272"/>
      <c r="FL82" s="272"/>
      <c r="FM82" s="272"/>
      <c r="FN82" s="272"/>
      <c r="FO82" s="272"/>
      <c r="FP82" s="272"/>
      <c r="FQ82" s="272"/>
      <c r="FR82" s="272"/>
      <c r="FS82" s="272"/>
      <c r="FT82" s="272"/>
      <c r="FU82" s="272"/>
      <c r="FV82" s="272"/>
      <c r="FW82" s="272"/>
      <c r="FX82" s="272"/>
      <c r="FY82" s="272"/>
      <c r="FZ82" s="272"/>
      <c r="GA82" s="272"/>
      <c r="GB82" s="272"/>
      <c r="GC82" s="272"/>
      <c r="GD82" s="272"/>
      <c r="GE82" s="272"/>
      <c r="GF82" s="272"/>
      <c r="GG82" s="272"/>
      <c r="GH82" s="272"/>
      <c r="GI82" s="272"/>
      <c r="GJ82" s="272"/>
      <c r="GK82" s="272"/>
      <c r="GL82" s="272"/>
      <c r="GM82" s="272"/>
      <c r="GN82" s="272"/>
      <c r="GO82" s="272"/>
      <c r="GP82" s="272"/>
      <c r="GQ82" s="272"/>
      <c r="GR82" s="272"/>
      <c r="GS82" s="272"/>
      <c r="GT82" s="272"/>
      <c r="GU82" s="272"/>
      <c r="GV82" s="272"/>
      <c r="GW82" s="272"/>
      <c r="GX82" s="272"/>
      <c r="GY82" s="272"/>
      <c r="GZ82" s="272"/>
      <c r="HA82" s="272"/>
      <c r="HB82" s="272"/>
      <c r="HC82" s="272"/>
      <c r="HD82" s="272"/>
      <c r="HE82" s="272"/>
      <c r="HF82" s="272"/>
      <c r="HG82" s="272"/>
      <c r="HH82" s="272"/>
      <c r="HI82" s="272"/>
      <c r="HJ82" s="272"/>
      <c r="HK82" s="272"/>
      <c r="HL82" s="272"/>
      <c r="HM82" s="272"/>
      <c r="HN82" s="272"/>
      <c r="HO82" s="272"/>
      <c r="HP82" s="272"/>
      <c r="HQ82" s="272"/>
      <c r="HR82" s="272"/>
      <c r="HS82" s="272"/>
      <c r="HT82" s="272"/>
      <c r="HU82" s="272"/>
      <c r="HV82" s="272"/>
      <c r="HW82" s="272"/>
      <c r="HX82" s="272"/>
      <c r="HY82" s="272"/>
      <c r="HZ82" s="272"/>
      <c r="IA82" s="272"/>
      <c r="IB82" s="272"/>
      <c r="IC82" s="272"/>
      <c r="ID82" s="272"/>
      <c r="IE82" s="272"/>
      <c r="IF82" s="272"/>
      <c r="IG82" s="272"/>
      <c r="IH82" s="272"/>
      <c r="II82" s="272"/>
      <c r="IJ82" s="272"/>
      <c r="IK82" s="272"/>
      <c r="IL82" s="272"/>
      <c r="IM82" s="272"/>
      <c r="IN82" s="272"/>
      <c r="IO82" s="272"/>
      <c r="IP82" s="272"/>
      <c r="IQ82" s="272"/>
      <c r="IR82" s="272"/>
      <c r="IS82" s="272"/>
      <c r="IT82" s="272"/>
      <c r="IU82" s="272"/>
      <c r="IV82" s="272"/>
      <c r="IW82" s="272"/>
      <c r="IX82" s="272"/>
      <c r="IY82" s="272"/>
      <c r="IZ82" s="272"/>
      <c r="JA82" s="272"/>
      <c r="JB82" s="272"/>
      <c r="JC82" s="272"/>
      <c r="JD82" s="272"/>
      <c r="JE82" s="272"/>
      <c r="JF82" s="272"/>
      <c r="JG82" s="272"/>
      <c r="JH82" s="272"/>
      <c r="JI82" s="272"/>
      <c r="JJ82" s="272"/>
      <c r="JK82" s="272"/>
      <c r="JL82" s="272"/>
      <c r="JM82" s="272"/>
      <c r="JN82" s="272"/>
      <c r="JO82" s="272"/>
      <c r="JP82" s="272"/>
      <c r="JQ82" s="272"/>
      <c r="JR82" s="272"/>
      <c r="JS82" s="272"/>
      <c r="JT82" s="272"/>
      <c r="JU82" s="272"/>
      <c r="JV82" s="272"/>
      <c r="JW82" s="272"/>
      <c r="JX82" s="272"/>
      <c r="JY82" s="272"/>
      <c r="JZ82" s="272"/>
      <c r="KA82" s="272"/>
      <c r="KB82" s="272"/>
      <c r="KC82" s="272"/>
      <c r="KD82" s="272"/>
      <c r="KE82" s="272"/>
      <c r="KF82" s="272"/>
      <c r="KG82" s="272"/>
      <c r="KH82" s="272"/>
      <c r="KI82" s="272"/>
      <c r="KJ82" s="272"/>
      <c r="KK82" s="272"/>
      <c r="KL82" s="272"/>
      <c r="KM82" s="272"/>
      <c r="KN82" s="272"/>
      <c r="KO82" s="272"/>
      <c r="KP82" s="272"/>
      <c r="KQ82" s="272"/>
      <c r="KR82" s="272"/>
      <c r="KS82" s="272"/>
      <c r="KT82" s="272"/>
      <c r="KU82" s="272"/>
      <c r="KV82" s="272"/>
      <c r="KW82" s="272"/>
      <c r="KX82" s="272"/>
      <c r="KY82" s="272"/>
      <c r="KZ82" s="272"/>
      <c r="LA82" s="272"/>
      <c r="LB82" s="272"/>
      <c r="LC82" s="272"/>
      <c r="LD82" s="272"/>
      <c r="LE82" s="272"/>
      <c r="LF82" s="272"/>
      <c r="LG82" s="272"/>
      <c r="LH82" s="272"/>
      <c r="LI82" s="272"/>
      <c r="LJ82" s="272"/>
      <c r="LK82" s="272"/>
      <c r="LL82" s="272"/>
      <c r="LM82" s="272"/>
      <c r="LN82" s="272"/>
      <c r="LO82" s="272"/>
      <c r="LP82" s="272"/>
      <c r="LQ82" s="272"/>
      <c r="LR82" s="272"/>
      <c r="LS82" s="272"/>
      <c r="LT82" s="272"/>
      <c r="LU82" s="272"/>
      <c r="LV82" s="272"/>
      <c r="LW82" s="272"/>
      <c r="LX82" s="272"/>
      <c r="LY82" s="272"/>
      <c r="LZ82" s="272"/>
      <c r="MA82" s="272"/>
      <c r="MB82" s="272"/>
      <c r="MC82" s="272"/>
      <c r="MD82" s="272"/>
      <c r="ME82" s="272"/>
      <c r="MF82" s="272"/>
      <c r="MG82" s="272"/>
      <c r="MH82" s="272"/>
      <c r="MI82" s="272"/>
      <c r="MJ82" s="272"/>
      <c r="MK82" s="272"/>
      <c r="ML82" s="272"/>
      <c r="MM82" s="272"/>
      <c r="MN82" s="272"/>
      <c r="MO82" s="272"/>
      <c r="MP82" s="272"/>
      <c r="MQ82" s="272"/>
      <c r="MR82" s="272"/>
      <c r="MS82" s="272"/>
      <c r="MT82" s="272"/>
      <c r="MU82" s="272"/>
      <c r="MV82" s="272"/>
      <c r="MW82" s="272"/>
      <c r="MX82" s="272"/>
      <c r="MY82" s="272"/>
      <c r="MZ82" s="272"/>
      <c r="NA82" s="272"/>
      <c r="NB82" s="272"/>
      <c r="NC82" s="272"/>
      <c r="ND82" s="272"/>
      <c r="NE82" s="272"/>
      <c r="NF82" s="272"/>
      <c r="NG82" s="272"/>
      <c r="NH82" s="272"/>
      <c r="NI82" s="272"/>
      <c r="NJ82" s="272"/>
      <c r="NK82" s="272"/>
      <c r="NL82" s="272"/>
      <c r="NM82" s="272"/>
      <c r="NN82" s="272"/>
      <c r="NO82" s="272"/>
      <c r="NP82" s="272"/>
      <c r="NQ82" s="272"/>
      <c r="NR82" s="272"/>
      <c r="NS82" s="272"/>
      <c r="NT82" s="272"/>
      <c r="NU82" s="272"/>
      <c r="NV82" s="272"/>
      <c r="NW82" s="272"/>
      <c r="NX82" s="272"/>
      <c r="NY82" s="272"/>
      <c r="NZ82" s="272"/>
      <c r="OA82" s="272"/>
      <c r="OB82" s="272"/>
      <c r="OC82" s="272"/>
      <c r="OD82" s="272"/>
      <c r="OE82" s="272"/>
      <c r="OF82" s="272"/>
      <c r="OG82" s="272"/>
      <c r="OH82" s="272"/>
      <c r="OI82" s="272"/>
      <c r="OJ82" s="272"/>
      <c r="OK82" s="272"/>
      <c r="OL82" s="272"/>
      <c r="OM82" s="272"/>
      <c r="ON82" s="272"/>
      <c r="OO82" s="272"/>
      <c r="OP82" s="272"/>
      <c r="OQ82" s="272"/>
      <c r="OR82" s="272"/>
      <c r="OS82" s="272"/>
      <c r="OT82" s="272"/>
      <c r="OU82" s="272"/>
      <c r="OV82" s="272"/>
      <c r="OW82" s="272"/>
      <c r="OX82" s="272"/>
      <c r="OY82" s="272"/>
      <c r="OZ82" s="272"/>
      <c r="PA82" s="272"/>
      <c r="PB82" s="272"/>
      <c r="PC82" s="272"/>
      <c r="PD82" s="272"/>
      <c r="PE82" s="272"/>
      <c r="PF82" s="272"/>
      <c r="PG82" s="272"/>
      <c r="PH82" s="272"/>
      <c r="PI82" s="272"/>
      <c r="PJ82" s="272"/>
      <c r="PK82" s="272"/>
      <c r="PL82" s="272"/>
      <c r="PM82" s="272"/>
      <c r="PN82" s="272"/>
      <c r="PO82" s="272"/>
      <c r="PP82" s="272"/>
      <c r="PQ82" s="272"/>
      <c r="PR82" s="272"/>
      <c r="PS82" s="272"/>
      <c r="PT82" s="272"/>
      <c r="PU82" s="272"/>
      <c r="PV82" s="272"/>
      <c r="PW82" s="272"/>
      <c r="PX82" s="272"/>
      <c r="PY82" s="272"/>
      <c r="PZ82" s="272"/>
      <c r="QA82" s="272"/>
      <c r="QB82" s="272"/>
      <c r="QC82" s="272"/>
      <c r="QD82" s="272"/>
      <c r="QE82" s="272"/>
      <c r="QF82" s="272"/>
      <c r="QG82" s="272"/>
      <c r="QH82" s="272"/>
      <c r="QI82" s="272"/>
      <c r="QJ82" s="272"/>
      <c r="QK82" s="272"/>
      <c r="QL82" s="272"/>
      <c r="QM82" s="272"/>
      <c r="QN82" s="272"/>
      <c r="QO82" s="272"/>
      <c r="QP82" s="272"/>
      <c r="QQ82" s="272"/>
      <c r="QR82" s="272"/>
      <c r="QS82" s="272"/>
      <c r="QT82" s="272"/>
      <c r="QU82" s="272"/>
      <c r="QV82" s="272"/>
      <c r="QW82" s="272"/>
      <c r="QX82" s="272"/>
      <c r="QY82" s="272"/>
      <c r="QZ82" s="272"/>
      <c r="RA82" s="272"/>
      <c r="RB82" s="272"/>
      <c r="RC82" s="272"/>
      <c r="RD82" s="272"/>
      <c r="RE82" s="272"/>
      <c r="RF82" s="272"/>
      <c r="RG82" s="272"/>
      <c r="RH82" s="272"/>
      <c r="RI82" s="272"/>
      <c r="RJ82" s="272"/>
      <c r="RK82" s="272"/>
      <c r="RL82" s="272"/>
      <c r="RM82" s="272"/>
      <c r="RN82" s="272"/>
      <c r="RO82" s="272"/>
      <c r="RP82" s="272"/>
      <c r="RQ82" s="272"/>
      <c r="RR82" s="272"/>
      <c r="RS82" s="272"/>
      <c r="RT82" s="272"/>
      <c r="RU82" s="272"/>
      <c r="RV82" s="272"/>
      <c r="RW82" s="272"/>
      <c r="RX82" s="272"/>
      <c r="RY82" s="272"/>
      <c r="RZ82" s="272"/>
      <c r="SA82" s="272"/>
      <c r="SB82" s="272"/>
      <c r="SC82" s="272"/>
      <c r="SD82" s="272"/>
      <c r="SE82" s="272"/>
      <c r="SF82" s="272"/>
      <c r="SG82" s="272"/>
      <c r="SH82" s="272"/>
      <c r="SI82" s="272"/>
      <c r="SJ82" s="272"/>
      <c r="SK82" s="272"/>
      <c r="SL82" s="272"/>
      <c r="SM82" s="272"/>
      <c r="SN82" s="272"/>
      <c r="SO82" s="272"/>
      <c r="SP82" s="272"/>
      <c r="SQ82" s="272"/>
      <c r="SR82" s="272"/>
      <c r="SS82" s="272"/>
      <c r="ST82" s="272"/>
      <c r="SU82" s="272"/>
      <c r="SV82" s="272"/>
      <c r="SW82" s="272"/>
      <c r="SX82" s="272"/>
      <c r="SY82" s="272"/>
      <c r="SZ82" s="272"/>
      <c r="TA82" s="272"/>
      <c r="TB82" s="272"/>
      <c r="TC82" s="272"/>
      <c r="TD82" s="272"/>
      <c r="TE82" s="272"/>
      <c r="TF82" s="272"/>
      <c r="TG82" s="272"/>
      <c r="TH82" s="272"/>
      <c r="TI82" s="272"/>
      <c r="TJ82" s="272"/>
      <c r="TK82" s="272"/>
      <c r="TL82" s="272"/>
      <c r="TM82" s="272"/>
      <c r="TN82" s="272"/>
      <c r="TO82" s="272"/>
      <c r="TP82" s="272"/>
      <c r="TQ82" s="272"/>
      <c r="TR82" s="272"/>
      <c r="TS82" s="272"/>
      <c r="TT82" s="272"/>
      <c r="TU82" s="272"/>
      <c r="TV82" s="272"/>
      <c r="TW82" s="272"/>
      <c r="TX82" s="272"/>
      <c r="TY82" s="272"/>
      <c r="TZ82" s="272"/>
      <c r="UA82" s="272"/>
      <c r="UB82" s="272"/>
      <c r="UC82" s="272"/>
      <c r="UD82" s="272"/>
      <c r="UE82" s="272"/>
      <c r="UF82" s="272"/>
      <c r="UG82" s="272"/>
      <c r="UH82" s="272"/>
      <c r="UI82" s="272"/>
      <c r="UJ82" s="272"/>
      <c r="UK82" s="272"/>
      <c r="UL82" s="272"/>
      <c r="UM82" s="272"/>
      <c r="UN82" s="272"/>
      <c r="UO82" s="272"/>
      <c r="UP82" s="272"/>
      <c r="UQ82" s="272"/>
      <c r="UR82" s="272"/>
      <c r="US82" s="272"/>
      <c r="UT82" s="272"/>
      <c r="UU82" s="272"/>
      <c r="UV82" s="272"/>
      <c r="UW82" s="272"/>
      <c r="UX82" s="272"/>
      <c r="UY82" s="272"/>
      <c r="UZ82" s="272"/>
      <c r="VA82" s="272"/>
      <c r="VB82" s="272"/>
      <c r="VC82" s="272"/>
      <c r="VD82" s="272"/>
      <c r="VE82" s="272"/>
      <c r="VF82" s="272"/>
      <c r="VG82" s="272"/>
      <c r="VH82" s="272"/>
      <c r="VI82" s="272"/>
      <c r="VJ82" s="272"/>
      <c r="VK82" s="272"/>
      <c r="VL82" s="272"/>
      <c r="VM82" s="272"/>
      <c r="VN82" s="272"/>
      <c r="VO82" s="272"/>
      <c r="VP82" s="272"/>
      <c r="VQ82" s="272"/>
      <c r="VR82" s="272"/>
      <c r="VS82" s="272"/>
      <c r="VT82" s="272"/>
      <c r="VU82" s="272"/>
      <c r="VV82" s="272"/>
      <c r="VW82" s="272"/>
      <c r="VX82" s="272"/>
      <c r="VY82" s="272"/>
      <c r="VZ82" s="272"/>
      <c r="WA82" s="272"/>
      <c r="WB82" s="272"/>
      <c r="WC82" s="272"/>
      <c r="WD82" s="272"/>
      <c r="WE82" s="272"/>
      <c r="WF82" s="272"/>
      <c r="WG82" s="272"/>
      <c r="WH82" s="272"/>
      <c r="WI82" s="272"/>
      <c r="WJ82" s="272"/>
      <c r="WK82" s="272"/>
      <c r="WL82" s="272"/>
      <c r="WM82" s="272"/>
      <c r="WN82" s="272"/>
      <c r="WO82" s="272"/>
      <c r="WP82" s="272"/>
      <c r="WQ82" s="272"/>
      <c r="WR82" s="272"/>
      <c r="WS82" s="272"/>
      <c r="WT82" s="272"/>
      <c r="WU82" s="272"/>
      <c r="WV82" s="272"/>
      <c r="WW82" s="272"/>
      <c r="WX82" s="272"/>
      <c r="WY82" s="272"/>
      <c r="WZ82" s="272"/>
      <c r="XA82" s="272"/>
      <c r="XB82" s="272"/>
      <c r="XC82" s="272"/>
      <c r="XD82" s="272"/>
      <c r="XE82" s="272"/>
      <c r="XF82" s="272"/>
      <c r="XG82" s="272"/>
      <c r="XH82" s="272"/>
      <c r="XI82" s="272"/>
      <c r="XJ82" s="272"/>
      <c r="XK82" s="272"/>
      <c r="XL82" s="272"/>
      <c r="XM82" s="272"/>
      <c r="XN82" s="272"/>
      <c r="XO82" s="272"/>
      <c r="XP82" s="272"/>
      <c r="XQ82" s="272"/>
      <c r="XR82" s="272"/>
      <c r="XS82" s="272"/>
      <c r="XT82" s="272"/>
      <c r="XU82" s="272"/>
      <c r="XV82" s="272"/>
      <c r="XW82" s="272"/>
      <c r="XX82" s="272"/>
      <c r="XY82" s="272"/>
      <c r="XZ82" s="272"/>
      <c r="YA82" s="272"/>
      <c r="YB82" s="272"/>
      <c r="YC82" s="272"/>
      <c r="YD82" s="272"/>
      <c r="YE82" s="272"/>
      <c r="YF82" s="272"/>
      <c r="YG82" s="272"/>
      <c r="YH82" s="272"/>
      <c r="YI82" s="272"/>
      <c r="YJ82" s="272"/>
      <c r="YK82" s="272"/>
      <c r="YL82" s="272"/>
      <c r="YM82" s="272"/>
      <c r="YN82" s="272"/>
      <c r="YO82" s="272"/>
      <c r="YP82" s="272"/>
      <c r="YQ82" s="272"/>
      <c r="YR82" s="272"/>
      <c r="YS82" s="272"/>
      <c r="YT82" s="272"/>
      <c r="YU82" s="272"/>
      <c r="YV82" s="272"/>
      <c r="YW82" s="272"/>
      <c r="YX82" s="272"/>
      <c r="YY82" s="272"/>
      <c r="YZ82" s="272"/>
      <c r="ZA82" s="272"/>
      <c r="ZB82" s="272"/>
      <c r="ZC82" s="272"/>
      <c r="ZD82" s="272"/>
      <c r="ZE82" s="272"/>
      <c r="ZF82" s="272"/>
      <c r="ZG82" s="272"/>
      <c r="ZH82" s="272"/>
      <c r="ZI82" s="272"/>
      <c r="ZJ82" s="272"/>
      <c r="ZK82" s="272"/>
      <c r="ZL82" s="272"/>
      <c r="ZM82" s="272"/>
      <c r="ZN82" s="272"/>
      <c r="ZO82" s="272"/>
      <c r="ZP82" s="272"/>
      <c r="ZQ82" s="272"/>
      <c r="ZR82" s="272"/>
      <c r="ZS82" s="272"/>
      <c r="ZT82" s="272"/>
      <c r="ZU82" s="272"/>
      <c r="ZV82" s="272"/>
      <c r="ZW82" s="272"/>
      <c r="ZX82" s="272"/>
      <c r="ZY82" s="272"/>
      <c r="ZZ82" s="272"/>
      <c r="AAA82" s="272"/>
      <c r="AAB82" s="272"/>
      <c r="AAC82" s="272"/>
      <c r="AAD82" s="272"/>
      <c r="AAE82" s="272"/>
      <c r="AAF82" s="272"/>
      <c r="AAG82" s="272"/>
      <c r="AAH82" s="272"/>
      <c r="AAI82" s="272"/>
      <c r="AAJ82" s="272"/>
      <c r="AAK82" s="272"/>
      <c r="AAL82" s="272"/>
      <c r="AAM82" s="272"/>
      <c r="AAN82" s="272"/>
      <c r="AAO82" s="272"/>
      <c r="AAP82" s="272"/>
      <c r="AAQ82" s="272"/>
      <c r="AAR82" s="272"/>
      <c r="AAS82" s="272"/>
      <c r="AAT82" s="272"/>
      <c r="AAU82" s="272"/>
      <c r="AAV82" s="272"/>
      <c r="AAW82" s="272"/>
      <c r="AAX82" s="272"/>
      <c r="AAY82" s="272"/>
      <c r="AAZ82" s="272"/>
      <c r="ABA82" s="272"/>
      <c r="ABB82" s="272"/>
      <c r="ABC82" s="272"/>
      <c r="ABD82" s="272"/>
      <c r="ABE82" s="272"/>
      <c r="ABF82" s="272"/>
      <c r="ABG82" s="272"/>
      <c r="ABH82" s="272"/>
      <c r="ABI82" s="272"/>
      <c r="ABJ82" s="272"/>
      <c r="ABK82" s="272"/>
      <c r="ABL82" s="272"/>
      <c r="ABM82" s="272"/>
      <c r="ABN82" s="272"/>
      <c r="ABO82" s="272"/>
      <c r="ABP82" s="272"/>
      <c r="ABQ82" s="272"/>
      <c r="ABR82" s="272"/>
      <c r="ABS82" s="272"/>
      <c r="ABT82" s="272"/>
      <c r="ABU82" s="272"/>
      <c r="ABV82" s="272"/>
      <c r="ABW82" s="272"/>
      <c r="ABX82" s="272"/>
      <c r="ABY82" s="272"/>
      <c r="ABZ82" s="272"/>
      <c r="ACA82" s="272"/>
      <c r="ACB82" s="272"/>
      <c r="ACC82" s="272"/>
      <c r="ACD82" s="272"/>
      <c r="ACE82" s="272"/>
      <c r="ACF82" s="272"/>
      <c r="ACG82" s="272"/>
      <c r="ACH82" s="272"/>
      <c r="ACI82" s="272"/>
      <c r="ACJ82" s="272"/>
      <c r="ACK82" s="272"/>
      <c r="ACL82" s="272"/>
      <c r="ACM82" s="272"/>
      <c r="ACN82" s="272"/>
      <c r="ACO82" s="272"/>
      <c r="ACP82" s="272"/>
      <c r="ACQ82" s="272"/>
      <c r="ACR82" s="272"/>
      <c r="ACS82" s="272"/>
      <c r="ACT82" s="272"/>
      <c r="ACU82" s="272"/>
      <c r="ACV82" s="272"/>
      <c r="ACW82" s="272"/>
      <c r="ACX82" s="272"/>
      <c r="ACY82" s="272"/>
      <c r="ACZ82" s="272"/>
      <c r="ADA82" s="272"/>
      <c r="ADB82" s="272"/>
      <c r="ADC82" s="272"/>
      <c r="ADD82" s="272"/>
      <c r="ADE82" s="272"/>
      <c r="ADF82" s="272"/>
      <c r="ADG82" s="272"/>
      <c r="ADH82" s="272"/>
      <c r="ADI82" s="272"/>
      <c r="ADJ82" s="272"/>
      <c r="ADK82" s="272"/>
      <c r="ADL82" s="272"/>
      <c r="ADM82" s="272"/>
      <c r="ADN82" s="272"/>
      <c r="ADO82" s="272"/>
      <c r="ADP82" s="272"/>
      <c r="ADQ82" s="272"/>
      <c r="ADR82" s="272"/>
      <c r="ADS82" s="272"/>
      <c r="ADT82" s="272"/>
      <c r="ADU82" s="272"/>
      <c r="ADV82" s="272"/>
      <c r="ADW82" s="272"/>
      <c r="ADX82" s="272"/>
      <c r="ADY82" s="272"/>
      <c r="ADZ82" s="272"/>
      <c r="AEA82" s="272"/>
      <c r="AEB82" s="272"/>
      <c r="AEC82" s="272"/>
      <c r="AED82" s="272"/>
      <c r="AEE82" s="272"/>
      <c r="AEF82" s="272"/>
      <c r="AEG82" s="272"/>
      <c r="AEH82" s="272"/>
      <c r="AEI82" s="272"/>
      <c r="AEJ82" s="272"/>
      <c r="AEK82" s="272"/>
      <c r="AEL82" s="272"/>
      <c r="AEM82" s="272"/>
      <c r="AEN82" s="272"/>
      <c r="AEO82" s="272"/>
      <c r="AEP82" s="272"/>
      <c r="AEQ82" s="272"/>
      <c r="AER82" s="272"/>
      <c r="AES82" s="272"/>
      <c r="AET82" s="272"/>
      <c r="AEU82" s="272"/>
      <c r="AEV82" s="272"/>
      <c r="AEW82" s="272"/>
      <c r="AEX82" s="272"/>
      <c r="AEY82" s="272"/>
      <c r="AEZ82" s="272"/>
      <c r="AFA82" s="272"/>
      <c r="AFB82" s="272"/>
      <c r="AFC82" s="272"/>
      <c r="AFD82" s="272"/>
      <c r="AFE82" s="272"/>
      <c r="AFF82" s="272"/>
      <c r="AFG82" s="272"/>
      <c r="AFH82" s="272"/>
      <c r="AFI82" s="272"/>
      <c r="AFJ82" s="272"/>
      <c r="AFK82" s="272"/>
      <c r="AFL82" s="272"/>
      <c r="AFM82" s="272"/>
      <c r="AFN82" s="272"/>
      <c r="AFO82" s="272"/>
      <c r="AFP82" s="272"/>
      <c r="AFQ82" s="272"/>
      <c r="AFR82" s="272"/>
      <c r="AFS82" s="272"/>
      <c r="AFT82" s="272"/>
      <c r="AFU82" s="272"/>
      <c r="AFV82" s="272"/>
      <c r="AFW82" s="272"/>
      <c r="AFX82" s="272"/>
      <c r="AFY82" s="272"/>
      <c r="AFZ82" s="272"/>
      <c r="AGA82" s="272"/>
      <c r="AGB82" s="272"/>
      <c r="AGC82" s="272"/>
      <c r="AGD82" s="272"/>
      <c r="AGE82" s="272"/>
      <c r="AGF82" s="272"/>
      <c r="AGG82" s="272"/>
      <c r="AGH82" s="272"/>
      <c r="AGI82" s="272"/>
      <c r="AGJ82" s="272"/>
      <c r="AGK82" s="272"/>
      <c r="AGL82" s="272"/>
      <c r="AGM82" s="272"/>
      <c r="AGN82" s="272"/>
      <c r="AGO82" s="272"/>
      <c r="AGP82" s="272"/>
      <c r="AGQ82" s="272"/>
      <c r="AGR82" s="272"/>
      <c r="AGS82" s="272"/>
      <c r="AGT82" s="272"/>
      <c r="AGU82" s="272"/>
      <c r="AGV82" s="272"/>
      <c r="AGW82" s="272"/>
      <c r="AGX82" s="272"/>
      <c r="AGY82" s="272"/>
      <c r="AGZ82" s="272"/>
      <c r="AHA82" s="272"/>
      <c r="AHB82" s="272"/>
      <c r="AHC82" s="272"/>
      <c r="AHD82" s="272"/>
      <c r="AHE82" s="272"/>
      <c r="AHF82" s="272"/>
      <c r="AHG82" s="272"/>
      <c r="AHH82" s="272"/>
      <c r="AHI82" s="272"/>
      <c r="AHJ82" s="272"/>
      <c r="AHK82" s="272"/>
      <c r="AHL82" s="272"/>
      <c r="AHM82" s="272"/>
      <c r="AHN82" s="272"/>
      <c r="AHO82" s="272"/>
      <c r="AHP82" s="272"/>
      <c r="AHQ82" s="272"/>
      <c r="AHR82" s="272"/>
      <c r="AHS82" s="272"/>
      <c r="AHT82" s="272"/>
      <c r="AHU82" s="272"/>
      <c r="AHV82" s="272"/>
      <c r="AHW82" s="272"/>
      <c r="AHX82" s="272"/>
      <c r="AHY82" s="272"/>
      <c r="AHZ82" s="272"/>
      <c r="AIA82" s="272"/>
      <c r="AIB82" s="272"/>
      <c r="AIC82" s="272"/>
      <c r="AID82" s="272"/>
      <c r="AIE82" s="272"/>
      <c r="AIF82" s="272"/>
      <c r="AIG82" s="272"/>
      <c r="AIH82" s="272"/>
      <c r="AII82" s="272"/>
      <c r="AIJ82" s="272"/>
      <c r="AIK82" s="272"/>
      <c r="AIL82" s="272"/>
      <c r="AIM82" s="272"/>
      <c r="AIN82" s="272"/>
      <c r="AIO82" s="272"/>
      <c r="AIP82" s="272"/>
      <c r="AIQ82" s="272"/>
      <c r="AIR82" s="272"/>
      <c r="AIS82" s="272"/>
      <c r="AIT82" s="272"/>
      <c r="AIU82" s="272"/>
      <c r="AIV82" s="272"/>
      <c r="AIW82" s="272"/>
      <c r="AIX82" s="272"/>
      <c r="AIY82" s="272"/>
      <c r="AIZ82" s="272"/>
      <c r="AJA82" s="272"/>
      <c r="AJB82" s="272"/>
      <c r="AJC82" s="272"/>
      <c r="AJD82" s="272"/>
      <c r="AJE82" s="272"/>
      <c r="AJF82" s="272"/>
      <c r="AJG82" s="272"/>
      <c r="AJH82" s="272"/>
      <c r="AJI82" s="272"/>
      <c r="AJJ82" s="272"/>
      <c r="AJK82" s="272"/>
      <c r="AJL82" s="272"/>
      <c r="AJM82" s="272"/>
      <c r="AJN82" s="272"/>
      <c r="AJO82" s="272"/>
      <c r="AJP82" s="272"/>
      <c r="AJQ82" s="272"/>
      <c r="AJR82" s="272"/>
      <c r="AJS82" s="272"/>
      <c r="AJT82" s="272"/>
      <c r="AJU82" s="272"/>
      <c r="AJV82" s="272"/>
      <c r="AJW82" s="272"/>
      <c r="AJX82" s="272"/>
      <c r="AJY82" s="272"/>
      <c r="AJZ82" s="272"/>
      <c r="AKA82" s="272"/>
      <c r="AKB82" s="272"/>
      <c r="AKC82" s="272"/>
      <c r="AKD82" s="272"/>
      <c r="AKE82" s="272"/>
      <c r="AKF82" s="272"/>
      <c r="AKG82" s="272"/>
      <c r="AKH82" s="272"/>
      <c r="AKI82" s="272"/>
      <c r="AKJ82" s="272"/>
      <c r="AKK82" s="272"/>
      <c r="AKL82" s="272"/>
      <c r="AKM82" s="272"/>
      <c r="AKN82" s="272"/>
      <c r="AKO82" s="272"/>
      <c r="AKP82" s="272"/>
      <c r="AKQ82" s="272"/>
      <c r="AKR82" s="272"/>
      <c r="AKS82" s="272"/>
      <c r="AKT82" s="272"/>
      <c r="AKU82" s="272"/>
      <c r="AKV82" s="272"/>
      <c r="AKW82" s="272"/>
      <c r="AKX82" s="272"/>
      <c r="AKY82" s="272"/>
      <c r="AKZ82" s="272"/>
      <c r="ALA82" s="272"/>
      <c r="ALB82" s="272"/>
      <c r="ALC82" s="272"/>
      <c r="ALD82" s="272"/>
      <c r="ALE82" s="272"/>
      <c r="ALF82" s="272"/>
      <c r="ALG82" s="272"/>
      <c r="ALH82" s="272"/>
      <c r="ALI82" s="272"/>
      <c r="ALJ82" s="272"/>
      <c r="ALK82" s="272"/>
      <c r="ALL82" s="272"/>
      <c r="ALM82" s="272"/>
      <c r="ALN82" s="272"/>
      <c r="ALO82" s="272"/>
      <c r="ALP82" s="272"/>
      <c r="ALQ82" s="272"/>
      <c r="ALR82" s="272"/>
      <c r="ALS82" s="272"/>
      <c r="ALT82" s="272"/>
      <c r="ALU82" s="272"/>
      <c r="ALV82" s="272"/>
      <c r="ALW82" s="272"/>
      <c r="ALX82" s="272"/>
      <c r="ALY82" s="272"/>
      <c r="ALZ82" s="272"/>
      <c r="AMA82" s="272"/>
      <c r="AMB82" s="272"/>
      <c r="AMC82" s="272"/>
      <c r="AMD82" s="272"/>
      <c r="AME82" s="272"/>
      <c r="AMF82" s="272"/>
      <c r="AMG82" s="272"/>
      <c r="AMH82" s="272"/>
      <c r="AMI82" s="272"/>
      <c r="AMJ82" s="272"/>
      <c r="AMK82" s="272"/>
    </row>
    <row r="83" spans="1:1025" s="249" customFormat="1" ht="33.6" hidden="1" customHeight="1" x14ac:dyDescent="0.25">
      <c r="A83" s="241"/>
      <c r="B83" s="262"/>
      <c r="C83" s="139" t="s">
        <v>263</v>
      </c>
      <c r="D83" s="258"/>
      <c r="E83" s="255"/>
      <c r="F83" s="255"/>
      <c r="G83" s="156" t="s">
        <v>262</v>
      </c>
      <c r="H83" s="251"/>
      <c r="I83" s="256"/>
      <c r="J83" s="265"/>
      <c r="K83" s="252"/>
      <c r="L83" s="270">
        <f>L84</f>
        <v>0</v>
      </c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1"/>
      <c r="AE83" s="241"/>
      <c r="AF83" s="241"/>
      <c r="AG83" s="241"/>
      <c r="AH83" s="241"/>
      <c r="AI83" s="241"/>
      <c r="AJ83" s="241"/>
      <c r="AK83" s="241"/>
      <c r="AL83" s="241"/>
      <c r="AM83" s="241"/>
      <c r="AN83" s="241"/>
      <c r="AO83" s="241"/>
      <c r="AP83" s="241"/>
      <c r="AQ83" s="241"/>
      <c r="AR83" s="241"/>
      <c r="AS83" s="241"/>
      <c r="AT83" s="241"/>
      <c r="AU83" s="241"/>
      <c r="AV83" s="241"/>
      <c r="AW83" s="241"/>
      <c r="AX83" s="241"/>
      <c r="AY83" s="241"/>
      <c r="AZ83" s="241"/>
      <c r="BA83" s="241"/>
      <c r="BB83" s="241"/>
      <c r="BC83" s="241"/>
      <c r="BD83" s="241"/>
      <c r="BE83" s="241"/>
      <c r="BF83" s="241"/>
      <c r="BG83" s="241"/>
      <c r="BH83" s="241"/>
      <c r="BI83" s="241"/>
      <c r="BJ83" s="241"/>
      <c r="BK83" s="241"/>
      <c r="BL83" s="241"/>
      <c r="BM83" s="241"/>
      <c r="BN83" s="241"/>
      <c r="BO83" s="241"/>
      <c r="BP83" s="241"/>
      <c r="BQ83" s="241"/>
      <c r="BR83" s="241"/>
      <c r="BS83" s="241"/>
      <c r="BT83" s="241"/>
      <c r="BU83" s="241"/>
      <c r="BV83" s="241"/>
      <c r="BW83" s="241"/>
      <c r="BX83" s="241"/>
      <c r="BY83" s="241"/>
      <c r="BZ83" s="241"/>
      <c r="CA83" s="241"/>
      <c r="CB83" s="241"/>
      <c r="CC83" s="241"/>
      <c r="CD83" s="241"/>
      <c r="CE83" s="241"/>
      <c r="CF83" s="241"/>
      <c r="CG83" s="241"/>
      <c r="CH83" s="241"/>
      <c r="CI83" s="241"/>
      <c r="CJ83" s="241"/>
      <c r="CK83" s="241"/>
      <c r="CL83" s="241"/>
      <c r="CM83" s="241"/>
      <c r="CN83" s="241"/>
      <c r="CO83" s="241"/>
      <c r="CP83" s="241"/>
      <c r="CQ83" s="241"/>
      <c r="CR83" s="241"/>
      <c r="CS83" s="241"/>
      <c r="CT83" s="241"/>
      <c r="CU83" s="241"/>
      <c r="CV83" s="241"/>
      <c r="CW83" s="241"/>
      <c r="CX83" s="241"/>
      <c r="CY83" s="241"/>
      <c r="CZ83" s="241"/>
      <c r="DA83" s="241"/>
      <c r="DB83" s="241"/>
      <c r="DC83" s="241"/>
      <c r="DD83" s="241"/>
      <c r="DE83" s="241"/>
      <c r="DF83" s="241"/>
      <c r="DG83" s="241"/>
      <c r="DH83" s="241"/>
      <c r="DI83" s="241"/>
      <c r="DJ83" s="241"/>
      <c r="DK83" s="241"/>
      <c r="DL83" s="241"/>
      <c r="DM83" s="241"/>
      <c r="DN83" s="241"/>
      <c r="DO83" s="241"/>
      <c r="DP83" s="241"/>
      <c r="DQ83" s="241"/>
      <c r="DR83" s="241"/>
      <c r="DS83" s="241"/>
      <c r="DT83" s="241"/>
      <c r="DU83" s="241"/>
      <c r="DV83" s="241"/>
      <c r="DW83" s="241"/>
      <c r="DX83" s="241"/>
      <c r="DY83" s="241"/>
      <c r="DZ83" s="241"/>
      <c r="EA83" s="241"/>
      <c r="EB83" s="241"/>
      <c r="EC83" s="241"/>
      <c r="ED83" s="241"/>
      <c r="EE83" s="241"/>
      <c r="EF83" s="241"/>
      <c r="EG83" s="241"/>
      <c r="EH83" s="241"/>
      <c r="EI83" s="241"/>
      <c r="EJ83" s="241"/>
      <c r="EK83" s="241"/>
      <c r="EL83" s="241"/>
      <c r="EM83" s="241"/>
      <c r="EN83" s="241"/>
      <c r="EO83" s="241"/>
      <c r="EP83" s="241"/>
      <c r="EQ83" s="241"/>
      <c r="ER83" s="241"/>
      <c r="ES83" s="241"/>
      <c r="ET83" s="241"/>
      <c r="EU83" s="241"/>
      <c r="EV83" s="241"/>
      <c r="EW83" s="241"/>
      <c r="EX83" s="241"/>
      <c r="EY83" s="241"/>
      <c r="EZ83" s="241"/>
      <c r="FA83" s="241"/>
      <c r="FB83" s="241"/>
      <c r="FC83" s="241"/>
      <c r="FD83" s="241"/>
      <c r="FE83" s="241"/>
      <c r="FF83" s="241"/>
      <c r="FG83" s="241"/>
      <c r="FH83" s="241"/>
      <c r="FI83" s="241"/>
      <c r="FJ83" s="241"/>
      <c r="FK83" s="241"/>
      <c r="FL83" s="241"/>
      <c r="FM83" s="241"/>
      <c r="FN83" s="241"/>
      <c r="FO83" s="241"/>
      <c r="FP83" s="241"/>
      <c r="FQ83" s="241"/>
      <c r="FR83" s="241"/>
      <c r="FS83" s="241"/>
      <c r="FT83" s="241"/>
      <c r="FU83" s="241"/>
      <c r="FV83" s="241"/>
      <c r="FW83" s="241"/>
      <c r="FX83" s="241"/>
      <c r="FY83" s="241"/>
      <c r="FZ83" s="241"/>
      <c r="GA83" s="241"/>
      <c r="GB83" s="241"/>
      <c r="GC83" s="241"/>
      <c r="GD83" s="241"/>
      <c r="GE83" s="241"/>
      <c r="GF83" s="241"/>
      <c r="GG83" s="241"/>
      <c r="GH83" s="241"/>
      <c r="GI83" s="241"/>
      <c r="GJ83" s="241"/>
      <c r="GK83" s="241"/>
      <c r="GL83" s="241"/>
      <c r="GM83" s="241"/>
      <c r="GN83" s="241"/>
      <c r="GO83" s="241"/>
      <c r="GP83" s="241"/>
      <c r="GQ83" s="241"/>
      <c r="GR83" s="241"/>
      <c r="GS83" s="241"/>
      <c r="GT83" s="241"/>
      <c r="GU83" s="241"/>
      <c r="GV83" s="241"/>
      <c r="GW83" s="241"/>
      <c r="GX83" s="241"/>
      <c r="GY83" s="241"/>
      <c r="GZ83" s="241"/>
      <c r="HA83" s="241"/>
      <c r="HB83" s="241"/>
      <c r="HC83" s="241"/>
      <c r="HD83" s="241"/>
      <c r="HE83" s="241"/>
      <c r="HF83" s="241"/>
      <c r="HG83" s="241"/>
      <c r="HH83" s="241"/>
      <c r="HI83" s="241"/>
      <c r="HJ83" s="241"/>
      <c r="HK83" s="241"/>
      <c r="HL83" s="241"/>
      <c r="HM83" s="241"/>
      <c r="HN83" s="241"/>
      <c r="HO83" s="241"/>
      <c r="HP83" s="241"/>
      <c r="HQ83" s="241"/>
      <c r="HR83" s="241"/>
      <c r="HS83" s="241"/>
      <c r="HT83" s="241"/>
      <c r="HU83" s="241"/>
      <c r="HV83" s="241"/>
      <c r="HW83" s="241"/>
      <c r="HX83" s="241"/>
      <c r="HY83" s="241"/>
      <c r="HZ83" s="241"/>
      <c r="IA83" s="241"/>
      <c r="IB83" s="241"/>
      <c r="IC83" s="241"/>
      <c r="ID83" s="241"/>
      <c r="IE83" s="241"/>
      <c r="IF83" s="241"/>
      <c r="IG83" s="241"/>
      <c r="IH83" s="241"/>
      <c r="II83" s="241"/>
      <c r="IJ83" s="241"/>
      <c r="IK83" s="241"/>
      <c r="IL83" s="241"/>
      <c r="IM83" s="241"/>
      <c r="IN83" s="241"/>
      <c r="IO83" s="241"/>
      <c r="IP83" s="241"/>
      <c r="IQ83" s="241"/>
      <c r="IR83" s="241"/>
      <c r="IS83" s="241"/>
      <c r="IT83" s="241"/>
      <c r="IU83" s="241"/>
      <c r="IV83" s="241"/>
      <c r="IW83" s="241"/>
      <c r="IX83" s="241"/>
      <c r="IY83" s="241"/>
      <c r="IZ83" s="241"/>
      <c r="JA83" s="241"/>
      <c r="JB83" s="241"/>
      <c r="JC83" s="241"/>
      <c r="JD83" s="241"/>
      <c r="JE83" s="241"/>
      <c r="JF83" s="241"/>
      <c r="JG83" s="241"/>
      <c r="JH83" s="241"/>
      <c r="JI83" s="241"/>
      <c r="JJ83" s="241"/>
      <c r="JK83" s="241"/>
      <c r="JL83" s="241"/>
      <c r="JM83" s="241"/>
      <c r="JN83" s="241"/>
      <c r="JO83" s="241"/>
      <c r="JP83" s="241"/>
      <c r="JQ83" s="241"/>
      <c r="JR83" s="241"/>
      <c r="JS83" s="241"/>
      <c r="JT83" s="241"/>
      <c r="JU83" s="241"/>
      <c r="JV83" s="241"/>
      <c r="JW83" s="241"/>
      <c r="JX83" s="241"/>
      <c r="JY83" s="241"/>
      <c r="JZ83" s="241"/>
      <c r="KA83" s="241"/>
      <c r="KB83" s="241"/>
      <c r="KC83" s="241"/>
      <c r="KD83" s="241"/>
      <c r="KE83" s="241"/>
      <c r="KF83" s="241"/>
      <c r="KG83" s="241"/>
      <c r="KH83" s="241"/>
      <c r="KI83" s="241"/>
      <c r="KJ83" s="241"/>
      <c r="KK83" s="241"/>
      <c r="KL83" s="241"/>
      <c r="KM83" s="241"/>
      <c r="KN83" s="241"/>
      <c r="KO83" s="241"/>
      <c r="KP83" s="241"/>
      <c r="KQ83" s="241"/>
      <c r="KR83" s="241"/>
      <c r="KS83" s="241"/>
      <c r="KT83" s="241"/>
      <c r="KU83" s="241"/>
      <c r="KV83" s="241"/>
      <c r="KW83" s="241"/>
      <c r="KX83" s="241"/>
      <c r="KY83" s="241"/>
      <c r="KZ83" s="241"/>
      <c r="LA83" s="241"/>
      <c r="LB83" s="241"/>
      <c r="LC83" s="241"/>
      <c r="LD83" s="241"/>
      <c r="LE83" s="241"/>
      <c r="LF83" s="241"/>
      <c r="LG83" s="241"/>
      <c r="LH83" s="241"/>
      <c r="LI83" s="241"/>
      <c r="LJ83" s="241"/>
      <c r="LK83" s="241"/>
      <c r="LL83" s="241"/>
      <c r="LM83" s="241"/>
      <c r="LN83" s="241"/>
      <c r="LO83" s="241"/>
      <c r="LP83" s="241"/>
      <c r="LQ83" s="241"/>
      <c r="LR83" s="241"/>
      <c r="LS83" s="241"/>
      <c r="LT83" s="241"/>
      <c r="LU83" s="241"/>
      <c r="LV83" s="241"/>
      <c r="LW83" s="241"/>
      <c r="LX83" s="241"/>
      <c r="LY83" s="241"/>
      <c r="LZ83" s="241"/>
      <c r="MA83" s="241"/>
      <c r="MB83" s="241"/>
      <c r="MC83" s="241"/>
      <c r="MD83" s="241"/>
      <c r="ME83" s="241"/>
      <c r="MF83" s="241"/>
      <c r="MG83" s="241"/>
      <c r="MH83" s="241"/>
      <c r="MI83" s="241"/>
      <c r="MJ83" s="241"/>
      <c r="MK83" s="241"/>
      <c r="ML83" s="241"/>
      <c r="MM83" s="241"/>
      <c r="MN83" s="241"/>
      <c r="MO83" s="241"/>
      <c r="MP83" s="241"/>
      <c r="MQ83" s="241"/>
      <c r="MR83" s="241"/>
      <c r="MS83" s="241"/>
      <c r="MT83" s="241"/>
      <c r="MU83" s="241"/>
      <c r="MV83" s="241"/>
      <c r="MW83" s="241"/>
      <c r="MX83" s="241"/>
      <c r="MY83" s="241"/>
      <c r="MZ83" s="241"/>
      <c r="NA83" s="241"/>
      <c r="NB83" s="241"/>
      <c r="NC83" s="241"/>
      <c r="ND83" s="241"/>
      <c r="NE83" s="241"/>
      <c r="NF83" s="241"/>
      <c r="NG83" s="241"/>
      <c r="NH83" s="241"/>
      <c r="NI83" s="241"/>
      <c r="NJ83" s="241"/>
      <c r="NK83" s="241"/>
      <c r="NL83" s="241"/>
      <c r="NM83" s="241"/>
      <c r="NN83" s="241"/>
      <c r="NO83" s="241"/>
      <c r="NP83" s="241"/>
      <c r="NQ83" s="241"/>
      <c r="NR83" s="241"/>
      <c r="NS83" s="241"/>
      <c r="NT83" s="241"/>
      <c r="NU83" s="241"/>
      <c r="NV83" s="241"/>
      <c r="NW83" s="241"/>
      <c r="NX83" s="241"/>
      <c r="NY83" s="241"/>
      <c r="NZ83" s="241"/>
      <c r="OA83" s="241"/>
      <c r="OB83" s="241"/>
      <c r="OC83" s="241"/>
      <c r="OD83" s="241"/>
      <c r="OE83" s="241"/>
      <c r="OF83" s="241"/>
      <c r="OG83" s="241"/>
      <c r="OH83" s="241"/>
      <c r="OI83" s="241"/>
      <c r="OJ83" s="241"/>
      <c r="OK83" s="241"/>
      <c r="OL83" s="241"/>
      <c r="OM83" s="241"/>
      <c r="ON83" s="241"/>
      <c r="OO83" s="241"/>
      <c r="OP83" s="241"/>
      <c r="OQ83" s="241"/>
      <c r="OR83" s="241"/>
      <c r="OS83" s="241"/>
      <c r="OT83" s="241"/>
      <c r="OU83" s="241"/>
      <c r="OV83" s="241"/>
      <c r="OW83" s="241"/>
      <c r="OX83" s="241"/>
      <c r="OY83" s="241"/>
      <c r="OZ83" s="241"/>
      <c r="PA83" s="241"/>
      <c r="PB83" s="241"/>
      <c r="PC83" s="241"/>
      <c r="PD83" s="241"/>
      <c r="PE83" s="241"/>
      <c r="PF83" s="241"/>
      <c r="PG83" s="241"/>
      <c r="PH83" s="241"/>
      <c r="PI83" s="241"/>
      <c r="PJ83" s="241"/>
      <c r="PK83" s="241"/>
      <c r="PL83" s="241"/>
      <c r="PM83" s="241"/>
      <c r="PN83" s="241"/>
      <c r="PO83" s="241"/>
      <c r="PP83" s="241"/>
      <c r="PQ83" s="241"/>
      <c r="PR83" s="241"/>
      <c r="PS83" s="241"/>
      <c r="PT83" s="241"/>
      <c r="PU83" s="241"/>
      <c r="PV83" s="241"/>
      <c r="PW83" s="241"/>
      <c r="PX83" s="241"/>
      <c r="PY83" s="241"/>
      <c r="PZ83" s="241"/>
      <c r="QA83" s="241"/>
      <c r="QB83" s="241"/>
      <c r="QC83" s="241"/>
      <c r="QD83" s="241"/>
      <c r="QE83" s="241"/>
      <c r="QF83" s="241"/>
      <c r="QG83" s="241"/>
      <c r="QH83" s="241"/>
      <c r="QI83" s="241"/>
      <c r="QJ83" s="241"/>
      <c r="QK83" s="241"/>
      <c r="QL83" s="241"/>
      <c r="QM83" s="241"/>
      <c r="QN83" s="241"/>
      <c r="QO83" s="241"/>
      <c r="QP83" s="241"/>
      <c r="QQ83" s="241"/>
      <c r="QR83" s="241"/>
      <c r="QS83" s="241"/>
      <c r="QT83" s="241"/>
      <c r="QU83" s="241"/>
      <c r="QV83" s="241"/>
      <c r="QW83" s="241"/>
      <c r="QX83" s="241"/>
      <c r="QY83" s="241"/>
      <c r="QZ83" s="241"/>
      <c r="RA83" s="241"/>
      <c r="RB83" s="241"/>
      <c r="RC83" s="241"/>
      <c r="RD83" s="241"/>
      <c r="RE83" s="241"/>
      <c r="RF83" s="241"/>
      <c r="RG83" s="241"/>
      <c r="RH83" s="241"/>
      <c r="RI83" s="241"/>
      <c r="RJ83" s="241"/>
      <c r="RK83" s="241"/>
      <c r="RL83" s="241"/>
      <c r="RM83" s="241"/>
      <c r="RN83" s="241"/>
      <c r="RO83" s="241"/>
      <c r="RP83" s="241"/>
      <c r="RQ83" s="241"/>
      <c r="RR83" s="241"/>
      <c r="RS83" s="241"/>
      <c r="RT83" s="241"/>
      <c r="RU83" s="241"/>
      <c r="RV83" s="241"/>
      <c r="RW83" s="241"/>
      <c r="RX83" s="241"/>
      <c r="RY83" s="241"/>
      <c r="RZ83" s="241"/>
      <c r="SA83" s="241"/>
      <c r="SB83" s="241"/>
      <c r="SC83" s="241"/>
      <c r="SD83" s="241"/>
      <c r="SE83" s="241"/>
      <c r="SF83" s="241"/>
      <c r="SG83" s="241"/>
      <c r="SH83" s="241"/>
      <c r="SI83" s="241"/>
      <c r="SJ83" s="241"/>
      <c r="SK83" s="241"/>
      <c r="SL83" s="241"/>
      <c r="SM83" s="241"/>
      <c r="SN83" s="241"/>
      <c r="SO83" s="241"/>
      <c r="SP83" s="241"/>
      <c r="SQ83" s="241"/>
      <c r="SR83" s="241"/>
      <c r="SS83" s="241"/>
      <c r="ST83" s="241"/>
      <c r="SU83" s="241"/>
      <c r="SV83" s="241"/>
      <c r="SW83" s="241"/>
      <c r="SX83" s="241"/>
      <c r="SY83" s="241"/>
      <c r="SZ83" s="241"/>
      <c r="TA83" s="241"/>
      <c r="TB83" s="241"/>
      <c r="TC83" s="241"/>
      <c r="TD83" s="241"/>
      <c r="TE83" s="241"/>
      <c r="TF83" s="241"/>
      <c r="TG83" s="241"/>
      <c r="TH83" s="241"/>
      <c r="TI83" s="241"/>
      <c r="TJ83" s="241"/>
      <c r="TK83" s="241"/>
      <c r="TL83" s="241"/>
      <c r="TM83" s="241"/>
      <c r="TN83" s="241"/>
      <c r="TO83" s="241"/>
      <c r="TP83" s="241"/>
      <c r="TQ83" s="241"/>
      <c r="TR83" s="241"/>
      <c r="TS83" s="241"/>
      <c r="TT83" s="241"/>
      <c r="TU83" s="241"/>
      <c r="TV83" s="241"/>
      <c r="TW83" s="241"/>
      <c r="TX83" s="241"/>
      <c r="TY83" s="241"/>
      <c r="TZ83" s="241"/>
      <c r="UA83" s="241"/>
      <c r="UB83" s="241"/>
      <c r="UC83" s="241"/>
      <c r="UD83" s="241"/>
      <c r="UE83" s="241"/>
      <c r="UF83" s="241"/>
      <c r="UG83" s="241"/>
      <c r="UH83" s="241"/>
      <c r="UI83" s="241"/>
      <c r="UJ83" s="241"/>
      <c r="UK83" s="241"/>
      <c r="UL83" s="241"/>
      <c r="UM83" s="241"/>
      <c r="UN83" s="241"/>
      <c r="UO83" s="241"/>
      <c r="UP83" s="241"/>
      <c r="UQ83" s="241"/>
      <c r="UR83" s="241"/>
      <c r="US83" s="241"/>
      <c r="UT83" s="241"/>
      <c r="UU83" s="241"/>
      <c r="UV83" s="241"/>
      <c r="UW83" s="241"/>
      <c r="UX83" s="241"/>
      <c r="UY83" s="241"/>
      <c r="UZ83" s="241"/>
      <c r="VA83" s="241"/>
      <c r="VB83" s="241"/>
      <c r="VC83" s="241"/>
      <c r="VD83" s="241"/>
      <c r="VE83" s="241"/>
      <c r="VF83" s="241"/>
      <c r="VG83" s="241"/>
      <c r="VH83" s="241"/>
      <c r="VI83" s="241"/>
      <c r="VJ83" s="241"/>
      <c r="VK83" s="241"/>
      <c r="VL83" s="241"/>
      <c r="VM83" s="241"/>
      <c r="VN83" s="241"/>
      <c r="VO83" s="241"/>
      <c r="VP83" s="241"/>
      <c r="VQ83" s="241"/>
      <c r="VR83" s="241"/>
      <c r="VS83" s="241"/>
      <c r="VT83" s="241"/>
      <c r="VU83" s="241"/>
      <c r="VV83" s="241"/>
      <c r="VW83" s="241"/>
      <c r="VX83" s="241"/>
      <c r="VY83" s="241"/>
      <c r="VZ83" s="241"/>
      <c r="WA83" s="241"/>
      <c r="WB83" s="241"/>
      <c r="WC83" s="241"/>
      <c r="WD83" s="241"/>
      <c r="WE83" s="241"/>
      <c r="WF83" s="241"/>
      <c r="WG83" s="241"/>
      <c r="WH83" s="241"/>
      <c r="WI83" s="241"/>
      <c r="WJ83" s="241"/>
      <c r="WK83" s="241"/>
      <c r="WL83" s="241"/>
      <c r="WM83" s="241"/>
      <c r="WN83" s="241"/>
      <c r="WO83" s="241"/>
      <c r="WP83" s="241"/>
      <c r="WQ83" s="241"/>
      <c r="WR83" s="241"/>
      <c r="WS83" s="241"/>
      <c r="WT83" s="241"/>
      <c r="WU83" s="241"/>
      <c r="WV83" s="241"/>
      <c r="WW83" s="241"/>
      <c r="WX83" s="241"/>
      <c r="WY83" s="241"/>
      <c r="WZ83" s="241"/>
      <c r="XA83" s="241"/>
      <c r="XB83" s="241"/>
      <c r="XC83" s="241"/>
      <c r="XD83" s="241"/>
      <c r="XE83" s="241"/>
      <c r="XF83" s="241"/>
      <c r="XG83" s="241"/>
      <c r="XH83" s="241"/>
      <c r="XI83" s="241"/>
      <c r="XJ83" s="241"/>
      <c r="XK83" s="241"/>
      <c r="XL83" s="241"/>
      <c r="XM83" s="241"/>
      <c r="XN83" s="241"/>
      <c r="XO83" s="241"/>
      <c r="XP83" s="241"/>
      <c r="XQ83" s="241"/>
      <c r="XR83" s="241"/>
      <c r="XS83" s="241"/>
      <c r="XT83" s="241"/>
      <c r="XU83" s="241"/>
      <c r="XV83" s="241"/>
      <c r="XW83" s="241"/>
      <c r="XX83" s="241"/>
      <c r="XY83" s="241"/>
      <c r="XZ83" s="241"/>
      <c r="YA83" s="241"/>
      <c r="YB83" s="241"/>
      <c r="YC83" s="241"/>
      <c r="YD83" s="241"/>
      <c r="YE83" s="241"/>
      <c r="YF83" s="241"/>
      <c r="YG83" s="241"/>
      <c r="YH83" s="241"/>
      <c r="YI83" s="241"/>
      <c r="YJ83" s="241"/>
      <c r="YK83" s="241"/>
      <c r="YL83" s="241"/>
      <c r="YM83" s="241"/>
      <c r="YN83" s="241"/>
      <c r="YO83" s="241"/>
      <c r="YP83" s="241"/>
      <c r="YQ83" s="241"/>
      <c r="YR83" s="241"/>
      <c r="YS83" s="241"/>
      <c r="YT83" s="241"/>
      <c r="YU83" s="241"/>
      <c r="YV83" s="241"/>
      <c r="YW83" s="241"/>
      <c r="YX83" s="241"/>
      <c r="YY83" s="241"/>
      <c r="YZ83" s="241"/>
      <c r="ZA83" s="241"/>
      <c r="ZB83" s="241"/>
      <c r="ZC83" s="241"/>
      <c r="ZD83" s="241"/>
      <c r="ZE83" s="241"/>
      <c r="ZF83" s="241"/>
      <c r="ZG83" s="241"/>
      <c r="ZH83" s="241"/>
      <c r="ZI83" s="241"/>
      <c r="ZJ83" s="241"/>
      <c r="ZK83" s="241"/>
      <c r="ZL83" s="241"/>
      <c r="ZM83" s="241"/>
      <c r="ZN83" s="241"/>
      <c r="ZO83" s="241"/>
      <c r="ZP83" s="241"/>
      <c r="ZQ83" s="241"/>
      <c r="ZR83" s="241"/>
      <c r="ZS83" s="241"/>
      <c r="ZT83" s="241"/>
      <c r="ZU83" s="241"/>
      <c r="ZV83" s="241"/>
      <c r="ZW83" s="241"/>
      <c r="ZX83" s="241"/>
      <c r="ZY83" s="241"/>
      <c r="ZZ83" s="241"/>
      <c r="AAA83" s="241"/>
      <c r="AAB83" s="241"/>
      <c r="AAC83" s="241"/>
      <c r="AAD83" s="241"/>
      <c r="AAE83" s="241"/>
      <c r="AAF83" s="241"/>
      <c r="AAG83" s="241"/>
      <c r="AAH83" s="241"/>
      <c r="AAI83" s="241"/>
      <c r="AAJ83" s="241"/>
      <c r="AAK83" s="241"/>
      <c r="AAL83" s="241"/>
      <c r="AAM83" s="241"/>
      <c r="AAN83" s="241"/>
      <c r="AAO83" s="241"/>
      <c r="AAP83" s="241"/>
      <c r="AAQ83" s="241"/>
      <c r="AAR83" s="241"/>
      <c r="AAS83" s="241"/>
      <c r="AAT83" s="241"/>
      <c r="AAU83" s="241"/>
      <c r="AAV83" s="241"/>
      <c r="AAW83" s="241"/>
      <c r="AAX83" s="241"/>
      <c r="AAY83" s="241"/>
      <c r="AAZ83" s="241"/>
      <c r="ABA83" s="241"/>
      <c r="ABB83" s="241"/>
      <c r="ABC83" s="241"/>
      <c r="ABD83" s="241"/>
      <c r="ABE83" s="241"/>
      <c r="ABF83" s="241"/>
      <c r="ABG83" s="241"/>
      <c r="ABH83" s="241"/>
      <c r="ABI83" s="241"/>
      <c r="ABJ83" s="241"/>
      <c r="ABK83" s="241"/>
      <c r="ABL83" s="241"/>
      <c r="ABM83" s="241"/>
      <c r="ABN83" s="241"/>
      <c r="ABO83" s="241"/>
      <c r="ABP83" s="241"/>
      <c r="ABQ83" s="241"/>
      <c r="ABR83" s="241"/>
      <c r="ABS83" s="241"/>
      <c r="ABT83" s="241"/>
      <c r="ABU83" s="241"/>
      <c r="ABV83" s="241"/>
      <c r="ABW83" s="241"/>
      <c r="ABX83" s="241"/>
      <c r="ABY83" s="241"/>
      <c r="ABZ83" s="241"/>
      <c r="ACA83" s="241"/>
      <c r="ACB83" s="241"/>
      <c r="ACC83" s="241"/>
      <c r="ACD83" s="241"/>
      <c r="ACE83" s="241"/>
      <c r="ACF83" s="241"/>
      <c r="ACG83" s="241"/>
      <c r="ACH83" s="241"/>
      <c r="ACI83" s="241"/>
      <c r="ACJ83" s="241"/>
      <c r="ACK83" s="241"/>
      <c r="ACL83" s="241"/>
      <c r="ACM83" s="241"/>
      <c r="ACN83" s="241"/>
      <c r="ACO83" s="241"/>
      <c r="ACP83" s="241"/>
      <c r="ACQ83" s="241"/>
      <c r="ACR83" s="241"/>
      <c r="ACS83" s="241"/>
      <c r="ACT83" s="241"/>
      <c r="ACU83" s="241"/>
      <c r="ACV83" s="241"/>
      <c r="ACW83" s="241"/>
      <c r="ACX83" s="241"/>
      <c r="ACY83" s="241"/>
      <c r="ACZ83" s="241"/>
      <c r="ADA83" s="241"/>
      <c r="ADB83" s="241"/>
      <c r="ADC83" s="241"/>
      <c r="ADD83" s="241"/>
      <c r="ADE83" s="241"/>
      <c r="ADF83" s="241"/>
      <c r="ADG83" s="241"/>
      <c r="ADH83" s="241"/>
      <c r="ADI83" s="241"/>
      <c r="ADJ83" s="241"/>
      <c r="ADK83" s="241"/>
      <c r="ADL83" s="241"/>
      <c r="ADM83" s="241"/>
      <c r="ADN83" s="241"/>
      <c r="ADO83" s="241"/>
      <c r="ADP83" s="241"/>
      <c r="ADQ83" s="241"/>
      <c r="ADR83" s="241"/>
      <c r="ADS83" s="241"/>
      <c r="ADT83" s="241"/>
      <c r="ADU83" s="241"/>
      <c r="ADV83" s="241"/>
      <c r="ADW83" s="241"/>
      <c r="ADX83" s="241"/>
      <c r="ADY83" s="241"/>
      <c r="ADZ83" s="241"/>
      <c r="AEA83" s="241"/>
      <c r="AEB83" s="241"/>
      <c r="AEC83" s="241"/>
      <c r="AED83" s="241"/>
      <c r="AEE83" s="241"/>
      <c r="AEF83" s="241"/>
      <c r="AEG83" s="241"/>
      <c r="AEH83" s="241"/>
      <c r="AEI83" s="241"/>
      <c r="AEJ83" s="241"/>
      <c r="AEK83" s="241"/>
      <c r="AEL83" s="241"/>
      <c r="AEM83" s="241"/>
      <c r="AEN83" s="241"/>
      <c r="AEO83" s="241"/>
      <c r="AEP83" s="241"/>
      <c r="AEQ83" s="241"/>
      <c r="AER83" s="241"/>
      <c r="AES83" s="241"/>
      <c r="AET83" s="241"/>
      <c r="AEU83" s="241"/>
      <c r="AEV83" s="241"/>
      <c r="AEW83" s="241"/>
      <c r="AEX83" s="241"/>
      <c r="AEY83" s="241"/>
      <c r="AEZ83" s="241"/>
      <c r="AFA83" s="241"/>
      <c r="AFB83" s="241"/>
      <c r="AFC83" s="241"/>
      <c r="AFD83" s="241"/>
      <c r="AFE83" s="241"/>
      <c r="AFF83" s="241"/>
      <c r="AFG83" s="241"/>
      <c r="AFH83" s="241"/>
      <c r="AFI83" s="241"/>
      <c r="AFJ83" s="241"/>
      <c r="AFK83" s="241"/>
      <c r="AFL83" s="241"/>
      <c r="AFM83" s="241"/>
      <c r="AFN83" s="241"/>
      <c r="AFO83" s="241"/>
      <c r="AFP83" s="241"/>
      <c r="AFQ83" s="241"/>
      <c r="AFR83" s="241"/>
      <c r="AFS83" s="241"/>
      <c r="AFT83" s="241"/>
      <c r="AFU83" s="241"/>
      <c r="AFV83" s="241"/>
      <c r="AFW83" s="241"/>
      <c r="AFX83" s="241"/>
      <c r="AFY83" s="241"/>
      <c r="AFZ83" s="241"/>
      <c r="AGA83" s="241"/>
      <c r="AGB83" s="241"/>
      <c r="AGC83" s="241"/>
      <c r="AGD83" s="241"/>
      <c r="AGE83" s="241"/>
      <c r="AGF83" s="241"/>
      <c r="AGG83" s="241"/>
      <c r="AGH83" s="241"/>
      <c r="AGI83" s="241"/>
      <c r="AGJ83" s="241"/>
      <c r="AGK83" s="241"/>
      <c r="AGL83" s="241"/>
      <c r="AGM83" s="241"/>
      <c r="AGN83" s="241"/>
      <c r="AGO83" s="241"/>
      <c r="AGP83" s="241"/>
      <c r="AGQ83" s="241"/>
      <c r="AGR83" s="241"/>
      <c r="AGS83" s="241"/>
      <c r="AGT83" s="241"/>
      <c r="AGU83" s="241"/>
      <c r="AGV83" s="241"/>
      <c r="AGW83" s="241"/>
      <c r="AGX83" s="241"/>
      <c r="AGY83" s="241"/>
      <c r="AGZ83" s="241"/>
      <c r="AHA83" s="241"/>
      <c r="AHB83" s="241"/>
      <c r="AHC83" s="241"/>
      <c r="AHD83" s="241"/>
      <c r="AHE83" s="241"/>
      <c r="AHF83" s="241"/>
      <c r="AHG83" s="241"/>
      <c r="AHH83" s="241"/>
      <c r="AHI83" s="241"/>
      <c r="AHJ83" s="241"/>
      <c r="AHK83" s="241"/>
      <c r="AHL83" s="241"/>
      <c r="AHM83" s="241"/>
      <c r="AHN83" s="241"/>
      <c r="AHO83" s="241"/>
      <c r="AHP83" s="241"/>
      <c r="AHQ83" s="241"/>
      <c r="AHR83" s="241"/>
      <c r="AHS83" s="241"/>
      <c r="AHT83" s="241"/>
      <c r="AHU83" s="241"/>
      <c r="AHV83" s="241"/>
      <c r="AHW83" s="241"/>
      <c r="AHX83" s="241"/>
      <c r="AHY83" s="241"/>
      <c r="AHZ83" s="241"/>
      <c r="AIA83" s="241"/>
      <c r="AIB83" s="241"/>
      <c r="AIC83" s="241"/>
      <c r="AID83" s="241"/>
      <c r="AIE83" s="241"/>
      <c r="AIF83" s="241"/>
      <c r="AIG83" s="241"/>
      <c r="AIH83" s="241"/>
      <c r="AII83" s="241"/>
      <c r="AIJ83" s="241"/>
      <c r="AIK83" s="241"/>
      <c r="AIL83" s="241"/>
      <c r="AIM83" s="241"/>
      <c r="AIN83" s="241"/>
      <c r="AIO83" s="241"/>
      <c r="AIP83" s="241"/>
      <c r="AIQ83" s="241"/>
      <c r="AIR83" s="241"/>
      <c r="AIS83" s="241"/>
      <c r="AIT83" s="241"/>
      <c r="AIU83" s="241"/>
      <c r="AIV83" s="241"/>
      <c r="AIW83" s="241"/>
      <c r="AIX83" s="241"/>
      <c r="AIY83" s="241"/>
      <c r="AIZ83" s="241"/>
      <c r="AJA83" s="241"/>
      <c r="AJB83" s="241"/>
      <c r="AJC83" s="241"/>
      <c r="AJD83" s="241"/>
      <c r="AJE83" s="241"/>
      <c r="AJF83" s="241"/>
      <c r="AJG83" s="241"/>
      <c r="AJH83" s="241"/>
      <c r="AJI83" s="241"/>
      <c r="AJJ83" s="241"/>
      <c r="AJK83" s="241"/>
      <c r="AJL83" s="241"/>
      <c r="AJM83" s="241"/>
      <c r="AJN83" s="241"/>
      <c r="AJO83" s="241"/>
      <c r="AJP83" s="241"/>
      <c r="AJQ83" s="241"/>
      <c r="AJR83" s="241"/>
      <c r="AJS83" s="241"/>
      <c r="AJT83" s="241"/>
      <c r="AJU83" s="241"/>
      <c r="AJV83" s="241"/>
      <c r="AJW83" s="241"/>
      <c r="AJX83" s="241"/>
      <c r="AJY83" s="241"/>
      <c r="AJZ83" s="241"/>
      <c r="AKA83" s="241"/>
      <c r="AKB83" s="241"/>
      <c r="AKC83" s="241"/>
      <c r="AKD83" s="241"/>
      <c r="AKE83" s="241"/>
      <c r="AKF83" s="241"/>
      <c r="AKG83" s="241"/>
      <c r="AKH83" s="241"/>
      <c r="AKI83" s="241"/>
      <c r="AKJ83" s="241"/>
      <c r="AKK83" s="241"/>
      <c r="AKL83" s="241"/>
      <c r="AKM83" s="241"/>
      <c r="AKN83" s="241"/>
      <c r="AKO83" s="241"/>
      <c r="AKP83" s="241"/>
      <c r="AKQ83" s="241"/>
      <c r="AKR83" s="241"/>
      <c r="AKS83" s="241"/>
      <c r="AKT83" s="241"/>
      <c r="AKU83" s="241"/>
      <c r="AKV83" s="241"/>
      <c r="AKW83" s="241"/>
      <c r="AKX83" s="241"/>
      <c r="AKY83" s="241"/>
      <c r="AKZ83" s="241"/>
      <c r="ALA83" s="241"/>
      <c r="ALB83" s="241"/>
      <c r="ALC83" s="241"/>
      <c r="ALD83" s="241"/>
      <c r="ALE83" s="241"/>
      <c r="ALF83" s="241"/>
      <c r="ALG83" s="241"/>
      <c r="ALH83" s="241"/>
      <c r="ALI83" s="241"/>
      <c r="ALJ83" s="241"/>
      <c r="ALK83" s="241"/>
      <c r="ALL83" s="241"/>
      <c r="ALM83" s="241"/>
      <c r="ALN83" s="241"/>
      <c r="ALO83" s="241"/>
      <c r="ALP83" s="241"/>
      <c r="ALQ83" s="241"/>
      <c r="ALR83" s="241"/>
      <c r="ALS83" s="241"/>
      <c r="ALT83" s="241"/>
      <c r="ALU83" s="241"/>
      <c r="ALV83" s="241"/>
      <c r="ALW83" s="241"/>
      <c r="ALX83" s="241"/>
      <c r="ALY83" s="241"/>
      <c r="ALZ83" s="241"/>
      <c r="AMA83" s="241"/>
      <c r="AMB83" s="241"/>
      <c r="AMC83" s="241"/>
      <c r="AMD83" s="241"/>
      <c r="AME83" s="241"/>
      <c r="AMF83" s="241"/>
      <c r="AMG83" s="241"/>
      <c r="AMH83" s="241"/>
      <c r="AMI83" s="241"/>
      <c r="AMJ83" s="241"/>
      <c r="AMK83" s="241"/>
    </row>
    <row r="84" spans="1:1025" s="249" customFormat="1" ht="45.6" hidden="1" customHeight="1" x14ac:dyDescent="0.25">
      <c r="A84" s="241"/>
      <c r="B84" s="262"/>
      <c r="C84" s="155" t="s">
        <v>393</v>
      </c>
      <c r="D84" s="258"/>
      <c r="E84" s="255"/>
      <c r="F84" s="255"/>
      <c r="G84" s="128" t="s">
        <v>386</v>
      </c>
      <c r="H84" s="251" t="s">
        <v>42</v>
      </c>
      <c r="I84" s="256"/>
      <c r="J84" s="265"/>
      <c r="K84" s="252"/>
      <c r="L84" s="266">
        <f>L85</f>
        <v>0</v>
      </c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41"/>
      <c r="AP84" s="241"/>
      <c r="AQ84" s="241"/>
      <c r="AR84" s="241"/>
      <c r="AS84" s="241"/>
      <c r="AT84" s="241"/>
      <c r="AU84" s="241"/>
      <c r="AV84" s="241"/>
      <c r="AW84" s="241"/>
      <c r="AX84" s="241"/>
      <c r="AY84" s="241"/>
      <c r="AZ84" s="241"/>
      <c r="BA84" s="241"/>
      <c r="BB84" s="241"/>
      <c r="BC84" s="241"/>
      <c r="BD84" s="241"/>
      <c r="BE84" s="241"/>
      <c r="BF84" s="241"/>
      <c r="BG84" s="241"/>
      <c r="BH84" s="241"/>
      <c r="BI84" s="241"/>
      <c r="BJ84" s="241"/>
      <c r="BK84" s="241"/>
      <c r="BL84" s="241"/>
      <c r="BM84" s="241"/>
      <c r="BN84" s="241"/>
      <c r="BO84" s="241"/>
      <c r="BP84" s="241"/>
      <c r="BQ84" s="241"/>
      <c r="BR84" s="241"/>
      <c r="BS84" s="241"/>
      <c r="BT84" s="241"/>
      <c r="BU84" s="241"/>
      <c r="BV84" s="241"/>
      <c r="BW84" s="241"/>
      <c r="BX84" s="241"/>
      <c r="BY84" s="241"/>
      <c r="BZ84" s="241"/>
      <c r="CA84" s="241"/>
      <c r="CB84" s="241"/>
      <c r="CC84" s="241"/>
      <c r="CD84" s="241"/>
      <c r="CE84" s="241"/>
      <c r="CF84" s="241"/>
      <c r="CG84" s="241"/>
      <c r="CH84" s="241"/>
      <c r="CI84" s="241"/>
      <c r="CJ84" s="241"/>
      <c r="CK84" s="241"/>
      <c r="CL84" s="241"/>
      <c r="CM84" s="241"/>
      <c r="CN84" s="241"/>
      <c r="CO84" s="241"/>
      <c r="CP84" s="241"/>
      <c r="CQ84" s="241"/>
      <c r="CR84" s="241"/>
      <c r="CS84" s="241"/>
      <c r="CT84" s="241"/>
      <c r="CU84" s="241"/>
      <c r="CV84" s="241"/>
      <c r="CW84" s="241"/>
      <c r="CX84" s="241"/>
      <c r="CY84" s="241"/>
      <c r="CZ84" s="241"/>
      <c r="DA84" s="241"/>
      <c r="DB84" s="241"/>
      <c r="DC84" s="241"/>
      <c r="DD84" s="241"/>
      <c r="DE84" s="241"/>
      <c r="DF84" s="241"/>
      <c r="DG84" s="241"/>
      <c r="DH84" s="241"/>
      <c r="DI84" s="241"/>
      <c r="DJ84" s="241"/>
      <c r="DK84" s="241"/>
      <c r="DL84" s="241"/>
      <c r="DM84" s="241"/>
      <c r="DN84" s="241"/>
      <c r="DO84" s="241"/>
      <c r="DP84" s="241"/>
      <c r="DQ84" s="241"/>
      <c r="DR84" s="241"/>
      <c r="DS84" s="241"/>
      <c r="DT84" s="241"/>
      <c r="DU84" s="241"/>
      <c r="DV84" s="241"/>
      <c r="DW84" s="241"/>
      <c r="DX84" s="241"/>
      <c r="DY84" s="241"/>
      <c r="DZ84" s="241"/>
      <c r="EA84" s="241"/>
      <c r="EB84" s="241"/>
      <c r="EC84" s="241"/>
      <c r="ED84" s="241"/>
      <c r="EE84" s="241"/>
      <c r="EF84" s="241"/>
      <c r="EG84" s="241"/>
      <c r="EH84" s="241"/>
      <c r="EI84" s="241"/>
      <c r="EJ84" s="241"/>
      <c r="EK84" s="241"/>
      <c r="EL84" s="241"/>
      <c r="EM84" s="241"/>
      <c r="EN84" s="241"/>
      <c r="EO84" s="241"/>
      <c r="EP84" s="241"/>
      <c r="EQ84" s="241"/>
      <c r="ER84" s="241"/>
      <c r="ES84" s="241"/>
      <c r="ET84" s="241"/>
      <c r="EU84" s="241"/>
      <c r="EV84" s="241"/>
      <c r="EW84" s="241"/>
      <c r="EX84" s="241"/>
      <c r="EY84" s="241"/>
      <c r="EZ84" s="241"/>
      <c r="FA84" s="241"/>
      <c r="FB84" s="241"/>
      <c r="FC84" s="241"/>
      <c r="FD84" s="241"/>
      <c r="FE84" s="241"/>
      <c r="FF84" s="241"/>
      <c r="FG84" s="241"/>
      <c r="FH84" s="241"/>
      <c r="FI84" s="241"/>
      <c r="FJ84" s="241"/>
      <c r="FK84" s="241"/>
      <c r="FL84" s="241"/>
      <c r="FM84" s="241"/>
      <c r="FN84" s="241"/>
      <c r="FO84" s="241"/>
      <c r="FP84" s="241"/>
      <c r="FQ84" s="241"/>
      <c r="FR84" s="241"/>
      <c r="FS84" s="241"/>
      <c r="FT84" s="241"/>
      <c r="FU84" s="241"/>
      <c r="FV84" s="241"/>
      <c r="FW84" s="241"/>
      <c r="FX84" s="241"/>
      <c r="FY84" s="241"/>
      <c r="FZ84" s="241"/>
      <c r="GA84" s="241"/>
      <c r="GB84" s="241"/>
      <c r="GC84" s="241"/>
      <c r="GD84" s="241"/>
      <c r="GE84" s="241"/>
      <c r="GF84" s="241"/>
      <c r="GG84" s="241"/>
      <c r="GH84" s="241"/>
      <c r="GI84" s="241"/>
      <c r="GJ84" s="241"/>
      <c r="GK84" s="241"/>
      <c r="GL84" s="241"/>
      <c r="GM84" s="241"/>
      <c r="GN84" s="241"/>
      <c r="GO84" s="241"/>
      <c r="GP84" s="241"/>
      <c r="GQ84" s="241"/>
      <c r="GR84" s="241"/>
      <c r="GS84" s="241"/>
      <c r="GT84" s="241"/>
      <c r="GU84" s="241"/>
      <c r="GV84" s="241"/>
      <c r="GW84" s="241"/>
      <c r="GX84" s="241"/>
      <c r="GY84" s="241"/>
      <c r="GZ84" s="241"/>
      <c r="HA84" s="241"/>
      <c r="HB84" s="241"/>
      <c r="HC84" s="241"/>
      <c r="HD84" s="241"/>
      <c r="HE84" s="241"/>
      <c r="HF84" s="241"/>
      <c r="HG84" s="241"/>
      <c r="HH84" s="241"/>
      <c r="HI84" s="241"/>
      <c r="HJ84" s="241"/>
      <c r="HK84" s="241"/>
      <c r="HL84" s="241"/>
      <c r="HM84" s="241"/>
      <c r="HN84" s="241"/>
      <c r="HO84" s="241"/>
      <c r="HP84" s="241"/>
      <c r="HQ84" s="241"/>
      <c r="HR84" s="241"/>
      <c r="HS84" s="241"/>
      <c r="HT84" s="241"/>
      <c r="HU84" s="241"/>
      <c r="HV84" s="241"/>
      <c r="HW84" s="241"/>
      <c r="HX84" s="241"/>
      <c r="HY84" s="241"/>
      <c r="HZ84" s="241"/>
      <c r="IA84" s="241"/>
      <c r="IB84" s="241"/>
      <c r="IC84" s="241"/>
      <c r="ID84" s="241"/>
      <c r="IE84" s="241"/>
      <c r="IF84" s="241"/>
      <c r="IG84" s="241"/>
      <c r="IH84" s="241"/>
      <c r="II84" s="241"/>
      <c r="IJ84" s="241"/>
      <c r="IK84" s="241"/>
      <c r="IL84" s="241"/>
      <c r="IM84" s="241"/>
      <c r="IN84" s="241"/>
      <c r="IO84" s="241"/>
      <c r="IP84" s="241"/>
      <c r="IQ84" s="241"/>
      <c r="IR84" s="241"/>
      <c r="IS84" s="241"/>
      <c r="IT84" s="241"/>
      <c r="IU84" s="241"/>
      <c r="IV84" s="241"/>
      <c r="IW84" s="241"/>
      <c r="IX84" s="241"/>
      <c r="IY84" s="241"/>
      <c r="IZ84" s="241"/>
      <c r="JA84" s="241"/>
      <c r="JB84" s="241"/>
      <c r="JC84" s="241"/>
      <c r="JD84" s="241"/>
      <c r="JE84" s="241"/>
      <c r="JF84" s="241"/>
      <c r="JG84" s="241"/>
      <c r="JH84" s="241"/>
      <c r="JI84" s="241"/>
      <c r="JJ84" s="241"/>
      <c r="JK84" s="241"/>
      <c r="JL84" s="241"/>
      <c r="JM84" s="241"/>
      <c r="JN84" s="241"/>
      <c r="JO84" s="241"/>
      <c r="JP84" s="241"/>
      <c r="JQ84" s="241"/>
      <c r="JR84" s="241"/>
      <c r="JS84" s="241"/>
      <c r="JT84" s="241"/>
      <c r="JU84" s="241"/>
      <c r="JV84" s="241"/>
      <c r="JW84" s="241"/>
      <c r="JX84" s="241"/>
      <c r="JY84" s="241"/>
      <c r="JZ84" s="241"/>
      <c r="KA84" s="241"/>
      <c r="KB84" s="241"/>
      <c r="KC84" s="241"/>
      <c r="KD84" s="241"/>
      <c r="KE84" s="241"/>
      <c r="KF84" s="241"/>
      <c r="KG84" s="241"/>
      <c r="KH84" s="241"/>
      <c r="KI84" s="241"/>
      <c r="KJ84" s="241"/>
      <c r="KK84" s="241"/>
      <c r="KL84" s="241"/>
      <c r="KM84" s="241"/>
      <c r="KN84" s="241"/>
      <c r="KO84" s="241"/>
      <c r="KP84" s="241"/>
      <c r="KQ84" s="241"/>
      <c r="KR84" s="241"/>
      <c r="KS84" s="241"/>
      <c r="KT84" s="241"/>
      <c r="KU84" s="241"/>
      <c r="KV84" s="241"/>
      <c r="KW84" s="241"/>
      <c r="KX84" s="241"/>
      <c r="KY84" s="241"/>
      <c r="KZ84" s="241"/>
      <c r="LA84" s="241"/>
      <c r="LB84" s="241"/>
      <c r="LC84" s="241"/>
      <c r="LD84" s="241"/>
      <c r="LE84" s="241"/>
      <c r="LF84" s="241"/>
      <c r="LG84" s="241"/>
      <c r="LH84" s="241"/>
      <c r="LI84" s="241"/>
      <c r="LJ84" s="241"/>
      <c r="LK84" s="241"/>
      <c r="LL84" s="241"/>
      <c r="LM84" s="241"/>
      <c r="LN84" s="241"/>
      <c r="LO84" s="241"/>
      <c r="LP84" s="241"/>
      <c r="LQ84" s="241"/>
      <c r="LR84" s="241"/>
      <c r="LS84" s="241"/>
      <c r="LT84" s="241"/>
      <c r="LU84" s="241"/>
      <c r="LV84" s="241"/>
      <c r="LW84" s="241"/>
      <c r="LX84" s="241"/>
      <c r="LY84" s="241"/>
      <c r="LZ84" s="241"/>
      <c r="MA84" s="241"/>
      <c r="MB84" s="241"/>
      <c r="MC84" s="241"/>
      <c r="MD84" s="241"/>
      <c r="ME84" s="241"/>
      <c r="MF84" s="241"/>
      <c r="MG84" s="241"/>
      <c r="MH84" s="241"/>
      <c r="MI84" s="241"/>
      <c r="MJ84" s="241"/>
      <c r="MK84" s="241"/>
      <c r="ML84" s="241"/>
      <c r="MM84" s="241"/>
      <c r="MN84" s="241"/>
      <c r="MO84" s="241"/>
      <c r="MP84" s="241"/>
      <c r="MQ84" s="241"/>
      <c r="MR84" s="241"/>
      <c r="MS84" s="241"/>
      <c r="MT84" s="241"/>
      <c r="MU84" s="241"/>
      <c r="MV84" s="241"/>
      <c r="MW84" s="241"/>
      <c r="MX84" s="241"/>
      <c r="MY84" s="241"/>
      <c r="MZ84" s="241"/>
      <c r="NA84" s="241"/>
      <c r="NB84" s="241"/>
      <c r="NC84" s="241"/>
      <c r="ND84" s="241"/>
      <c r="NE84" s="241"/>
      <c r="NF84" s="241"/>
      <c r="NG84" s="241"/>
      <c r="NH84" s="241"/>
      <c r="NI84" s="241"/>
      <c r="NJ84" s="241"/>
      <c r="NK84" s="241"/>
      <c r="NL84" s="241"/>
      <c r="NM84" s="241"/>
      <c r="NN84" s="241"/>
      <c r="NO84" s="241"/>
      <c r="NP84" s="241"/>
      <c r="NQ84" s="241"/>
      <c r="NR84" s="241"/>
      <c r="NS84" s="241"/>
      <c r="NT84" s="241"/>
      <c r="NU84" s="241"/>
      <c r="NV84" s="241"/>
      <c r="NW84" s="241"/>
      <c r="NX84" s="241"/>
      <c r="NY84" s="241"/>
      <c r="NZ84" s="241"/>
      <c r="OA84" s="241"/>
      <c r="OB84" s="241"/>
      <c r="OC84" s="241"/>
      <c r="OD84" s="241"/>
      <c r="OE84" s="241"/>
      <c r="OF84" s="241"/>
      <c r="OG84" s="241"/>
      <c r="OH84" s="241"/>
      <c r="OI84" s="241"/>
      <c r="OJ84" s="241"/>
      <c r="OK84" s="241"/>
      <c r="OL84" s="241"/>
      <c r="OM84" s="241"/>
      <c r="ON84" s="241"/>
      <c r="OO84" s="241"/>
      <c r="OP84" s="241"/>
      <c r="OQ84" s="241"/>
      <c r="OR84" s="241"/>
      <c r="OS84" s="241"/>
      <c r="OT84" s="241"/>
      <c r="OU84" s="241"/>
      <c r="OV84" s="241"/>
      <c r="OW84" s="241"/>
      <c r="OX84" s="241"/>
      <c r="OY84" s="241"/>
      <c r="OZ84" s="241"/>
      <c r="PA84" s="241"/>
      <c r="PB84" s="241"/>
      <c r="PC84" s="241"/>
      <c r="PD84" s="241"/>
      <c r="PE84" s="241"/>
      <c r="PF84" s="241"/>
      <c r="PG84" s="241"/>
      <c r="PH84" s="241"/>
      <c r="PI84" s="241"/>
      <c r="PJ84" s="241"/>
      <c r="PK84" s="241"/>
      <c r="PL84" s="241"/>
      <c r="PM84" s="241"/>
      <c r="PN84" s="241"/>
      <c r="PO84" s="241"/>
      <c r="PP84" s="241"/>
      <c r="PQ84" s="241"/>
      <c r="PR84" s="241"/>
      <c r="PS84" s="241"/>
      <c r="PT84" s="241"/>
      <c r="PU84" s="241"/>
      <c r="PV84" s="241"/>
      <c r="PW84" s="241"/>
      <c r="PX84" s="241"/>
      <c r="PY84" s="241"/>
      <c r="PZ84" s="241"/>
      <c r="QA84" s="241"/>
      <c r="QB84" s="241"/>
      <c r="QC84" s="241"/>
      <c r="QD84" s="241"/>
      <c r="QE84" s="241"/>
      <c r="QF84" s="241"/>
      <c r="QG84" s="241"/>
      <c r="QH84" s="241"/>
      <c r="QI84" s="241"/>
      <c r="QJ84" s="241"/>
      <c r="QK84" s="241"/>
      <c r="QL84" s="241"/>
      <c r="QM84" s="241"/>
      <c r="QN84" s="241"/>
      <c r="QO84" s="241"/>
      <c r="QP84" s="241"/>
      <c r="QQ84" s="241"/>
      <c r="QR84" s="241"/>
      <c r="QS84" s="241"/>
      <c r="QT84" s="241"/>
      <c r="QU84" s="241"/>
      <c r="QV84" s="241"/>
      <c r="QW84" s="241"/>
      <c r="QX84" s="241"/>
      <c r="QY84" s="241"/>
      <c r="QZ84" s="241"/>
      <c r="RA84" s="241"/>
      <c r="RB84" s="241"/>
      <c r="RC84" s="241"/>
      <c r="RD84" s="241"/>
      <c r="RE84" s="241"/>
      <c r="RF84" s="241"/>
      <c r="RG84" s="241"/>
      <c r="RH84" s="241"/>
      <c r="RI84" s="241"/>
      <c r="RJ84" s="241"/>
      <c r="RK84" s="241"/>
      <c r="RL84" s="241"/>
      <c r="RM84" s="241"/>
      <c r="RN84" s="241"/>
      <c r="RO84" s="241"/>
      <c r="RP84" s="241"/>
      <c r="RQ84" s="241"/>
      <c r="RR84" s="241"/>
      <c r="RS84" s="241"/>
      <c r="RT84" s="241"/>
      <c r="RU84" s="241"/>
      <c r="RV84" s="241"/>
      <c r="RW84" s="241"/>
      <c r="RX84" s="241"/>
      <c r="RY84" s="241"/>
      <c r="RZ84" s="241"/>
      <c r="SA84" s="241"/>
      <c r="SB84" s="241"/>
      <c r="SC84" s="241"/>
      <c r="SD84" s="241"/>
      <c r="SE84" s="241"/>
      <c r="SF84" s="241"/>
      <c r="SG84" s="241"/>
      <c r="SH84" s="241"/>
      <c r="SI84" s="241"/>
      <c r="SJ84" s="241"/>
      <c r="SK84" s="241"/>
      <c r="SL84" s="241"/>
      <c r="SM84" s="241"/>
      <c r="SN84" s="241"/>
      <c r="SO84" s="241"/>
      <c r="SP84" s="241"/>
      <c r="SQ84" s="241"/>
      <c r="SR84" s="241"/>
      <c r="SS84" s="241"/>
      <c r="ST84" s="241"/>
      <c r="SU84" s="241"/>
      <c r="SV84" s="241"/>
      <c r="SW84" s="241"/>
      <c r="SX84" s="241"/>
      <c r="SY84" s="241"/>
      <c r="SZ84" s="241"/>
      <c r="TA84" s="241"/>
      <c r="TB84" s="241"/>
      <c r="TC84" s="241"/>
      <c r="TD84" s="241"/>
      <c r="TE84" s="241"/>
      <c r="TF84" s="241"/>
      <c r="TG84" s="241"/>
      <c r="TH84" s="241"/>
      <c r="TI84" s="241"/>
      <c r="TJ84" s="241"/>
      <c r="TK84" s="241"/>
      <c r="TL84" s="241"/>
      <c r="TM84" s="241"/>
      <c r="TN84" s="241"/>
      <c r="TO84" s="241"/>
      <c r="TP84" s="241"/>
      <c r="TQ84" s="241"/>
      <c r="TR84" s="241"/>
      <c r="TS84" s="241"/>
      <c r="TT84" s="241"/>
      <c r="TU84" s="241"/>
      <c r="TV84" s="241"/>
      <c r="TW84" s="241"/>
      <c r="TX84" s="241"/>
      <c r="TY84" s="241"/>
      <c r="TZ84" s="241"/>
      <c r="UA84" s="241"/>
      <c r="UB84" s="241"/>
      <c r="UC84" s="241"/>
      <c r="UD84" s="241"/>
      <c r="UE84" s="241"/>
      <c r="UF84" s="241"/>
      <c r="UG84" s="241"/>
      <c r="UH84" s="241"/>
      <c r="UI84" s="241"/>
      <c r="UJ84" s="241"/>
      <c r="UK84" s="241"/>
      <c r="UL84" s="241"/>
      <c r="UM84" s="241"/>
      <c r="UN84" s="241"/>
      <c r="UO84" s="241"/>
      <c r="UP84" s="241"/>
      <c r="UQ84" s="241"/>
      <c r="UR84" s="241"/>
      <c r="US84" s="241"/>
      <c r="UT84" s="241"/>
      <c r="UU84" s="241"/>
      <c r="UV84" s="241"/>
      <c r="UW84" s="241"/>
      <c r="UX84" s="241"/>
      <c r="UY84" s="241"/>
      <c r="UZ84" s="241"/>
      <c r="VA84" s="241"/>
      <c r="VB84" s="241"/>
      <c r="VC84" s="241"/>
      <c r="VD84" s="241"/>
      <c r="VE84" s="241"/>
      <c r="VF84" s="241"/>
      <c r="VG84" s="241"/>
      <c r="VH84" s="241"/>
      <c r="VI84" s="241"/>
      <c r="VJ84" s="241"/>
      <c r="VK84" s="241"/>
      <c r="VL84" s="241"/>
      <c r="VM84" s="241"/>
      <c r="VN84" s="241"/>
      <c r="VO84" s="241"/>
      <c r="VP84" s="241"/>
      <c r="VQ84" s="241"/>
      <c r="VR84" s="241"/>
      <c r="VS84" s="241"/>
      <c r="VT84" s="241"/>
      <c r="VU84" s="241"/>
      <c r="VV84" s="241"/>
      <c r="VW84" s="241"/>
      <c r="VX84" s="241"/>
      <c r="VY84" s="241"/>
      <c r="VZ84" s="241"/>
      <c r="WA84" s="241"/>
      <c r="WB84" s="241"/>
      <c r="WC84" s="241"/>
      <c r="WD84" s="241"/>
      <c r="WE84" s="241"/>
      <c r="WF84" s="241"/>
      <c r="WG84" s="241"/>
      <c r="WH84" s="241"/>
      <c r="WI84" s="241"/>
      <c r="WJ84" s="241"/>
      <c r="WK84" s="241"/>
      <c r="WL84" s="241"/>
      <c r="WM84" s="241"/>
      <c r="WN84" s="241"/>
      <c r="WO84" s="241"/>
      <c r="WP84" s="241"/>
      <c r="WQ84" s="241"/>
      <c r="WR84" s="241"/>
      <c r="WS84" s="241"/>
      <c r="WT84" s="241"/>
      <c r="WU84" s="241"/>
      <c r="WV84" s="241"/>
      <c r="WW84" s="241"/>
      <c r="WX84" s="241"/>
      <c r="WY84" s="241"/>
      <c r="WZ84" s="241"/>
      <c r="XA84" s="241"/>
      <c r="XB84" s="241"/>
      <c r="XC84" s="241"/>
      <c r="XD84" s="241"/>
      <c r="XE84" s="241"/>
      <c r="XF84" s="241"/>
      <c r="XG84" s="241"/>
      <c r="XH84" s="241"/>
      <c r="XI84" s="241"/>
      <c r="XJ84" s="241"/>
      <c r="XK84" s="241"/>
      <c r="XL84" s="241"/>
      <c r="XM84" s="241"/>
      <c r="XN84" s="241"/>
      <c r="XO84" s="241"/>
      <c r="XP84" s="241"/>
      <c r="XQ84" s="241"/>
      <c r="XR84" s="241"/>
      <c r="XS84" s="241"/>
      <c r="XT84" s="241"/>
      <c r="XU84" s="241"/>
      <c r="XV84" s="241"/>
      <c r="XW84" s="241"/>
      <c r="XX84" s="241"/>
      <c r="XY84" s="241"/>
      <c r="XZ84" s="241"/>
      <c r="YA84" s="241"/>
      <c r="YB84" s="241"/>
      <c r="YC84" s="241"/>
      <c r="YD84" s="241"/>
      <c r="YE84" s="241"/>
      <c r="YF84" s="241"/>
      <c r="YG84" s="241"/>
      <c r="YH84" s="241"/>
      <c r="YI84" s="241"/>
      <c r="YJ84" s="241"/>
      <c r="YK84" s="241"/>
      <c r="YL84" s="241"/>
      <c r="YM84" s="241"/>
      <c r="YN84" s="241"/>
      <c r="YO84" s="241"/>
      <c r="YP84" s="241"/>
      <c r="YQ84" s="241"/>
      <c r="YR84" s="241"/>
      <c r="YS84" s="241"/>
      <c r="YT84" s="241"/>
      <c r="YU84" s="241"/>
      <c r="YV84" s="241"/>
      <c r="YW84" s="241"/>
      <c r="YX84" s="241"/>
      <c r="YY84" s="241"/>
      <c r="YZ84" s="241"/>
      <c r="ZA84" s="241"/>
      <c r="ZB84" s="241"/>
      <c r="ZC84" s="241"/>
      <c r="ZD84" s="241"/>
      <c r="ZE84" s="241"/>
      <c r="ZF84" s="241"/>
      <c r="ZG84" s="241"/>
      <c r="ZH84" s="241"/>
      <c r="ZI84" s="241"/>
      <c r="ZJ84" s="241"/>
      <c r="ZK84" s="241"/>
      <c r="ZL84" s="241"/>
      <c r="ZM84" s="241"/>
      <c r="ZN84" s="241"/>
      <c r="ZO84" s="241"/>
      <c r="ZP84" s="241"/>
      <c r="ZQ84" s="241"/>
      <c r="ZR84" s="241"/>
      <c r="ZS84" s="241"/>
      <c r="ZT84" s="241"/>
      <c r="ZU84" s="241"/>
      <c r="ZV84" s="241"/>
      <c r="ZW84" s="241"/>
      <c r="ZX84" s="241"/>
      <c r="ZY84" s="241"/>
      <c r="ZZ84" s="241"/>
      <c r="AAA84" s="241"/>
      <c r="AAB84" s="241"/>
      <c r="AAC84" s="241"/>
      <c r="AAD84" s="241"/>
      <c r="AAE84" s="241"/>
      <c r="AAF84" s="241"/>
      <c r="AAG84" s="241"/>
      <c r="AAH84" s="241"/>
      <c r="AAI84" s="241"/>
      <c r="AAJ84" s="241"/>
      <c r="AAK84" s="241"/>
      <c r="AAL84" s="241"/>
      <c r="AAM84" s="241"/>
      <c r="AAN84" s="241"/>
      <c r="AAO84" s="241"/>
      <c r="AAP84" s="241"/>
      <c r="AAQ84" s="241"/>
      <c r="AAR84" s="241"/>
      <c r="AAS84" s="241"/>
      <c r="AAT84" s="241"/>
      <c r="AAU84" s="241"/>
      <c r="AAV84" s="241"/>
      <c r="AAW84" s="241"/>
      <c r="AAX84" s="241"/>
      <c r="AAY84" s="241"/>
      <c r="AAZ84" s="241"/>
      <c r="ABA84" s="241"/>
      <c r="ABB84" s="241"/>
      <c r="ABC84" s="241"/>
      <c r="ABD84" s="241"/>
      <c r="ABE84" s="241"/>
      <c r="ABF84" s="241"/>
      <c r="ABG84" s="241"/>
      <c r="ABH84" s="241"/>
      <c r="ABI84" s="241"/>
      <c r="ABJ84" s="241"/>
      <c r="ABK84" s="241"/>
      <c r="ABL84" s="241"/>
      <c r="ABM84" s="241"/>
      <c r="ABN84" s="241"/>
      <c r="ABO84" s="241"/>
      <c r="ABP84" s="241"/>
      <c r="ABQ84" s="241"/>
      <c r="ABR84" s="241"/>
      <c r="ABS84" s="241"/>
      <c r="ABT84" s="241"/>
      <c r="ABU84" s="241"/>
      <c r="ABV84" s="241"/>
      <c r="ABW84" s="241"/>
      <c r="ABX84" s="241"/>
      <c r="ABY84" s="241"/>
      <c r="ABZ84" s="241"/>
      <c r="ACA84" s="241"/>
      <c r="ACB84" s="241"/>
      <c r="ACC84" s="241"/>
      <c r="ACD84" s="241"/>
      <c r="ACE84" s="241"/>
      <c r="ACF84" s="241"/>
      <c r="ACG84" s="241"/>
      <c r="ACH84" s="241"/>
      <c r="ACI84" s="241"/>
      <c r="ACJ84" s="241"/>
      <c r="ACK84" s="241"/>
      <c r="ACL84" s="241"/>
      <c r="ACM84" s="241"/>
      <c r="ACN84" s="241"/>
      <c r="ACO84" s="241"/>
      <c r="ACP84" s="241"/>
      <c r="ACQ84" s="241"/>
      <c r="ACR84" s="241"/>
      <c r="ACS84" s="241"/>
      <c r="ACT84" s="241"/>
      <c r="ACU84" s="241"/>
      <c r="ACV84" s="241"/>
      <c r="ACW84" s="241"/>
      <c r="ACX84" s="241"/>
      <c r="ACY84" s="241"/>
      <c r="ACZ84" s="241"/>
      <c r="ADA84" s="241"/>
      <c r="ADB84" s="241"/>
      <c r="ADC84" s="241"/>
      <c r="ADD84" s="241"/>
      <c r="ADE84" s="241"/>
      <c r="ADF84" s="241"/>
      <c r="ADG84" s="241"/>
      <c r="ADH84" s="241"/>
      <c r="ADI84" s="241"/>
      <c r="ADJ84" s="241"/>
      <c r="ADK84" s="241"/>
      <c r="ADL84" s="241"/>
      <c r="ADM84" s="241"/>
      <c r="ADN84" s="241"/>
      <c r="ADO84" s="241"/>
      <c r="ADP84" s="241"/>
      <c r="ADQ84" s="241"/>
      <c r="ADR84" s="241"/>
      <c r="ADS84" s="241"/>
      <c r="ADT84" s="241"/>
      <c r="ADU84" s="241"/>
      <c r="ADV84" s="241"/>
      <c r="ADW84" s="241"/>
      <c r="ADX84" s="241"/>
      <c r="ADY84" s="241"/>
      <c r="ADZ84" s="241"/>
      <c r="AEA84" s="241"/>
      <c r="AEB84" s="241"/>
      <c r="AEC84" s="241"/>
      <c r="AED84" s="241"/>
      <c r="AEE84" s="241"/>
      <c r="AEF84" s="241"/>
      <c r="AEG84" s="241"/>
      <c r="AEH84" s="241"/>
      <c r="AEI84" s="241"/>
      <c r="AEJ84" s="241"/>
      <c r="AEK84" s="241"/>
      <c r="AEL84" s="241"/>
      <c r="AEM84" s="241"/>
      <c r="AEN84" s="241"/>
      <c r="AEO84" s="241"/>
      <c r="AEP84" s="241"/>
      <c r="AEQ84" s="241"/>
      <c r="AER84" s="241"/>
      <c r="AES84" s="241"/>
      <c r="AET84" s="241"/>
      <c r="AEU84" s="241"/>
      <c r="AEV84" s="241"/>
      <c r="AEW84" s="241"/>
      <c r="AEX84" s="241"/>
      <c r="AEY84" s="241"/>
      <c r="AEZ84" s="241"/>
      <c r="AFA84" s="241"/>
      <c r="AFB84" s="241"/>
      <c r="AFC84" s="241"/>
      <c r="AFD84" s="241"/>
      <c r="AFE84" s="241"/>
      <c r="AFF84" s="241"/>
      <c r="AFG84" s="241"/>
      <c r="AFH84" s="241"/>
      <c r="AFI84" s="241"/>
      <c r="AFJ84" s="241"/>
      <c r="AFK84" s="241"/>
      <c r="AFL84" s="241"/>
      <c r="AFM84" s="241"/>
      <c r="AFN84" s="241"/>
      <c r="AFO84" s="241"/>
      <c r="AFP84" s="241"/>
      <c r="AFQ84" s="241"/>
      <c r="AFR84" s="241"/>
      <c r="AFS84" s="241"/>
      <c r="AFT84" s="241"/>
      <c r="AFU84" s="241"/>
      <c r="AFV84" s="241"/>
      <c r="AFW84" s="241"/>
      <c r="AFX84" s="241"/>
      <c r="AFY84" s="241"/>
      <c r="AFZ84" s="241"/>
      <c r="AGA84" s="241"/>
      <c r="AGB84" s="241"/>
      <c r="AGC84" s="241"/>
      <c r="AGD84" s="241"/>
      <c r="AGE84" s="241"/>
      <c r="AGF84" s="241"/>
      <c r="AGG84" s="241"/>
      <c r="AGH84" s="241"/>
      <c r="AGI84" s="241"/>
      <c r="AGJ84" s="241"/>
      <c r="AGK84" s="241"/>
      <c r="AGL84" s="241"/>
      <c r="AGM84" s="241"/>
      <c r="AGN84" s="241"/>
      <c r="AGO84" s="241"/>
      <c r="AGP84" s="241"/>
      <c r="AGQ84" s="241"/>
      <c r="AGR84" s="241"/>
      <c r="AGS84" s="241"/>
      <c r="AGT84" s="241"/>
      <c r="AGU84" s="241"/>
      <c r="AGV84" s="241"/>
      <c r="AGW84" s="241"/>
      <c r="AGX84" s="241"/>
      <c r="AGY84" s="241"/>
      <c r="AGZ84" s="241"/>
      <c r="AHA84" s="241"/>
      <c r="AHB84" s="241"/>
      <c r="AHC84" s="241"/>
      <c r="AHD84" s="241"/>
      <c r="AHE84" s="241"/>
      <c r="AHF84" s="241"/>
      <c r="AHG84" s="241"/>
      <c r="AHH84" s="241"/>
      <c r="AHI84" s="241"/>
      <c r="AHJ84" s="241"/>
      <c r="AHK84" s="241"/>
      <c r="AHL84" s="241"/>
      <c r="AHM84" s="241"/>
      <c r="AHN84" s="241"/>
      <c r="AHO84" s="241"/>
      <c r="AHP84" s="241"/>
      <c r="AHQ84" s="241"/>
      <c r="AHR84" s="241"/>
      <c r="AHS84" s="241"/>
      <c r="AHT84" s="241"/>
      <c r="AHU84" s="241"/>
      <c r="AHV84" s="241"/>
      <c r="AHW84" s="241"/>
      <c r="AHX84" s="241"/>
      <c r="AHY84" s="241"/>
      <c r="AHZ84" s="241"/>
      <c r="AIA84" s="241"/>
      <c r="AIB84" s="241"/>
      <c r="AIC84" s="241"/>
      <c r="AID84" s="241"/>
      <c r="AIE84" s="241"/>
      <c r="AIF84" s="241"/>
      <c r="AIG84" s="241"/>
      <c r="AIH84" s="241"/>
      <c r="AII84" s="241"/>
      <c r="AIJ84" s="241"/>
      <c r="AIK84" s="241"/>
      <c r="AIL84" s="241"/>
      <c r="AIM84" s="241"/>
      <c r="AIN84" s="241"/>
      <c r="AIO84" s="241"/>
      <c r="AIP84" s="241"/>
      <c r="AIQ84" s="241"/>
      <c r="AIR84" s="241"/>
      <c r="AIS84" s="241"/>
      <c r="AIT84" s="241"/>
      <c r="AIU84" s="241"/>
      <c r="AIV84" s="241"/>
      <c r="AIW84" s="241"/>
      <c r="AIX84" s="241"/>
      <c r="AIY84" s="241"/>
      <c r="AIZ84" s="241"/>
      <c r="AJA84" s="241"/>
      <c r="AJB84" s="241"/>
      <c r="AJC84" s="241"/>
      <c r="AJD84" s="241"/>
      <c r="AJE84" s="241"/>
      <c r="AJF84" s="241"/>
      <c r="AJG84" s="241"/>
      <c r="AJH84" s="241"/>
      <c r="AJI84" s="241"/>
      <c r="AJJ84" s="241"/>
      <c r="AJK84" s="241"/>
      <c r="AJL84" s="241"/>
      <c r="AJM84" s="241"/>
      <c r="AJN84" s="241"/>
      <c r="AJO84" s="241"/>
      <c r="AJP84" s="241"/>
      <c r="AJQ84" s="241"/>
      <c r="AJR84" s="241"/>
      <c r="AJS84" s="241"/>
      <c r="AJT84" s="241"/>
      <c r="AJU84" s="241"/>
      <c r="AJV84" s="241"/>
      <c r="AJW84" s="241"/>
      <c r="AJX84" s="241"/>
      <c r="AJY84" s="241"/>
      <c r="AJZ84" s="241"/>
      <c r="AKA84" s="241"/>
      <c r="AKB84" s="241"/>
      <c r="AKC84" s="241"/>
      <c r="AKD84" s="241"/>
      <c r="AKE84" s="241"/>
      <c r="AKF84" s="241"/>
      <c r="AKG84" s="241"/>
      <c r="AKH84" s="241"/>
      <c r="AKI84" s="241"/>
      <c r="AKJ84" s="241"/>
      <c r="AKK84" s="241"/>
      <c r="AKL84" s="241"/>
      <c r="AKM84" s="241"/>
      <c r="AKN84" s="241"/>
      <c r="AKO84" s="241"/>
      <c r="AKP84" s="241"/>
      <c r="AKQ84" s="241"/>
      <c r="AKR84" s="241"/>
      <c r="AKS84" s="241"/>
      <c r="AKT84" s="241"/>
      <c r="AKU84" s="241"/>
      <c r="AKV84" s="241"/>
      <c r="AKW84" s="241"/>
      <c r="AKX84" s="241"/>
      <c r="AKY84" s="241"/>
      <c r="AKZ84" s="241"/>
      <c r="ALA84" s="241"/>
      <c r="ALB84" s="241"/>
      <c r="ALC84" s="241"/>
      <c r="ALD84" s="241"/>
      <c r="ALE84" s="241"/>
      <c r="ALF84" s="241"/>
      <c r="ALG84" s="241"/>
      <c r="ALH84" s="241"/>
      <c r="ALI84" s="241"/>
      <c r="ALJ84" s="241"/>
      <c r="ALK84" s="241"/>
      <c r="ALL84" s="241"/>
      <c r="ALM84" s="241"/>
      <c r="ALN84" s="241"/>
      <c r="ALO84" s="241"/>
      <c r="ALP84" s="241"/>
      <c r="ALQ84" s="241"/>
      <c r="ALR84" s="241"/>
      <c r="ALS84" s="241"/>
      <c r="ALT84" s="241"/>
      <c r="ALU84" s="241"/>
      <c r="ALV84" s="241"/>
      <c r="ALW84" s="241"/>
      <c r="ALX84" s="241"/>
      <c r="ALY84" s="241"/>
      <c r="ALZ84" s="241"/>
      <c r="AMA84" s="241"/>
      <c r="AMB84" s="241"/>
      <c r="AMC84" s="241"/>
      <c r="AMD84" s="241"/>
      <c r="AME84" s="241"/>
      <c r="AMF84" s="241"/>
      <c r="AMG84" s="241"/>
      <c r="AMH84" s="241"/>
      <c r="AMI84" s="241"/>
      <c r="AMJ84" s="241"/>
      <c r="AMK84" s="241"/>
    </row>
    <row r="85" spans="1:1025" s="249" customFormat="1" ht="34.799999999999997" hidden="1" customHeight="1" x14ac:dyDescent="0.25">
      <c r="A85" s="241"/>
      <c r="B85" s="262"/>
      <c r="C85" s="261" t="s">
        <v>254</v>
      </c>
      <c r="D85" s="258"/>
      <c r="E85" s="255"/>
      <c r="F85" s="255"/>
      <c r="G85" s="128" t="s">
        <v>386</v>
      </c>
      <c r="H85" s="251" t="s">
        <v>255</v>
      </c>
      <c r="I85" s="256"/>
      <c r="J85" s="265"/>
      <c r="K85" s="252"/>
      <c r="L85" s="266">
        <v>0</v>
      </c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  <c r="AY85" s="241"/>
      <c r="AZ85" s="241"/>
      <c r="BA85" s="241"/>
      <c r="BB85" s="241"/>
      <c r="BC85" s="241"/>
      <c r="BD85" s="241"/>
      <c r="BE85" s="241"/>
      <c r="BF85" s="241"/>
      <c r="BG85" s="241"/>
      <c r="BH85" s="241"/>
      <c r="BI85" s="241"/>
      <c r="BJ85" s="241"/>
      <c r="BK85" s="241"/>
      <c r="BL85" s="241"/>
      <c r="BM85" s="241"/>
      <c r="BN85" s="241"/>
      <c r="BO85" s="241"/>
      <c r="BP85" s="241"/>
      <c r="BQ85" s="241"/>
      <c r="BR85" s="241"/>
      <c r="BS85" s="241"/>
      <c r="BT85" s="241"/>
      <c r="BU85" s="241"/>
      <c r="BV85" s="241"/>
      <c r="BW85" s="241"/>
      <c r="BX85" s="241"/>
      <c r="BY85" s="241"/>
      <c r="BZ85" s="241"/>
      <c r="CA85" s="241"/>
      <c r="CB85" s="241"/>
      <c r="CC85" s="241"/>
      <c r="CD85" s="241"/>
      <c r="CE85" s="241"/>
      <c r="CF85" s="241"/>
      <c r="CG85" s="241"/>
      <c r="CH85" s="241"/>
      <c r="CI85" s="241"/>
      <c r="CJ85" s="241"/>
      <c r="CK85" s="241"/>
      <c r="CL85" s="241"/>
      <c r="CM85" s="241"/>
      <c r="CN85" s="241"/>
      <c r="CO85" s="241"/>
      <c r="CP85" s="241"/>
      <c r="CQ85" s="241"/>
      <c r="CR85" s="241"/>
      <c r="CS85" s="241"/>
      <c r="CT85" s="241"/>
      <c r="CU85" s="241"/>
      <c r="CV85" s="241"/>
      <c r="CW85" s="241"/>
      <c r="CX85" s="241"/>
      <c r="CY85" s="241"/>
      <c r="CZ85" s="241"/>
      <c r="DA85" s="241"/>
      <c r="DB85" s="241"/>
      <c r="DC85" s="241"/>
      <c r="DD85" s="241"/>
      <c r="DE85" s="241"/>
      <c r="DF85" s="241"/>
      <c r="DG85" s="241"/>
      <c r="DH85" s="241"/>
      <c r="DI85" s="241"/>
      <c r="DJ85" s="241"/>
      <c r="DK85" s="241"/>
      <c r="DL85" s="241"/>
      <c r="DM85" s="241"/>
      <c r="DN85" s="241"/>
      <c r="DO85" s="241"/>
      <c r="DP85" s="241"/>
      <c r="DQ85" s="241"/>
      <c r="DR85" s="241"/>
      <c r="DS85" s="241"/>
      <c r="DT85" s="241"/>
      <c r="DU85" s="241"/>
      <c r="DV85" s="241"/>
      <c r="DW85" s="241"/>
      <c r="DX85" s="241"/>
      <c r="DY85" s="241"/>
      <c r="DZ85" s="241"/>
      <c r="EA85" s="241"/>
      <c r="EB85" s="241"/>
      <c r="EC85" s="241"/>
      <c r="ED85" s="241"/>
      <c r="EE85" s="241"/>
      <c r="EF85" s="241"/>
      <c r="EG85" s="241"/>
      <c r="EH85" s="241"/>
      <c r="EI85" s="241"/>
      <c r="EJ85" s="241"/>
      <c r="EK85" s="241"/>
      <c r="EL85" s="241"/>
      <c r="EM85" s="241"/>
      <c r="EN85" s="241"/>
      <c r="EO85" s="241"/>
      <c r="EP85" s="241"/>
      <c r="EQ85" s="241"/>
      <c r="ER85" s="241"/>
      <c r="ES85" s="241"/>
      <c r="ET85" s="241"/>
      <c r="EU85" s="241"/>
      <c r="EV85" s="241"/>
      <c r="EW85" s="241"/>
      <c r="EX85" s="241"/>
      <c r="EY85" s="241"/>
      <c r="EZ85" s="241"/>
      <c r="FA85" s="241"/>
      <c r="FB85" s="241"/>
      <c r="FC85" s="241"/>
      <c r="FD85" s="241"/>
      <c r="FE85" s="241"/>
      <c r="FF85" s="241"/>
      <c r="FG85" s="241"/>
      <c r="FH85" s="241"/>
      <c r="FI85" s="241"/>
      <c r="FJ85" s="241"/>
      <c r="FK85" s="241"/>
      <c r="FL85" s="241"/>
      <c r="FM85" s="241"/>
      <c r="FN85" s="241"/>
      <c r="FO85" s="241"/>
      <c r="FP85" s="241"/>
      <c r="FQ85" s="241"/>
      <c r="FR85" s="241"/>
      <c r="FS85" s="241"/>
      <c r="FT85" s="241"/>
      <c r="FU85" s="241"/>
      <c r="FV85" s="241"/>
      <c r="FW85" s="241"/>
      <c r="FX85" s="241"/>
      <c r="FY85" s="241"/>
      <c r="FZ85" s="241"/>
      <c r="GA85" s="241"/>
      <c r="GB85" s="241"/>
      <c r="GC85" s="241"/>
      <c r="GD85" s="241"/>
      <c r="GE85" s="241"/>
      <c r="GF85" s="241"/>
      <c r="GG85" s="241"/>
      <c r="GH85" s="241"/>
      <c r="GI85" s="241"/>
      <c r="GJ85" s="241"/>
      <c r="GK85" s="241"/>
      <c r="GL85" s="241"/>
      <c r="GM85" s="241"/>
      <c r="GN85" s="241"/>
      <c r="GO85" s="241"/>
      <c r="GP85" s="241"/>
      <c r="GQ85" s="241"/>
      <c r="GR85" s="241"/>
      <c r="GS85" s="241"/>
      <c r="GT85" s="241"/>
      <c r="GU85" s="241"/>
      <c r="GV85" s="241"/>
      <c r="GW85" s="241"/>
      <c r="GX85" s="241"/>
      <c r="GY85" s="241"/>
      <c r="GZ85" s="241"/>
      <c r="HA85" s="241"/>
      <c r="HB85" s="241"/>
      <c r="HC85" s="241"/>
      <c r="HD85" s="241"/>
      <c r="HE85" s="241"/>
      <c r="HF85" s="241"/>
      <c r="HG85" s="241"/>
      <c r="HH85" s="241"/>
      <c r="HI85" s="241"/>
      <c r="HJ85" s="241"/>
      <c r="HK85" s="241"/>
      <c r="HL85" s="241"/>
      <c r="HM85" s="241"/>
      <c r="HN85" s="241"/>
      <c r="HO85" s="241"/>
      <c r="HP85" s="241"/>
      <c r="HQ85" s="241"/>
      <c r="HR85" s="241"/>
      <c r="HS85" s="241"/>
      <c r="HT85" s="241"/>
      <c r="HU85" s="241"/>
      <c r="HV85" s="241"/>
      <c r="HW85" s="241"/>
      <c r="HX85" s="241"/>
      <c r="HY85" s="241"/>
      <c r="HZ85" s="241"/>
      <c r="IA85" s="241"/>
      <c r="IB85" s="241"/>
      <c r="IC85" s="241"/>
      <c r="ID85" s="241"/>
      <c r="IE85" s="241"/>
      <c r="IF85" s="241"/>
      <c r="IG85" s="241"/>
      <c r="IH85" s="241"/>
      <c r="II85" s="241"/>
      <c r="IJ85" s="241"/>
      <c r="IK85" s="241"/>
      <c r="IL85" s="241"/>
      <c r="IM85" s="241"/>
      <c r="IN85" s="241"/>
      <c r="IO85" s="241"/>
      <c r="IP85" s="241"/>
      <c r="IQ85" s="241"/>
      <c r="IR85" s="241"/>
      <c r="IS85" s="241"/>
      <c r="IT85" s="241"/>
      <c r="IU85" s="241"/>
      <c r="IV85" s="241"/>
      <c r="IW85" s="241"/>
      <c r="IX85" s="241"/>
      <c r="IY85" s="241"/>
      <c r="IZ85" s="241"/>
      <c r="JA85" s="241"/>
      <c r="JB85" s="241"/>
      <c r="JC85" s="241"/>
      <c r="JD85" s="241"/>
      <c r="JE85" s="241"/>
      <c r="JF85" s="241"/>
      <c r="JG85" s="241"/>
      <c r="JH85" s="241"/>
      <c r="JI85" s="241"/>
      <c r="JJ85" s="241"/>
      <c r="JK85" s="241"/>
      <c r="JL85" s="241"/>
      <c r="JM85" s="241"/>
      <c r="JN85" s="241"/>
      <c r="JO85" s="241"/>
      <c r="JP85" s="241"/>
      <c r="JQ85" s="241"/>
      <c r="JR85" s="241"/>
      <c r="JS85" s="241"/>
      <c r="JT85" s="241"/>
      <c r="JU85" s="241"/>
      <c r="JV85" s="241"/>
      <c r="JW85" s="241"/>
      <c r="JX85" s="241"/>
      <c r="JY85" s="241"/>
      <c r="JZ85" s="241"/>
      <c r="KA85" s="241"/>
      <c r="KB85" s="241"/>
      <c r="KC85" s="241"/>
      <c r="KD85" s="241"/>
      <c r="KE85" s="241"/>
      <c r="KF85" s="241"/>
      <c r="KG85" s="241"/>
      <c r="KH85" s="241"/>
      <c r="KI85" s="241"/>
      <c r="KJ85" s="241"/>
      <c r="KK85" s="241"/>
      <c r="KL85" s="241"/>
      <c r="KM85" s="241"/>
      <c r="KN85" s="241"/>
      <c r="KO85" s="241"/>
      <c r="KP85" s="241"/>
      <c r="KQ85" s="241"/>
      <c r="KR85" s="241"/>
      <c r="KS85" s="241"/>
      <c r="KT85" s="241"/>
      <c r="KU85" s="241"/>
      <c r="KV85" s="241"/>
      <c r="KW85" s="241"/>
      <c r="KX85" s="241"/>
      <c r="KY85" s="241"/>
      <c r="KZ85" s="241"/>
      <c r="LA85" s="241"/>
      <c r="LB85" s="241"/>
      <c r="LC85" s="241"/>
      <c r="LD85" s="241"/>
      <c r="LE85" s="241"/>
      <c r="LF85" s="241"/>
      <c r="LG85" s="241"/>
      <c r="LH85" s="241"/>
      <c r="LI85" s="241"/>
      <c r="LJ85" s="241"/>
      <c r="LK85" s="241"/>
      <c r="LL85" s="241"/>
      <c r="LM85" s="241"/>
      <c r="LN85" s="241"/>
      <c r="LO85" s="241"/>
      <c r="LP85" s="241"/>
      <c r="LQ85" s="241"/>
      <c r="LR85" s="241"/>
      <c r="LS85" s="241"/>
      <c r="LT85" s="241"/>
      <c r="LU85" s="241"/>
      <c r="LV85" s="241"/>
      <c r="LW85" s="241"/>
      <c r="LX85" s="241"/>
      <c r="LY85" s="241"/>
      <c r="LZ85" s="241"/>
      <c r="MA85" s="241"/>
      <c r="MB85" s="241"/>
      <c r="MC85" s="241"/>
      <c r="MD85" s="241"/>
      <c r="ME85" s="241"/>
      <c r="MF85" s="241"/>
      <c r="MG85" s="241"/>
      <c r="MH85" s="241"/>
      <c r="MI85" s="241"/>
      <c r="MJ85" s="241"/>
      <c r="MK85" s="241"/>
      <c r="ML85" s="241"/>
      <c r="MM85" s="241"/>
      <c r="MN85" s="241"/>
      <c r="MO85" s="241"/>
      <c r="MP85" s="241"/>
      <c r="MQ85" s="241"/>
      <c r="MR85" s="241"/>
      <c r="MS85" s="241"/>
      <c r="MT85" s="241"/>
      <c r="MU85" s="241"/>
      <c r="MV85" s="241"/>
      <c r="MW85" s="241"/>
      <c r="MX85" s="241"/>
      <c r="MY85" s="241"/>
      <c r="MZ85" s="241"/>
      <c r="NA85" s="241"/>
      <c r="NB85" s="241"/>
      <c r="NC85" s="241"/>
      <c r="ND85" s="241"/>
      <c r="NE85" s="241"/>
      <c r="NF85" s="241"/>
      <c r="NG85" s="241"/>
      <c r="NH85" s="241"/>
      <c r="NI85" s="241"/>
      <c r="NJ85" s="241"/>
      <c r="NK85" s="241"/>
      <c r="NL85" s="241"/>
      <c r="NM85" s="241"/>
      <c r="NN85" s="241"/>
      <c r="NO85" s="241"/>
      <c r="NP85" s="241"/>
      <c r="NQ85" s="241"/>
      <c r="NR85" s="241"/>
      <c r="NS85" s="241"/>
      <c r="NT85" s="241"/>
      <c r="NU85" s="241"/>
      <c r="NV85" s="241"/>
      <c r="NW85" s="241"/>
      <c r="NX85" s="241"/>
      <c r="NY85" s="241"/>
      <c r="NZ85" s="241"/>
      <c r="OA85" s="241"/>
      <c r="OB85" s="241"/>
      <c r="OC85" s="241"/>
      <c r="OD85" s="241"/>
      <c r="OE85" s="241"/>
      <c r="OF85" s="241"/>
      <c r="OG85" s="241"/>
      <c r="OH85" s="241"/>
      <c r="OI85" s="241"/>
      <c r="OJ85" s="241"/>
      <c r="OK85" s="241"/>
      <c r="OL85" s="241"/>
      <c r="OM85" s="241"/>
      <c r="ON85" s="241"/>
      <c r="OO85" s="241"/>
      <c r="OP85" s="241"/>
      <c r="OQ85" s="241"/>
      <c r="OR85" s="241"/>
      <c r="OS85" s="241"/>
      <c r="OT85" s="241"/>
      <c r="OU85" s="241"/>
      <c r="OV85" s="241"/>
      <c r="OW85" s="241"/>
      <c r="OX85" s="241"/>
      <c r="OY85" s="241"/>
      <c r="OZ85" s="241"/>
      <c r="PA85" s="241"/>
      <c r="PB85" s="241"/>
      <c r="PC85" s="241"/>
      <c r="PD85" s="241"/>
      <c r="PE85" s="241"/>
      <c r="PF85" s="241"/>
      <c r="PG85" s="241"/>
      <c r="PH85" s="241"/>
      <c r="PI85" s="241"/>
      <c r="PJ85" s="241"/>
      <c r="PK85" s="241"/>
      <c r="PL85" s="241"/>
      <c r="PM85" s="241"/>
      <c r="PN85" s="241"/>
      <c r="PO85" s="241"/>
      <c r="PP85" s="241"/>
      <c r="PQ85" s="241"/>
      <c r="PR85" s="241"/>
      <c r="PS85" s="241"/>
      <c r="PT85" s="241"/>
      <c r="PU85" s="241"/>
      <c r="PV85" s="241"/>
      <c r="PW85" s="241"/>
      <c r="PX85" s="241"/>
      <c r="PY85" s="241"/>
      <c r="PZ85" s="241"/>
      <c r="QA85" s="241"/>
      <c r="QB85" s="241"/>
      <c r="QC85" s="241"/>
      <c r="QD85" s="241"/>
      <c r="QE85" s="241"/>
      <c r="QF85" s="241"/>
      <c r="QG85" s="241"/>
      <c r="QH85" s="241"/>
      <c r="QI85" s="241"/>
      <c r="QJ85" s="241"/>
      <c r="QK85" s="241"/>
      <c r="QL85" s="241"/>
      <c r="QM85" s="241"/>
      <c r="QN85" s="241"/>
      <c r="QO85" s="241"/>
      <c r="QP85" s="241"/>
      <c r="QQ85" s="241"/>
      <c r="QR85" s="241"/>
      <c r="QS85" s="241"/>
      <c r="QT85" s="241"/>
      <c r="QU85" s="241"/>
      <c r="QV85" s="241"/>
      <c r="QW85" s="241"/>
      <c r="QX85" s="241"/>
      <c r="QY85" s="241"/>
      <c r="QZ85" s="241"/>
      <c r="RA85" s="241"/>
      <c r="RB85" s="241"/>
      <c r="RC85" s="241"/>
      <c r="RD85" s="241"/>
      <c r="RE85" s="241"/>
      <c r="RF85" s="241"/>
      <c r="RG85" s="241"/>
      <c r="RH85" s="241"/>
      <c r="RI85" s="241"/>
      <c r="RJ85" s="241"/>
      <c r="RK85" s="241"/>
      <c r="RL85" s="241"/>
      <c r="RM85" s="241"/>
      <c r="RN85" s="241"/>
      <c r="RO85" s="241"/>
      <c r="RP85" s="241"/>
      <c r="RQ85" s="241"/>
      <c r="RR85" s="241"/>
      <c r="RS85" s="241"/>
      <c r="RT85" s="241"/>
      <c r="RU85" s="241"/>
      <c r="RV85" s="241"/>
      <c r="RW85" s="241"/>
      <c r="RX85" s="241"/>
      <c r="RY85" s="241"/>
      <c r="RZ85" s="241"/>
      <c r="SA85" s="241"/>
      <c r="SB85" s="241"/>
      <c r="SC85" s="241"/>
      <c r="SD85" s="241"/>
      <c r="SE85" s="241"/>
      <c r="SF85" s="241"/>
      <c r="SG85" s="241"/>
      <c r="SH85" s="241"/>
      <c r="SI85" s="241"/>
      <c r="SJ85" s="241"/>
      <c r="SK85" s="241"/>
      <c r="SL85" s="241"/>
      <c r="SM85" s="241"/>
      <c r="SN85" s="241"/>
      <c r="SO85" s="241"/>
      <c r="SP85" s="241"/>
      <c r="SQ85" s="241"/>
      <c r="SR85" s="241"/>
      <c r="SS85" s="241"/>
      <c r="ST85" s="241"/>
      <c r="SU85" s="241"/>
      <c r="SV85" s="241"/>
      <c r="SW85" s="241"/>
      <c r="SX85" s="241"/>
      <c r="SY85" s="241"/>
      <c r="SZ85" s="241"/>
      <c r="TA85" s="241"/>
      <c r="TB85" s="241"/>
      <c r="TC85" s="241"/>
      <c r="TD85" s="241"/>
      <c r="TE85" s="241"/>
      <c r="TF85" s="241"/>
      <c r="TG85" s="241"/>
      <c r="TH85" s="241"/>
      <c r="TI85" s="241"/>
      <c r="TJ85" s="241"/>
      <c r="TK85" s="241"/>
      <c r="TL85" s="241"/>
      <c r="TM85" s="241"/>
      <c r="TN85" s="241"/>
      <c r="TO85" s="241"/>
      <c r="TP85" s="241"/>
      <c r="TQ85" s="241"/>
      <c r="TR85" s="241"/>
      <c r="TS85" s="241"/>
      <c r="TT85" s="241"/>
      <c r="TU85" s="241"/>
      <c r="TV85" s="241"/>
      <c r="TW85" s="241"/>
      <c r="TX85" s="241"/>
      <c r="TY85" s="241"/>
      <c r="TZ85" s="241"/>
      <c r="UA85" s="241"/>
      <c r="UB85" s="241"/>
      <c r="UC85" s="241"/>
      <c r="UD85" s="241"/>
      <c r="UE85" s="241"/>
      <c r="UF85" s="241"/>
      <c r="UG85" s="241"/>
      <c r="UH85" s="241"/>
      <c r="UI85" s="241"/>
      <c r="UJ85" s="241"/>
      <c r="UK85" s="241"/>
      <c r="UL85" s="241"/>
      <c r="UM85" s="241"/>
      <c r="UN85" s="241"/>
      <c r="UO85" s="241"/>
      <c r="UP85" s="241"/>
      <c r="UQ85" s="241"/>
      <c r="UR85" s="241"/>
      <c r="US85" s="241"/>
      <c r="UT85" s="241"/>
      <c r="UU85" s="241"/>
      <c r="UV85" s="241"/>
      <c r="UW85" s="241"/>
      <c r="UX85" s="241"/>
      <c r="UY85" s="241"/>
      <c r="UZ85" s="241"/>
      <c r="VA85" s="241"/>
      <c r="VB85" s="241"/>
      <c r="VC85" s="241"/>
      <c r="VD85" s="241"/>
      <c r="VE85" s="241"/>
      <c r="VF85" s="241"/>
      <c r="VG85" s="241"/>
      <c r="VH85" s="241"/>
      <c r="VI85" s="241"/>
      <c r="VJ85" s="241"/>
      <c r="VK85" s="241"/>
      <c r="VL85" s="241"/>
      <c r="VM85" s="241"/>
      <c r="VN85" s="241"/>
      <c r="VO85" s="241"/>
      <c r="VP85" s="241"/>
      <c r="VQ85" s="241"/>
      <c r="VR85" s="241"/>
      <c r="VS85" s="241"/>
      <c r="VT85" s="241"/>
      <c r="VU85" s="241"/>
      <c r="VV85" s="241"/>
      <c r="VW85" s="241"/>
      <c r="VX85" s="241"/>
      <c r="VY85" s="241"/>
      <c r="VZ85" s="241"/>
      <c r="WA85" s="241"/>
      <c r="WB85" s="241"/>
      <c r="WC85" s="241"/>
      <c r="WD85" s="241"/>
      <c r="WE85" s="241"/>
      <c r="WF85" s="241"/>
      <c r="WG85" s="241"/>
      <c r="WH85" s="241"/>
      <c r="WI85" s="241"/>
      <c r="WJ85" s="241"/>
      <c r="WK85" s="241"/>
      <c r="WL85" s="241"/>
      <c r="WM85" s="241"/>
      <c r="WN85" s="241"/>
      <c r="WO85" s="241"/>
      <c r="WP85" s="241"/>
      <c r="WQ85" s="241"/>
      <c r="WR85" s="241"/>
      <c r="WS85" s="241"/>
      <c r="WT85" s="241"/>
      <c r="WU85" s="241"/>
      <c r="WV85" s="241"/>
      <c r="WW85" s="241"/>
      <c r="WX85" s="241"/>
      <c r="WY85" s="241"/>
      <c r="WZ85" s="241"/>
      <c r="XA85" s="241"/>
      <c r="XB85" s="241"/>
      <c r="XC85" s="241"/>
      <c r="XD85" s="241"/>
      <c r="XE85" s="241"/>
      <c r="XF85" s="241"/>
      <c r="XG85" s="241"/>
      <c r="XH85" s="241"/>
      <c r="XI85" s="241"/>
      <c r="XJ85" s="241"/>
      <c r="XK85" s="241"/>
      <c r="XL85" s="241"/>
      <c r="XM85" s="241"/>
      <c r="XN85" s="241"/>
      <c r="XO85" s="241"/>
      <c r="XP85" s="241"/>
      <c r="XQ85" s="241"/>
      <c r="XR85" s="241"/>
      <c r="XS85" s="241"/>
      <c r="XT85" s="241"/>
      <c r="XU85" s="241"/>
      <c r="XV85" s="241"/>
      <c r="XW85" s="241"/>
      <c r="XX85" s="241"/>
      <c r="XY85" s="241"/>
      <c r="XZ85" s="241"/>
      <c r="YA85" s="241"/>
      <c r="YB85" s="241"/>
      <c r="YC85" s="241"/>
      <c r="YD85" s="241"/>
      <c r="YE85" s="241"/>
      <c r="YF85" s="241"/>
      <c r="YG85" s="241"/>
      <c r="YH85" s="241"/>
      <c r="YI85" s="241"/>
      <c r="YJ85" s="241"/>
      <c r="YK85" s="241"/>
      <c r="YL85" s="241"/>
      <c r="YM85" s="241"/>
      <c r="YN85" s="241"/>
      <c r="YO85" s="241"/>
      <c r="YP85" s="241"/>
      <c r="YQ85" s="241"/>
      <c r="YR85" s="241"/>
      <c r="YS85" s="241"/>
      <c r="YT85" s="241"/>
      <c r="YU85" s="241"/>
      <c r="YV85" s="241"/>
      <c r="YW85" s="241"/>
      <c r="YX85" s="241"/>
      <c r="YY85" s="241"/>
      <c r="YZ85" s="241"/>
      <c r="ZA85" s="241"/>
      <c r="ZB85" s="241"/>
      <c r="ZC85" s="241"/>
      <c r="ZD85" s="241"/>
      <c r="ZE85" s="241"/>
      <c r="ZF85" s="241"/>
      <c r="ZG85" s="241"/>
      <c r="ZH85" s="241"/>
      <c r="ZI85" s="241"/>
      <c r="ZJ85" s="241"/>
      <c r="ZK85" s="241"/>
      <c r="ZL85" s="241"/>
      <c r="ZM85" s="241"/>
      <c r="ZN85" s="241"/>
      <c r="ZO85" s="241"/>
      <c r="ZP85" s="241"/>
      <c r="ZQ85" s="241"/>
      <c r="ZR85" s="241"/>
      <c r="ZS85" s="241"/>
      <c r="ZT85" s="241"/>
      <c r="ZU85" s="241"/>
      <c r="ZV85" s="241"/>
      <c r="ZW85" s="241"/>
      <c r="ZX85" s="241"/>
      <c r="ZY85" s="241"/>
      <c r="ZZ85" s="241"/>
      <c r="AAA85" s="241"/>
      <c r="AAB85" s="241"/>
      <c r="AAC85" s="241"/>
      <c r="AAD85" s="241"/>
      <c r="AAE85" s="241"/>
      <c r="AAF85" s="241"/>
      <c r="AAG85" s="241"/>
      <c r="AAH85" s="241"/>
      <c r="AAI85" s="241"/>
      <c r="AAJ85" s="241"/>
      <c r="AAK85" s="241"/>
      <c r="AAL85" s="241"/>
      <c r="AAM85" s="241"/>
      <c r="AAN85" s="241"/>
      <c r="AAO85" s="241"/>
      <c r="AAP85" s="241"/>
      <c r="AAQ85" s="241"/>
      <c r="AAR85" s="241"/>
      <c r="AAS85" s="241"/>
      <c r="AAT85" s="241"/>
      <c r="AAU85" s="241"/>
      <c r="AAV85" s="241"/>
      <c r="AAW85" s="241"/>
      <c r="AAX85" s="241"/>
      <c r="AAY85" s="241"/>
      <c r="AAZ85" s="241"/>
      <c r="ABA85" s="241"/>
      <c r="ABB85" s="241"/>
      <c r="ABC85" s="241"/>
      <c r="ABD85" s="241"/>
      <c r="ABE85" s="241"/>
      <c r="ABF85" s="241"/>
      <c r="ABG85" s="241"/>
      <c r="ABH85" s="241"/>
      <c r="ABI85" s="241"/>
      <c r="ABJ85" s="241"/>
      <c r="ABK85" s="241"/>
      <c r="ABL85" s="241"/>
      <c r="ABM85" s="241"/>
      <c r="ABN85" s="241"/>
      <c r="ABO85" s="241"/>
      <c r="ABP85" s="241"/>
      <c r="ABQ85" s="241"/>
      <c r="ABR85" s="241"/>
      <c r="ABS85" s="241"/>
      <c r="ABT85" s="241"/>
      <c r="ABU85" s="241"/>
      <c r="ABV85" s="241"/>
      <c r="ABW85" s="241"/>
      <c r="ABX85" s="241"/>
      <c r="ABY85" s="241"/>
      <c r="ABZ85" s="241"/>
      <c r="ACA85" s="241"/>
      <c r="ACB85" s="241"/>
      <c r="ACC85" s="241"/>
      <c r="ACD85" s="241"/>
      <c r="ACE85" s="241"/>
      <c r="ACF85" s="241"/>
      <c r="ACG85" s="241"/>
      <c r="ACH85" s="241"/>
      <c r="ACI85" s="241"/>
      <c r="ACJ85" s="241"/>
      <c r="ACK85" s="241"/>
      <c r="ACL85" s="241"/>
      <c r="ACM85" s="241"/>
      <c r="ACN85" s="241"/>
      <c r="ACO85" s="241"/>
      <c r="ACP85" s="241"/>
      <c r="ACQ85" s="241"/>
      <c r="ACR85" s="241"/>
      <c r="ACS85" s="241"/>
      <c r="ACT85" s="241"/>
      <c r="ACU85" s="241"/>
      <c r="ACV85" s="241"/>
      <c r="ACW85" s="241"/>
      <c r="ACX85" s="241"/>
      <c r="ACY85" s="241"/>
      <c r="ACZ85" s="241"/>
      <c r="ADA85" s="241"/>
      <c r="ADB85" s="241"/>
      <c r="ADC85" s="241"/>
      <c r="ADD85" s="241"/>
      <c r="ADE85" s="241"/>
      <c r="ADF85" s="241"/>
      <c r="ADG85" s="241"/>
      <c r="ADH85" s="241"/>
      <c r="ADI85" s="241"/>
      <c r="ADJ85" s="241"/>
      <c r="ADK85" s="241"/>
      <c r="ADL85" s="241"/>
      <c r="ADM85" s="241"/>
      <c r="ADN85" s="241"/>
      <c r="ADO85" s="241"/>
      <c r="ADP85" s="241"/>
      <c r="ADQ85" s="241"/>
      <c r="ADR85" s="241"/>
      <c r="ADS85" s="241"/>
      <c r="ADT85" s="241"/>
      <c r="ADU85" s="241"/>
      <c r="ADV85" s="241"/>
      <c r="ADW85" s="241"/>
      <c r="ADX85" s="241"/>
      <c r="ADY85" s="241"/>
      <c r="ADZ85" s="241"/>
      <c r="AEA85" s="241"/>
      <c r="AEB85" s="241"/>
      <c r="AEC85" s="241"/>
      <c r="AED85" s="241"/>
      <c r="AEE85" s="241"/>
      <c r="AEF85" s="241"/>
      <c r="AEG85" s="241"/>
      <c r="AEH85" s="241"/>
      <c r="AEI85" s="241"/>
      <c r="AEJ85" s="241"/>
      <c r="AEK85" s="241"/>
      <c r="AEL85" s="241"/>
      <c r="AEM85" s="241"/>
      <c r="AEN85" s="241"/>
      <c r="AEO85" s="241"/>
      <c r="AEP85" s="241"/>
      <c r="AEQ85" s="241"/>
      <c r="AER85" s="241"/>
      <c r="AES85" s="241"/>
      <c r="AET85" s="241"/>
      <c r="AEU85" s="241"/>
      <c r="AEV85" s="241"/>
      <c r="AEW85" s="241"/>
      <c r="AEX85" s="241"/>
      <c r="AEY85" s="241"/>
      <c r="AEZ85" s="241"/>
      <c r="AFA85" s="241"/>
      <c r="AFB85" s="241"/>
      <c r="AFC85" s="241"/>
      <c r="AFD85" s="241"/>
      <c r="AFE85" s="241"/>
      <c r="AFF85" s="241"/>
      <c r="AFG85" s="241"/>
      <c r="AFH85" s="241"/>
      <c r="AFI85" s="241"/>
      <c r="AFJ85" s="241"/>
      <c r="AFK85" s="241"/>
      <c r="AFL85" s="241"/>
      <c r="AFM85" s="241"/>
      <c r="AFN85" s="241"/>
      <c r="AFO85" s="241"/>
      <c r="AFP85" s="241"/>
      <c r="AFQ85" s="241"/>
      <c r="AFR85" s="241"/>
      <c r="AFS85" s="241"/>
      <c r="AFT85" s="241"/>
      <c r="AFU85" s="241"/>
      <c r="AFV85" s="241"/>
      <c r="AFW85" s="241"/>
      <c r="AFX85" s="241"/>
      <c r="AFY85" s="241"/>
      <c r="AFZ85" s="241"/>
      <c r="AGA85" s="241"/>
      <c r="AGB85" s="241"/>
      <c r="AGC85" s="241"/>
      <c r="AGD85" s="241"/>
      <c r="AGE85" s="241"/>
      <c r="AGF85" s="241"/>
      <c r="AGG85" s="241"/>
      <c r="AGH85" s="241"/>
      <c r="AGI85" s="241"/>
      <c r="AGJ85" s="241"/>
      <c r="AGK85" s="241"/>
      <c r="AGL85" s="241"/>
      <c r="AGM85" s="241"/>
      <c r="AGN85" s="241"/>
      <c r="AGO85" s="241"/>
      <c r="AGP85" s="241"/>
      <c r="AGQ85" s="241"/>
      <c r="AGR85" s="241"/>
      <c r="AGS85" s="241"/>
      <c r="AGT85" s="241"/>
      <c r="AGU85" s="241"/>
      <c r="AGV85" s="241"/>
      <c r="AGW85" s="241"/>
      <c r="AGX85" s="241"/>
      <c r="AGY85" s="241"/>
      <c r="AGZ85" s="241"/>
      <c r="AHA85" s="241"/>
      <c r="AHB85" s="241"/>
      <c r="AHC85" s="241"/>
      <c r="AHD85" s="241"/>
      <c r="AHE85" s="241"/>
      <c r="AHF85" s="241"/>
      <c r="AHG85" s="241"/>
      <c r="AHH85" s="241"/>
      <c r="AHI85" s="241"/>
      <c r="AHJ85" s="241"/>
      <c r="AHK85" s="241"/>
      <c r="AHL85" s="241"/>
      <c r="AHM85" s="241"/>
      <c r="AHN85" s="241"/>
      <c r="AHO85" s="241"/>
      <c r="AHP85" s="241"/>
      <c r="AHQ85" s="241"/>
      <c r="AHR85" s="241"/>
      <c r="AHS85" s="241"/>
      <c r="AHT85" s="241"/>
      <c r="AHU85" s="241"/>
      <c r="AHV85" s="241"/>
      <c r="AHW85" s="241"/>
      <c r="AHX85" s="241"/>
      <c r="AHY85" s="241"/>
      <c r="AHZ85" s="241"/>
      <c r="AIA85" s="241"/>
      <c r="AIB85" s="241"/>
      <c r="AIC85" s="241"/>
      <c r="AID85" s="241"/>
      <c r="AIE85" s="241"/>
      <c r="AIF85" s="241"/>
      <c r="AIG85" s="241"/>
      <c r="AIH85" s="241"/>
      <c r="AII85" s="241"/>
      <c r="AIJ85" s="241"/>
      <c r="AIK85" s="241"/>
      <c r="AIL85" s="241"/>
      <c r="AIM85" s="241"/>
      <c r="AIN85" s="241"/>
      <c r="AIO85" s="241"/>
      <c r="AIP85" s="241"/>
      <c r="AIQ85" s="241"/>
      <c r="AIR85" s="241"/>
      <c r="AIS85" s="241"/>
      <c r="AIT85" s="241"/>
      <c r="AIU85" s="241"/>
      <c r="AIV85" s="241"/>
      <c r="AIW85" s="241"/>
      <c r="AIX85" s="241"/>
      <c r="AIY85" s="241"/>
      <c r="AIZ85" s="241"/>
      <c r="AJA85" s="241"/>
      <c r="AJB85" s="241"/>
      <c r="AJC85" s="241"/>
      <c r="AJD85" s="241"/>
      <c r="AJE85" s="241"/>
      <c r="AJF85" s="241"/>
      <c r="AJG85" s="241"/>
      <c r="AJH85" s="241"/>
      <c r="AJI85" s="241"/>
      <c r="AJJ85" s="241"/>
      <c r="AJK85" s="241"/>
      <c r="AJL85" s="241"/>
      <c r="AJM85" s="241"/>
      <c r="AJN85" s="241"/>
      <c r="AJO85" s="241"/>
      <c r="AJP85" s="241"/>
      <c r="AJQ85" s="241"/>
      <c r="AJR85" s="241"/>
      <c r="AJS85" s="241"/>
      <c r="AJT85" s="241"/>
      <c r="AJU85" s="241"/>
      <c r="AJV85" s="241"/>
      <c r="AJW85" s="241"/>
      <c r="AJX85" s="241"/>
      <c r="AJY85" s="241"/>
      <c r="AJZ85" s="241"/>
      <c r="AKA85" s="241"/>
      <c r="AKB85" s="241"/>
      <c r="AKC85" s="241"/>
      <c r="AKD85" s="241"/>
      <c r="AKE85" s="241"/>
      <c r="AKF85" s="241"/>
      <c r="AKG85" s="241"/>
      <c r="AKH85" s="241"/>
      <c r="AKI85" s="241"/>
      <c r="AKJ85" s="241"/>
      <c r="AKK85" s="241"/>
      <c r="AKL85" s="241"/>
      <c r="AKM85" s="241"/>
      <c r="AKN85" s="241"/>
      <c r="AKO85" s="241"/>
      <c r="AKP85" s="241"/>
      <c r="AKQ85" s="241"/>
      <c r="AKR85" s="241"/>
      <c r="AKS85" s="241"/>
      <c r="AKT85" s="241"/>
      <c r="AKU85" s="241"/>
      <c r="AKV85" s="241"/>
      <c r="AKW85" s="241"/>
      <c r="AKX85" s="241"/>
      <c r="AKY85" s="241"/>
      <c r="AKZ85" s="241"/>
      <c r="ALA85" s="241"/>
      <c r="ALB85" s="241"/>
      <c r="ALC85" s="241"/>
      <c r="ALD85" s="241"/>
      <c r="ALE85" s="241"/>
      <c r="ALF85" s="241"/>
      <c r="ALG85" s="241"/>
      <c r="ALH85" s="241"/>
      <c r="ALI85" s="241"/>
      <c r="ALJ85" s="241"/>
      <c r="ALK85" s="241"/>
      <c r="ALL85" s="241"/>
      <c r="ALM85" s="241"/>
      <c r="ALN85" s="241"/>
      <c r="ALO85" s="241"/>
      <c r="ALP85" s="241"/>
      <c r="ALQ85" s="241"/>
      <c r="ALR85" s="241"/>
      <c r="ALS85" s="241"/>
      <c r="ALT85" s="241"/>
      <c r="ALU85" s="241"/>
      <c r="ALV85" s="241"/>
      <c r="ALW85" s="241"/>
      <c r="ALX85" s="241"/>
      <c r="ALY85" s="241"/>
      <c r="ALZ85" s="241"/>
      <c r="AMA85" s="241"/>
      <c r="AMB85" s="241"/>
      <c r="AMC85" s="241"/>
      <c r="AMD85" s="241"/>
      <c r="AME85" s="241"/>
      <c r="AMF85" s="241"/>
      <c r="AMG85" s="241"/>
      <c r="AMH85" s="241"/>
      <c r="AMI85" s="241"/>
      <c r="AMJ85" s="241"/>
      <c r="AMK85" s="241"/>
    </row>
    <row r="86" spans="1:1025" ht="12.75" hidden="1" customHeight="1" x14ac:dyDescent="0.25">
      <c r="B86" s="73" t="s">
        <v>361</v>
      </c>
      <c r="C86" s="96" t="s">
        <v>149</v>
      </c>
      <c r="D86" s="120"/>
      <c r="E86" s="128"/>
      <c r="F86" s="128"/>
      <c r="G86" s="128"/>
      <c r="H86" s="144"/>
      <c r="I86" s="140">
        <f>I87</f>
        <v>0</v>
      </c>
      <c r="J86" s="174"/>
      <c r="K86" s="141">
        <f>K87</f>
        <v>0</v>
      </c>
      <c r="L86" s="212">
        <v>0</v>
      </c>
    </row>
    <row r="87" spans="1:1025" ht="28.2" hidden="1" customHeight="1" x14ac:dyDescent="0.25">
      <c r="B87" s="75"/>
      <c r="C87" s="139" t="s">
        <v>263</v>
      </c>
      <c r="D87" s="258"/>
      <c r="E87" s="255"/>
      <c r="F87" s="255"/>
      <c r="G87" s="156" t="s">
        <v>262</v>
      </c>
      <c r="H87" s="144"/>
      <c r="I87" s="148">
        <f>I88</f>
        <v>0</v>
      </c>
      <c r="J87" s="174"/>
      <c r="K87" s="149">
        <f>K88</f>
        <v>0</v>
      </c>
      <c r="L87" s="212">
        <f>L88</f>
        <v>0</v>
      </c>
    </row>
    <row r="88" spans="1:1025" ht="55.2" hidden="1" customHeight="1" x14ac:dyDescent="0.25">
      <c r="B88" s="75"/>
      <c r="C88" s="155" t="s">
        <v>370</v>
      </c>
      <c r="D88" s="120"/>
      <c r="E88" s="128"/>
      <c r="F88" s="128"/>
      <c r="G88" s="128" t="s">
        <v>299</v>
      </c>
      <c r="H88" s="144"/>
      <c r="I88" s="148">
        <f>I89</f>
        <v>0</v>
      </c>
      <c r="J88" s="174"/>
      <c r="K88" s="149">
        <f>K89</f>
        <v>0</v>
      </c>
      <c r="L88" s="213">
        <f>L89</f>
        <v>0</v>
      </c>
    </row>
    <row r="89" spans="1:1025" ht="31.2" hidden="1" customHeight="1" x14ac:dyDescent="0.25">
      <c r="B89" s="75"/>
      <c r="C89" s="261" t="s">
        <v>254</v>
      </c>
      <c r="D89" s="120"/>
      <c r="E89" s="128"/>
      <c r="F89" s="128"/>
      <c r="G89" s="128" t="s">
        <v>299</v>
      </c>
      <c r="H89" s="144" t="s">
        <v>255</v>
      </c>
      <c r="I89" s="148">
        <v>0</v>
      </c>
      <c r="J89" s="174"/>
      <c r="K89" s="123">
        <v>0</v>
      </c>
      <c r="L89" s="214">
        <v>0</v>
      </c>
    </row>
    <row r="90" spans="1:1025" ht="12.75" hidden="1" customHeight="1" x14ac:dyDescent="0.25">
      <c r="B90" s="73" t="s">
        <v>297</v>
      </c>
      <c r="C90" s="90" t="s">
        <v>193</v>
      </c>
      <c r="D90" s="120" t="s">
        <v>27</v>
      </c>
      <c r="E90" s="128" t="s">
        <v>246</v>
      </c>
      <c r="F90" s="128"/>
      <c r="G90" s="128"/>
      <c r="H90" s="128"/>
      <c r="I90" s="140">
        <f>I91</f>
        <v>0</v>
      </c>
      <c r="J90" s="174"/>
      <c r="K90" s="141">
        <f t="shared" ref="K90:L92" si="3">K91</f>
        <v>0</v>
      </c>
      <c r="L90" s="212">
        <f t="shared" si="3"/>
        <v>0</v>
      </c>
    </row>
    <row r="91" spans="1:1025" ht="12.75" hidden="1" customHeight="1" x14ac:dyDescent="0.25">
      <c r="B91" s="75"/>
      <c r="C91" s="145" t="s">
        <v>245</v>
      </c>
      <c r="D91" s="120" t="s">
        <v>27</v>
      </c>
      <c r="E91" s="128" t="s">
        <v>246</v>
      </c>
      <c r="F91" s="128" t="s">
        <v>293</v>
      </c>
      <c r="G91" s="128" t="s">
        <v>262</v>
      </c>
      <c r="H91" s="128"/>
      <c r="I91" s="148">
        <f>I92</f>
        <v>0</v>
      </c>
      <c r="J91" s="174"/>
      <c r="K91" s="149">
        <f t="shared" si="3"/>
        <v>0</v>
      </c>
      <c r="L91" s="213">
        <f t="shared" si="3"/>
        <v>0</v>
      </c>
    </row>
    <row r="92" spans="1:1025" ht="12.75" hidden="1" customHeight="1" x14ac:dyDescent="0.25">
      <c r="B92" s="75"/>
      <c r="C92" s="161" t="s">
        <v>301</v>
      </c>
      <c r="D92" s="120" t="s">
        <v>27</v>
      </c>
      <c r="E92" s="128" t="s">
        <v>246</v>
      </c>
      <c r="F92" s="128" t="s">
        <v>293</v>
      </c>
      <c r="G92" s="128" t="s">
        <v>289</v>
      </c>
      <c r="H92" s="128"/>
      <c r="I92" s="148">
        <f>I93</f>
        <v>0</v>
      </c>
      <c r="J92" s="174"/>
      <c r="K92" s="149">
        <f t="shared" si="3"/>
        <v>0</v>
      </c>
      <c r="L92" s="213">
        <f t="shared" si="3"/>
        <v>0</v>
      </c>
    </row>
    <row r="93" spans="1:1025" ht="12.75" hidden="1" customHeight="1" x14ac:dyDescent="0.25">
      <c r="B93" s="75"/>
      <c r="C93" s="155" t="s">
        <v>302</v>
      </c>
      <c r="D93" s="120" t="s">
        <v>27</v>
      </c>
      <c r="E93" s="128" t="s">
        <v>246</v>
      </c>
      <c r="F93" s="128" t="s">
        <v>293</v>
      </c>
      <c r="G93" s="128" t="s">
        <v>303</v>
      </c>
      <c r="H93" s="128" t="s">
        <v>42</v>
      </c>
      <c r="I93" s="148">
        <f>I94+I95+I113</f>
        <v>0</v>
      </c>
      <c r="J93" s="174"/>
      <c r="K93" s="149">
        <f>K94+K95+K113</f>
        <v>0</v>
      </c>
      <c r="L93" s="213">
        <f>L94+L95+L113</f>
        <v>0</v>
      </c>
    </row>
    <row r="94" spans="1:1025" ht="12.75" hidden="1" customHeight="1" x14ac:dyDescent="0.25">
      <c r="B94" s="75"/>
      <c r="C94" s="146" t="s">
        <v>236</v>
      </c>
      <c r="D94" s="120" t="s">
        <v>27</v>
      </c>
      <c r="E94" s="128" t="s">
        <v>246</v>
      </c>
      <c r="F94" s="128" t="s">
        <v>293</v>
      </c>
      <c r="G94" s="128" t="s">
        <v>303</v>
      </c>
      <c r="H94" s="128" t="s">
        <v>237</v>
      </c>
      <c r="I94" s="148">
        <v>0</v>
      </c>
      <c r="J94" s="174"/>
      <c r="K94" s="137"/>
      <c r="L94" s="214">
        <f>I94+K94</f>
        <v>0</v>
      </c>
    </row>
    <row r="95" spans="1:1025" ht="12.75" hidden="1" customHeight="1" x14ac:dyDescent="0.25">
      <c r="B95" s="75"/>
      <c r="C95" s="146" t="s">
        <v>243</v>
      </c>
      <c r="D95" s="120"/>
      <c r="E95" s="128" t="s">
        <v>246</v>
      </c>
      <c r="F95" s="128" t="s">
        <v>293</v>
      </c>
      <c r="G95" s="128" t="s">
        <v>303</v>
      </c>
      <c r="H95" s="128" t="s">
        <v>244</v>
      </c>
      <c r="I95" s="148">
        <v>0</v>
      </c>
      <c r="J95" s="174"/>
      <c r="K95" s="137"/>
      <c r="L95" s="214">
        <f>I95+K95</f>
        <v>0</v>
      </c>
    </row>
    <row r="96" spans="1:1025" ht="7.95" hidden="1" customHeight="1" x14ac:dyDescent="0.25">
      <c r="B96" s="75"/>
      <c r="C96" s="139" t="s">
        <v>304</v>
      </c>
      <c r="D96" s="125" t="s">
        <v>27</v>
      </c>
      <c r="E96" s="156" t="s">
        <v>305</v>
      </c>
      <c r="F96" s="156" t="s">
        <v>284</v>
      </c>
      <c r="G96" s="156"/>
      <c r="H96" s="156"/>
      <c r="I96" s="140">
        <f>I99</f>
        <v>0</v>
      </c>
      <c r="J96" s="140">
        <f>J97</f>
        <v>40</v>
      </c>
      <c r="K96" s="137"/>
      <c r="L96" s="214"/>
    </row>
    <row r="97" spans="2:12" ht="41.25" hidden="1" customHeight="1" x14ac:dyDescent="0.25">
      <c r="B97" s="75" t="s">
        <v>356</v>
      </c>
      <c r="C97" s="139" t="s">
        <v>263</v>
      </c>
      <c r="D97" s="120" t="s">
        <v>27</v>
      </c>
      <c r="E97" s="128" t="s">
        <v>305</v>
      </c>
      <c r="F97" s="128" t="s">
        <v>284</v>
      </c>
      <c r="G97" s="156" t="s">
        <v>262</v>
      </c>
      <c r="H97" s="128"/>
      <c r="I97" s="140"/>
      <c r="J97" s="148">
        <f>J98</f>
        <v>40</v>
      </c>
      <c r="K97" s="137"/>
      <c r="L97" s="216">
        <f>L106</f>
        <v>0</v>
      </c>
    </row>
    <row r="98" spans="2:12" ht="12.75" hidden="1" customHeight="1" x14ac:dyDescent="0.25">
      <c r="B98" s="75"/>
      <c r="C98" s="153" t="s">
        <v>298</v>
      </c>
      <c r="D98" s="120" t="s">
        <v>27</v>
      </c>
      <c r="E98" s="128" t="s">
        <v>305</v>
      </c>
      <c r="F98" s="128" t="s">
        <v>284</v>
      </c>
      <c r="G98" s="128" t="s">
        <v>306</v>
      </c>
      <c r="H98" s="128"/>
      <c r="I98" s="140"/>
      <c r="J98" s="148">
        <f>J99</f>
        <v>40</v>
      </c>
      <c r="K98" s="137"/>
      <c r="L98" s="214">
        <f t="shared" ref="L98:L104" si="4">I98+K98</f>
        <v>0</v>
      </c>
    </row>
    <row r="99" spans="2:12" ht="12.75" hidden="1" customHeight="1" x14ac:dyDescent="0.25">
      <c r="B99" s="75"/>
      <c r="C99" s="153" t="s">
        <v>307</v>
      </c>
      <c r="D99" s="120" t="s">
        <v>27</v>
      </c>
      <c r="E99" s="128" t="s">
        <v>305</v>
      </c>
      <c r="F99" s="128" t="s">
        <v>284</v>
      </c>
      <c r="G99" s="128" t="s">
        <v>306</v>
      </c>
      <c r="H99" s="128"/>
      <c r="I99" s="140">
        <f>I100</f>
        <v>0</v>
      </c>
      <c r="J99" s="148">
        <f>J100</f>
        <v>40</v>
      </c>
      <c r="K99" s="137"/>
      <c r="L99" s="214">
        <f t="shared" si="4"/>
        <v>0</v>
      </c>
    </row>
    <row r="100" spans="2:12" ht="12.75" hidden="1" customHeight="1" x14ac:dyDescent="0.25">
      <c r="B100" s="75"/>
      <c r="C100" s="155" t="s">
        <v>300</v>
      </c>
      <c r="D100" s="120" t="s">
        <v>27</v>
      </c>
      <c r="E100" s="128" t="s">
        <v>305</v>
      </c>
      <c r="F100" s="128" t="s">
        <v>284</v>
      </c>
      <c r="G100" s="128" t="s">
        <v>306</v>
      </c>
      <c r="H100" s="128" t="s">
        <v>255</v>
      </c>
      <c r="I100" s="140"/>
      <c r="J100" s="148">
        <v>40</v>
      </c>
      <c r="K100" s="137"/>
      <c r="L100" s="214">
        <f t="shared" si="4"/>
        <v>0</v>
      </c>
    </row>
    <row r="101" spans="2:12" ht="12.75" hidden="1" customHeight="1" x14ac:dyDescent="0.25">
      <c r="B101" s="75"/>
      <c r="C101" s="139" t="s">
        <v>308</v>
      </c>
      <c r="D101" s="120" t="s">
        <v>27</v>
      </c>
      <c r="E101" s="128" t="s">
        <v>305</v>
      </c>
      <c r="F101" s="128" t="s">
        <v>305</v>
      </c>
      <c r="G101" s="128"/>
      <c r="H101" s="128"/>
      <c r="I101" s="140">
        <f>I102+I106</f>
        <v>0</v>
      </c>
      <c r="J101" s="140"/>
      <c r="K101" s="137"/>
      <c r="L101" s="214">
        <f t="shared" si="4"/>
        <v>0</v>
      </c>
    </row>
    <row r="102" spans="2:12" ht="12.75" hidden="1" customHeight="1" x14ac:dyDescent="0.25">
      <c r="B102" s="75"/>
      <c r="C102" s="146" t="s">
        <v>236</v>
      </c>
      <c r="D102" s="120" t="s">
        <v>27</v>
      </c>
      <c r="E102" s="128" t="s">
        <v>305</v>
      </c>
      <c r="F102" s="128" t="s">
        <v>305</v>
      </c>
      <c r="G102" s="128" t="s">
        <v>309</v>
      </c>
      <c r="H102" s="128" t="s">
        <v>237</v>
      </c>
      <c r="I102" s="148">
        <v>0</v>
      </c>
      <c r="J102" s="140">
        <v>0</v>
      </c>
      <c r="K102" s="137"/>
      <c r="L102" s="214">
        <f t="shared" si="4"/>
        <v>0</v>
      </c>
    </row>
    <row r="103" spans="2:12" ht="12.75" hidden="1" customHeight="1" x14ac:dyDescent="0.25">
      <c r="B103" s="75"/>
      <c r="C103" s="155"/>
      <c r="D103" s="120"/>
      <c r="E103" s="128"/>
      <c r="F103" s="128"/>
      <c r="G103" s="128"/>
      <c r="H103" s="128"/>
      <c r="I103" s="148"/>
      <c r="J103" s="140"/>
      <c r="K103" s="137"/>
      <c r="L103" s="214">
        <f t="shared" si="4"/>
        <v>0</v>
      </c>
    </row>
    <row r="104" spans="2:12" ht="12.75" hidden="1" customHeight="1" x14ac:dyDescent="0.25">
      <c r="B104" s="75"/>
      <c r="C104" s="145"/>
      <c r="D104" s="120"/>
      <c r="E104" s="128"/>
      <c r="F104" s="128"/>
      <c r="G104" s="128"/>
      <c r="H104" s="128"/>
      <c r="I104" s="148"/>
      <c r="J104" s="140"/>
      <c r="K104" s="137"/>
      <c r="L104" s="214">
        <f t="shared" si="4"/>
        <v>0</v>
      </c>
    </row>
    <row r="105" spans="2:12" ht="26.4" hidden="1" customHeight="1" x14ac:dyDescent="0.25">
      <c r="B105" s="75"/>
      <c r="C105" s="145" t="s">
        <v>358</v>
      </c>
      <c r="D105" s="120"/>
      <c r="E105" s="128"/>
      <c r="F105" s="128"/>
      <c r="G105" s="128" t="s">
        <v>299</v>
      </c>
      <c r="H105" s="128"/>
      <c r="I105" s="148"/>
      <c r="J105" s="140"/>
      <c r="K105" s="137"/>
      <c r="L105" s="214"/>
    </row>
    <row r="106" spans="2:12" ht="27.6" hidden="1" customHeight="1" x14ac:dyDescent="0.25">
      <c r="B106" s="75"/>
      <c r="C106" s="155" t="s">
        <v>254</v>
      </c>
      <c r="D106" s="120" t="s">
        <v>27</v>
      </c>
      <c r="E106" s="128" t="s">
        <v>305</v>
      </c>
      <c r="F106" s="128" t="s">
        <v>305</v>
      </c>
      <c r="G106" s="128" t="s">
        <v>299</v>
      </c>
      <c r="H106" s="128" t="s">
        <v>255</v>
      </c>
      <c r="I106" s="148">
        <v>0</v>
      </c>
      <c r="J106" s="140">
        <v>0</v>
      </c>
      <c r="K106" s="137"/>
      <c r="L106" s="214">
        <v>0</v>
      </c>
    </row>
    <row r="107" spans="2:12" ht="12.75" hidden="1" customHeight="1" x14ac:dyDescent="0.25">
      <c r="B107" s="75"/>
      <c r="C107" s="139" t="s">
        <v>151</v>
      </c>
      <c r="D107" s="125" t="s">
        <v>27</v>
      </c>
      <c r="E107" s="156" t="s">
        <v>310</v>
      </c>
      <c r="F107" s="156"/>
      <c r="G107" s="156"/>
      <c r="H107" s="156"/>
      <c r="I107" s="140">
        <f>I109+I111</f>
        <v>0</v>
      </c>
      <c r="J107" s="140">
        <f>J108</f>
        <v>92.47</v>
      </c>
      <c r="K107" s="137"/>
      <c r="L107" s="214">
        <f t="shared" ref="L107:L113" si="5">I107+K107</f>
        <v>0</v>
      </c>
    </row>
    <row r="108" spans="2:12" s="177" customFormat="1" ht="12.75" hidden="1" customHeight="1" x14ac:dyDescent="0.25">
      <c r="B108" s="178"/>
      <c r="C108" s="179" t="s">
        <v>311</v>
      </c>
      <c r="D108" s="180" t="s">
        <v>27</v>
      </c>
      <c r="E108" s="181" t="s">
        <v>310</v>
      </c>
      <c r="F108" s="181"/>
      <c r="G108" s="181" t="s">
        <v>247</v>
      </c>
      <c r="H108" s="181"/>
      <c r="I108" s="182">
        <f>I111</f>
        <v>0</v>
      </c>
      <c r="J108" s="183">
        <f>J111</f>
        <v>92.47</v>
      </c>
      <c r="K108" s="184"/>
      <c r="L108" s="217">
        <f t="shared" si="5"/>
        <v>0</v>
      </c>
    </row>
    <row r="109" spans="2:12" s="177" customFormat="1" ht="12.75" hidden="1" customHeight="1" x14ac:dyDescent="0.25">
      <c r="B109" s="178"/>
      <c r="C109" s="185" t="s">
        <v>270</v>
      </c>
      <c r="D109" s="186" t="s">
        <v>27</v>
      </c>
      <c r="E109" s="187" t="s">
        <v>310</v>
      </c>
      <c r="F109" s="187" t="s">
        <v>305</v>
      </c>
      <c r="G109" s="187" t="s">
        <v>312</v>
      </c>
      <c r="H109" s="187"/>
      <c r="I109" s="182">
        <f>I110</f>
        <v>0</v>
      </c>
      <c r="J109" s="183"/>
      <c r="K109" s="184"/>
      <c r="L109" s="214">
        <f t="shared" si="5"/>
        <v>0</v>
      </c>
    </row>
    <row r="110" spans="2:12" s="177" customFormat="1" ht="12.75" hidden="1" customHeight="1" x14ac:dyDescent="0.25">
      <c r="B110" s="178"/>
      <c r="C110" s="188" t="s">
        <v>254</v>
      </c>
      <c r="D110" s="180" t="s">
        <v>27</v>
      </c>
      <c r="E110" s="181" t="s">
        <v>310</v>
      </c>
      <c r="F110" s="181" t="s">
        <v>305</v>
      </c>
      <c r="G110" s="181" t="s">
        <v>312</v>
      </c>
      <c r="H110" s="181" t="s">
        <v>255</v>
      </c>
      <c r="I110" s="182">
        <v>0</v>
      </c>
      <c r="J110" s="183"/>
      <c r="K110" s="184"/>
      <c r="L110" s="214">
        <f t="shared" si="5"/>
        <v>0</v>
      </c>
    </row>
    <row r="111" spans="2:12" ht="12.75" hidden="1" customHeight="1" x14ac:dyDescent="0.25">
      <c r="B111" s="75"/>
      <c r="C111" s="153" t="s">
        <v>313</v>
      </c>
      <c r="D111" s="120" t="s">
        <v>27</v>
      </c>
      <c r="E111" s="128" t="s">
        <v>310</v>
      </c>
      <c r="F111" s="128" t="s">
        <v>310</v>
      </c>
      <c r="G111" s="128" t="s">
        <v>314</v>
      </c>
      <c r="H111" s="128"/>
      <c r="I111" s="140">
        <f>I112</f>
        <v>0</v>
      </c>
      <c r="J111" s="148">
        <f>J112</f>
        <v>92.47</v>
      </c>
      <c r="K111" s="137"/>
      <c r="L111" s="214">
        <f t="shared" si="5"/>
        <v>0</v>
      </c>
    </row>
    <row r="112" spans="2:12" ht="12.75" hidden="1" customHeight="1" x14ac:dyDescent="0.25">
      <c r="B112" s="75"/>
      <c r="C112" s="146" t="s">
        <v>236</v>
      </c>
      <c r="D112" s="120" t="s">
        <v>27</v>
      </c>
      <c r="E112" s="128" t="s">
        <v>310</v>
      </c>
      <c r="F112" s="128" t="s">
        <v>310</v>
      </c>
      <c r="G112" s="128" t="s">
        <v>315</v>
      </c>
      <c r="H112" s="128" t="s">
        <v>237</v>
      </c>
      <c r="I112" s="140">
        <v>0</v>
      </c>
      <c r="J112" s="148">
        <v>92.47</v>
      </c>
      <c r="K112" s="137"/>
      <c r="L112" s="214">
        <f t="shared" si="5"/>
        <v>0</v>
      </c>
    </row>
    <row r="113" spans="1:1025" ht="12.75" hidden="1" customHeight="1" x14ac:dyDescent="0.25">
      <c r="B113" s="75"/>
      <c r="C113" s="161" t="s">
        <v>316</v>
      </c>
      <c r="D113" s="120" t="s">
        <v>27</v>
      </c>
      <c r="E113" s="120" t="s">
        <v>317</v>
      </c>
      <c r="F113" s="120" t="s">
        <v>231</v>
      </c>
      <c r="G113" s="189" t="s">
        <v>318</v>
      </c>
      <c r="H113" s="120" t="s">
        <v>319</v>
      </c>
      <c r="I113" s="148">
        <v>0</v>
      </c>
      <c r="J113" s="140">
        <f>J115</f>
        <v>92.47</v>
      </c>
      <c r="K113" s="137"/>
      <c r="L113" s="214">
        <f t="shared" si="5"/>
        <v>0</v>
      </c>
    </row>
    <row r="114" spans="1:1025" ht="12.75" hidden="1" customHeight="1" x14ac:dyDescent="0.25">
      <c r="B114" s="73" t="s">
        <v>362</v>
      </c>
      <c r="C114" s="139" t="s">
        <v>371</v>
      </c>
      <c r="D114" s="125"/>
      <c r="E114" s="156" t="s">
        <v>310</v>
      </c>
      <c r="F114" s="156" t="s">
        <v>310</v>
      </c>
      <c r="G114" s="157"/>
      <c r="H114" s="156"/>
      <c r="I114" s="140">
        <f>I115</f>
        <v>0</v>
      </c>
      <c r="J114" s="140"/>
      <c r="K114" s="141">
        <f>K115</f>
        <v>0</v>
      </c>
      <c r="L114" s="212">
        <f>L115</f>
        <v>0</v>
      </c>
    </row>
    <row r="115" spans="1:1025" ht="27.6" hidden="1" customHeight="1" x14ac:dyDescent="0.25">
      <c r="B115" s="75"/>
      <c r="C115" s="139" t="s">
        <v>263</v>
      </c>
      <c r="D115" s="258"/>
      <c r="E115" s="255"/>
      <c r="F115" s="255"/>
      <c r="G115" s="156" t="s">
        <v>262</v>
      </c>
      <c r="H115" s="128"/>
      <c r="I115" s="140">
        <f>I116</f>
        <v>0</v>
      </c>
      <c r="J115" s="148">
        <f>J116</f>
        <v>92.47</v>
      </c>
      <c r="K115" s="141">
        <f>K116</f>
        <v>0</v>
      </c>
      <c r="L115" s="212">
        <f>L116</f>
        <v>0</v>
      </c>
    </row>
    <row r="116" spans="1:1025" ht="39.6" hidden="1" customHeight="1" x14ac:dyDescent="0.25">
      <c r="B116" s="75"/>
      <c r="C116" s="146" t="s">
        <v>372</v>
      </c>
      <c r="D116" s="120" t="s">
        <v>27</v>
      </c>
      <c r="E116" s="128" t="s">
        <v>310</v>
      </c>
      <c r="F116" s="128" t="s">
        <v>310</v>
      </c>
      <c r="G116" s="128" t="s">
        <v>320</v>
      </c>
      <c r="H116" s="128"/>
      <c r="I116" s="140">
        <f>I117+I118</f>
        <v>0</v>
      </c>
      <c r="J116" s="148">
        <v>92.47</v>
      </c>
      <c r="K116" s="141">
        <f>K117+K118</f>
        <v>0</v>
      </c>
      <c r="L116" s="212">
        <f>L117+L118+L119+L120</f>
        <v>0</v>
      </c>
    </row>
    <row r="117" spans="1:1025" ht="24" hidden="1" customHeight="1" x14ac:dyDescent="0.25">
      <c r="B117" s="75"/>
      <c r="C117" s="146" t="s">
        <v>373</v>
      </c>
      <c r="D117" s="120" t="s">
        <v>27</v>
      </c>
      <c r="E117" s="128" t="s">
        <v>310</v>
      </c>
      <c r="F117" s="128" t="s">
        <v>310</v>
      </c>
      <c r="G117" s="128" t="s">
        <v>320</v>
      </c>
      <c r="H117" s="128" t="s">
        <v>363</v>
      </c>
      <c r="I117" s="148">
        <v>0</v>
      </c>
      <c r="J117" s="148">
        <v>92.47</v>
      </c>
      <c r="K117" s="137"/>
      <c r="L117" s="214">
        <v>0</v>
      </c>
    </row>
    <row r="118" spans="1:1025" ht="43.8" hidden="1" customHeight="1" x14ac:dyDescent="0.25">
      <c r="B118" s="75"/>
      <c r="C118" s="146" t="s">
        <v>374</v>
      </c>
      <c r="D118" s="120" t="s">
        <v>27</v>
      </c>
      <c r="E118" s="128" t="s">
        <v>310</v>
      </c>
      <c r="F118" s="128" t="s">
        <v>310</v>
      </c>
      <c r="G118" s="128" t="s">
        <v>320</v>
      </c>
      <c r="H118" s="128" t="s">
        <v>364</v>
      </c>
      <c r="I118" s="148">
        <v>0</v>
      </c>
      <c r="J118" s="148"/>
      <c r="K118" s="137"/>
      <c r="L118" s="214">
        <v>0</v>
      </c>
    </row>
    <row r="119" spans="1:1025" ht="25.95" hidden="1" customHeight="1" x14ac:dyDescent="0.25">
      <c r="B119" s="75"/>
      <c r="C119" s="146" t="s">
        <v>373</v>
      </c>
      <c r="D119" s="125"/>
      <c r="E119" s="156"/>
      <c r="F119" s="156"/>
      <c r="G119" s="144" t="s">
        <v>338</v>
      </c>
      <c r="H119" s="128" t="s">
        <v>363</v>
      </c>
      <c r="I119" s="148"/>
      <c r="J119" s="148"/>
      <c r="K119" s="137"/>
      <c r="L119" s="214">
        <v>0</v>
      </c>
    </row>
    <row r="120" spans="1:1025" ht="46.8" hidden="1" customHeight="1" x14ac:dyDescent="0.25">
      <c r="B120" s="75"/>
      <c r="C120" s="146" t="s">
        <v>374</v>
      </c>
      <c r="D120" s="120"/>
      <c r="E120" s="128"/>
      <c r="F120" s="128"/>
      <c r="G120" s="144" t="s">
        <v>338</v>
      </c>
      <c r="H120" s="128" t="s">
        <v>364</v>
      </c>
      <c r="I120" s="148"/>
      <c r="J120" s="148"/>
      <c r="K120" s="137"/>
      <c r="L120" s="214">
        <v>0</v>
      </c>
    </row>
    <row r="121" spans="1:1025" s="249" customFormat="1" ht="17.25" customHeight="1" x14ac:dyDescent="0.25">
      <c r="A121" s="241"/>
      <c r="B121" s="262" t="s">
        <v>354</v>
      </c>
      <c r="C121" s="250" t="s">
        <v>322</v>
      </c>
      <c r="D121" s="244" t="s">
        <v>27</v>
      </c>
      <c r="E121" s="244" t="s">
        <v>317</v>
      </c>
      <c r="F121" s="244"/>
      <c r="G121" s="244"/>
      <c r="H121" s="244"/>
      <c r="I121" s="247" t="e">
        <f>I128</f>
        <v>#REF!</v>
      </c>
      <c r="J121" s="247">
        <f>J128</f>
        <v>492.64</v>
      </c>
      <c r="K121" s="247">
        <f>K128</f>
        <v>-355.16</v>
      </c>
      <c r="L121" s="248">
        <f>L128</f>
        <v>794.08</v>
      </c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  <c r="AX121" s="241"/>
      <c r="AY121" s="241"/>
      <c r="AZ121" s="241"/>
      <c r="BA121" s="241"/>
      <c r="BB121" s="241"/>
      <c r="BC121" s="241"/>
      <c r="BD121" s="241"/>
      <c r="BE121" s="241"/>
      <c r="BF121" s="241"/>
      <c r="BG121" s="241"/>
      <c r="BH121" s="241"/>
      <c r="BI121" s="241"/>
      <c r="BJ121" s="241"/>
      <c r="BK121" s="241"/>
      <c r="BL121" s="241"/>
      <c r="BM121" s="241"/>
      <c r="BN121" s="241"/>
      <c r="BO121" s="241"/>
      <c r="BP121" s="241"/>
      <c r="BQ121" s="241"/>
      <c r="BR121" s="241"/>
      <c r="BS121" s="241"/>
      <c r="BT121" s="241"/>
      <c r="BU121" s="241"/>
      <c r="BV121" s="241"/>
      <c r="BW121" s="241"/>
      <c r="BX121" s="241"/>
      <c r="BY121" s="241"/>
      <c r="BZ121" s="241"/>
      <c r="CA121" s="241"/>
      <c r="CB121" s="241"/>
      <c r="CC121" s="241"/>
      <c r="CD121" s="241"/>
      <c r="CE121" s="241"/>
      <c r="CF121" s="241"/>
      <c r="CG121" s="241"/>
      <c r="CH121" s="241"/>
      <c r="CI121" s="241"/>
      <c r="CJ121" s="241"/>
      <c r="CK121" s="241"/>
      <c r="CL121" s="241"/>
      <c r="CM121" s="241"/>
      <c r="CN121" s="241"/>
      <c r="CO121" s="241"/>
      <c r="CP121" s="241"/>
      <c r="CQ121" s="241"/>
      <c r="CR121" s="241"/>
      <c r="CS121" s="241"/>
      <c r="CT121" s="241"/>
      <c r="CU121" s="241"/>
      <c r="CV121" s="241"/>
      <c r="CW121" s="241"/>
      <c r="CX121" s="241"/>
      <c r="CY121" s="241"/>
      <c r="CZ121" s="241"/>
      <c r="DA121" s="241"/>
      <c r="DB121" s="241"/>
      <c r="DC121" s="241"/>
      <c r="DD121" s="241"/>
      <c r="DE121" s="241"/>
      <c r="DF121" s="241"/>
      <c r="DG121" s="241"/>
      <c r="DH121" s="241"/>
      <c r="DI121" s="241"/>
      <c r="DJ121" s="241"/>
      <c r="DK121" s="241"/>
      <c r="DL121" s="241"/>
      <c r="DM121" s="241"/>
      <c r="DN121" s="241"/>
      <c r="DO121" s="241"/>
      <c r="DP121" s="241"/>
      <c r="DQ121" s="241"/>
      <c r="DR121" s="241"/>
      <c r="DS121" s="241"/>
      <c r="DT121" s="241"/>
      <c r="DU121" s="241"/>
      <c r="DV121" s="241"/>
      <c r="DW121" s="241"/>
      <c r="DX121" s="241"/>
      <c r="DY121" s="241"/>
      <c r="DZ121" s="241"/>
      <c r="EA121" s="241"/>
      <c r="EB121" s="241"/>
      <c r="EC121" s="241"/>
      <c r="ED121" s="241"/>
      <c r="EE121" s="241"/>
      <c r="EF121" s="241"/>
      <c r="EG121" s="241"/>
      <c r="EH121" s="241"/>
      <c r="EI121" s="241"/>
      <c r="EJ121" s="241"/>
      <c r="EK121" s="241"/>
      <c r="EL121" s="241"/>
      <c r="EM121" s="241"/>
      <c r="EN121" s="241"/>
      <c r="EO121" s="241"/>
      <c r="EP121" s="241"/>
      <c r="EQ121" s="241"/>
      <c r="ER121" s="241"/>
      <c r="ES121" s="241"/>
      <c r="ET121" s="241"/>
      <c r="EU121" s="241"/>
      <c r="EV121" s="241"/>
      <c r="EW121" s="241"/>
      <c r="EX121" s="241"/>
      <c r="EY121" s="241"/>
      <c r="EZ121" s="241"/>
      <c r="FA121" s="241"/>
      <c r="FB121" s="241"/>
      <c r="FC121" s="241"/>
      <c r="FD121" s="241"/>
      <c r="FE121" s="241"/>
      <c r="FF121" s="241"/>
      <c r="FG121" s="241"/>
      <c r="FH121" s="241"/>
      <c r="FI121" s="241"/>
      <c r="FJ121" s="241"/>
      <c r="FK121" s="241"/>
      <c r="FL121" s="241"/>
      <c r="FM121" s="241"/>
      <c r="FN121" s="241"/>
      <c r="FO121" s="241"/>
      <c r="FP121" s="241"/>
      <c r="FQ121" s="241"/>
      <c r="FR121" s="241"/>
      <c r="FS121" s="241"/>
      <c r="FT121" s="241"/>
      <c r="FU121" s="241"/>
      <c r="FV121" s="241"/>
      <c r="FW121" s="241"/>
      <c r="FX121" s="241"/>
      <c r="FY121" s="241"/>
      <c r="FZ121" s="241"/>
      <c r="GA121" s="241"/>
      <c r="GB121" s="241"/>
      <c r="GC121" s="241"/>
      <c r="GD121" s="241"/>
      <c r="GE121" s="241"/>
      <c r="GF121" s="241"/>
      <c r="GG121" s="241"/>
      <c r="GH121" s="241"/>
      <c r="GI121" s="241"/>
      <c r="GJ121" s="241"/>
      <c r="GK121" s="241"/>
      <c r="GL121" s="241"/>
      <c r="GM121" s="241"/>
      <c r="GN121" s="241"/>
      <c r="GO121" s="241"/>
      <c r="GP121" s="241"/>
      <c r="GQ121" s="241"/>
      <c r="GR121" s="241"/>
      <c r="GS121" s="241"/>
      <c r="GT121" s="241"/>
      <c r="GU121" s="241"/>
      <c r="GV121" s="241"/>
      <c r="GW121" s="241"/>
      <c r="GX121" s="241"/>
      <c r="GY121" s="241"/>
      <c r="GZ121" s="241"/>
      <c r="HA121" s="241"/>
      <c r="HB121" s="241"/>
      <c r="HC121" s="241"/>
      <c r="HD121" s="241"/>
      <c r="HE121" s="241"/>
      <c r="HF121" s="241"/>
      <c r="HG121" s="241"/>
      <c r="HH121" s="241"/>
      <c r="HI121" s="241"/>
      <c r="HJ121" s="241"/>
      <c r="HK121" s="241"/>
      <c r="HL121" s="241"/>
      <c r="HM121" s="241"/>
      <c r="HN121" s="241"/>
      <c r="HO121" s="241"/>
      <c r="HP121" s="241"/>
      <c r="HQ121" s="241"/>
      <c r="HR121" s="241"/>
      <c r="HS121" s="241"/>
      <c r="HT121" s="241"/>
      <c r="HU121" s="241"/>
      <c r="HV121" s="241"/>
      <c r="HW121" s="241"/>
      <c r="HX121" s="241"/>
      <c r="HY121" s="241"/>
      <c r="HZ121" s="241"/>
      <c r="IA121" s="241"/>
      <c r="IB121" s="241"/>
      <c r="IC121" s="241"/>
      <c r="ID121" s="241"/>
      <c r="IE121" s="241"/>
      <c r="IF121" s="241"/>
      <c r="IG121" s="241"/>
      <c r="IH121" s="241"/>
      <c r="II121" s="241"/>
      <c r="IJ121" s="241"/>
      <c r="IK121" s="241"/>
      <c r="IL121" s="241"/>
      <c r="IM121" s="241"/>
      <c r="IN121" s="241"/>
      <c r="IO121" s="241"/>
      <c r="IP121" s="241"/>
      <c r="IQ121" s="241"/>
      <c r="IR121" s="241"/>
      <c r="IS121" s="241"/>
      <c r="IT121" s="241"/>
      <c r="IU121" s="241"/>
      <c r="IV121" s="241"/>
      <c r="IW121" s="241"/>
      <c r="IX121" s="241"/>
      <c r="IY121" s="241"/>
      <c r="IZ121" s="241"/>
      <c r="JA121" s="241"/>
      <c r="JB121" s="241"/>
      <c r="JC121" s="241"/>
      <c r="JD121" s="241"/>
      <c r="JE121" s="241"/>
      <c r="JF121" s="241"/>
      <c r="JG121" s="241"/>
      <c r="JH121" s="241"/>
      <c r="JI121" s="241"/>
      <c r="JJ121" s="241"/>
      <c r="JK121" s="241"/>
      <c r="JL121" s="241"/>
      <c r="JM121" s="241"/>
      <c r="JN121" s="241"/>
      <c r="JO121" s="241"/>
      <c r="JP121" s="241"/>
      <c r="JQ121" s="241"/>
      <c r="JR121" s="241"/>
      <c r="JS121" s="241"/>
      <c r="JT121" s="241"/>
      <c r="JU121" s="241"/>
      <c r="JV121" s="241"/>
      <c r="JW121" s="241"/>
      <c r="JX121" s="241"/>
      <c r="JY121" s="241"/>
      <c r="JZ121" s="241"/>
      <c r="KA121" s="241"/>
      <c r="KB121" s="241"/>
      <c r="KC121" s="241"/>
      <c r="KD121" s="241"/>
      <c r="KE121" s="241"/>
      <c r="KF121" s="241"/>
      <c r="KG121" s="241"/>
      <c r="KH121" s="241"/>
      <c r="KI121" s="241"/>
      <c r="KJ121" s="241"/>
      <c r="KK121" s="241"/>
      <c r="KL121" s="241"/>
      <c r="KM121" s="241"/>
      <c r="KN121" s="241"/>
      <c r="KO121" s="241"/>
      <c r="KP121" s="241"/>
      <c r="KQ121" s="241"/>
      <c r="KR121" s="241"/>
      <c r="KS121" s="241"/>
      <c r="KT121" s="241"/>
      <c r="KU121" s="241"/>
      <c r="KV121" s="241"/>
      <c r="KW121" s="241"/>
      <c r="KX121" s="241"/>
      <c r="KY121" s="241"/>
      <c r="KZ121" s="241"/>
      <c r="LA121" s="241"/>
      <c r="LB121" s="241"/>
      <c r="LC121" s="241"/>
      <c r="LD121" s="241"/>
      <c r="LE121" s="241"/>
      <c r="LF121" s="241"/>
      <c r="LG121" s="241"/>
      <c r="LH121" s="241"/>
      <c r="LI121" s="241"/>
      <c r="LJ121" s="241"/>
      <c r="LK121" s="241"/>
      <c r="LL121" s="241"/>
      <c r="LM121" s="241"/>
      <c r="LN121" s="241"/>
      <c r="LO121" s="241"/>
      <c r="LP121" s="241"/>
      <c r="LQ121" s="241"/>
      <c r="LR121" s="241"/>
      <c r="LS121" s="241"/>
      <c r="LT121" s="241"/>
      <c r="LU121" s="241"/>
      <c r="LV121" s="241"/>
      <c r="LW121" s="241"/>
      <c r="LX121" s="241"/>
      <c r="LY121" s="241"/>
      <c r="LZ121" s="241"/>
      <c r="MA121" s="241"/>
      <c r="MB121" s="241"/>
      <c r="MC121" s="241"/>
      <c r="MD121" s="241"/>
      <c r="ME121" s="241"/>
      <c r="MF121" s="241"/>
      <c r="MG121" s="241"/>
      <c r="MH121" s="241"/>
      <c r="MI121" s="241"/>
      <c r="MJ121" s="241"/>
      <c r="MK121" s="241"/>
      <c r="ML121" s="241"/>
      <c r="MM121" s="241"/>
      <c r="MN121" s="241"/>
      <c r="MO121" s="241"/>
      <c r="MP121" s="241"/>
      <c r="MQ121" s="241"/>
      <c r="MR121" s="241"/>
      <c r="MS121" s="241"/>
      <c r="MT121" s="241"/>
      <c r="MU121" s="241"/>
      <c r="MV121" s="241"/>
      <c r="MW121" s="241"/>
      <c r="MX121" s="241"/>
      <c r="MY121" s="241"/>
      <c r="MZ121" s="241"/>
      <c r="NA121" s="241"/>
      <c r="NB121" s="241"/>
      <c r="NC121" s="241"/>
      <c r="ND121" s="241"/>
      <c r="NE121" s="241"/>
      <c r="NF121" s="241"/>
      <c r="NG121" s="241"/>
      <c r="NH121" s="241"/>
      <c r="NI121" s="241"/>
      <c r="NJ121" s="241"/>
      <c r="NK121" s="241"/>
      <c r="NL121" s="241"/>
      <c r="NM121" s="241"/>
      <c r="NN121" s="241"/>
      <c r="NO121" s="241"/>
      <c r="NP121" s="241"/>
      <c r="NQ121" s="241"/>
      <c r="NR121" s="241"/>
      <c r="NS121" s="241"/>
      <c r="NT121" s="241"/>
      <c r="NU121" s="241"/>
      <c r="NV121" s="241"/>
      <c r="NW121" s="241"/>
      <c r="NX121" s="241"/>
      <c r="NY121" s="241"/>
      <c r="NZ121" s="241"/>
      <c r="OA121" s="241"/>
      <c r="OB121" s="241"/>
      <c r="OC121" s="241"/>
      <c r="OD121" s="241"/>
      <c r="OE121" s="241"/>
      <c r="OF121" s="241"/>
      <c r="OG121" s="241"/>
      <c r="OH121" s="241"/>
      <c r="OI121" s="241"/>
      <c r="OJ121" s="241"/>
      <c r="OK121" s="241"/>
      <c r="OL121" s="241"/>
      <c r="OM121" s="241"/>
      <c r="ON121" s="241"/>
      <c r="OO121" s="241"/>
      <c r="OP121" s="241"/>
      <c r="OQ121" s="241"/>
      <c r="OR121" s="241"/>
      <c r="OS121" s="241"/>
      <c r="OT121" s="241"/>
      <c r="OU121" s="241"/>
      <c r="OV121" s="241"/>
      <c r="OW121" s="241"/>
      <c r="OX121" s="241"/>
      <c r="OY121" s="241"/>
      <c r="OZ121" s="241"/>
      <c r="PA121" s="241"/>
      <c r="PB121" s="241"/>
      <c r="PC121" s="241"/>
      <c r="PD121" s="241"/>
      <c r="PE121" s="241"/>
      <c r="PF121" s="241"/>
      <c r="PG121" s="241"/>
      <c r="PH121" s="241"/>
      <c r="PI121" s="241"/>
      <c r="PJ121" s="241"/>
      <c r="PK121" s="241"/>
      <c r="PL121" s="241"/>
      <c r="PM121" s="241"/>
      <c r="PN121" s="241"/>
      <c r="PO121" s="241"/>
      <c r="PP121" s="241"/>
      <c r="PQ121" s="241"/>
      <c r="PR121" s="241"/>
      <c r="PS121" s="241"/>
      <c r="PT121" s="241"/>
      <c r="PU121" s="241"/>
      <c r="PV121" s="241"/>
      <c r="PW121" s="241"/>
      <c r="PX121" s="241"/>
      <c r="PY121" s="241"/>
      <c r="PZ121" s="241"/>
      <c r="QA121" s="241"/>
      <c r="QB121" s="241"/>
      <c r="QC121" s="241"/>
      <c r="QD121" s="241"/>
      <c r="QE121" s="241"/>
      <c r="QF121" s="241"/>
      <c r="QG121" s="241"/>
      <c r="QH121" s="241"/>
      <c r="QI121" s="241"/>
      <c r="QJ121" s="241"/>
      <c r="QK121" s="241"/>
      <c r="QL121" s="241"/>
      <c r="QM121" s="241"/>
      <c r="QN121" s="241"/>
      <c r="QO121" s="241"/>
      <c r="QP121" s="241"/>
      <c r="QQ121" s="241"/>
      <c r="QR121" s="241"/>
      <c r="QS121" s="241"/>
      <c r="QT121" s="241"/>
      <c r="QU121" s="241"/>
      <c r="QV121" s="241"/>
      <c r="QW121" s="241"/>
      <c r="QX121" s="241"/>
      <c r="QY121" s="241"/>
      <c r="QZ121" s="241"/>
      <c r="RA121" s="241"/>
      <c r="RB121" s="241"/>
      <c r="RC121" s="241"/>
      <c r="RD121" s="241"/>
      <c r="RE121" s="241"/>
      <c r="RF121" s="241"/>
      <c r="RG121" s="241"/>
      <c r="RH121" s="241"/>
      <c r="RI121" s="241"/>
      <c r="RJ121" s="241"/>
      <c r="RK121" s="241"/>
      <c r="RL121" s="241"/>
      <c r="RM121" s="241"/>
      <c r="RN121" s="241"/>
      <c r="RO121" s="241"/>
      <c r="RP121" s="241"/>
      <c r="RQ121" s="241"/>
      <c r="RR121" s="241"/>
      <c r="RS121" s="241"/>
      <c r="RT121" s="241"/>
      <c r="RU121" s="241"/>
      <c r="RV121" s="241"/>
      <c r="RW121" s="241"/>
      <c r="RX121" s="241"/>
      <c r="RY121" s="241"/>
      <c r="RZ121" s="241"/>
      <c r="SA121" s="241"/>
      <c r="SB121" s="241"/>
      <c r="SC121" s="241"/>
      <c r="SD121" s="241"/>
      <c r="SE121" s="241"/>
      <c r="SF121" s="241"/>
      <c r="SG121" s="241"/>
      <c r="SH121" s="241"/>
      <c r="SI121" s="241"/>
      <c r="SJ121" s="241"/>
      <c r="SK121" s="241"/>
      <c r="SL121" s="241"/>
      <c r="SM121" s="241"/>
      <c r="SN121" s="241"/>
      <c r="SO121" s="241"/>
      <c r="SP121" s="241"/>
      <c r="SQ121" s="241"/>
      <c r="SR121" s="241"/>
      <c r="SS121" s="241"/>
      <c r="ST121" s="241"/>
      <c r="SU121" s="241"/>
      <c r="SV121" s="241"/>
      <c r="SW121" s="241"/>
      <c r="SX121" s="241"/>
      <c r="SY121" s="241"/>
      <c r="SZ121" s="241"/>
      <c r="TA121" s="241"/>
      <c r="TB121" s="241"/>
      <c r="TC121" s="241"/>
      <c r="TD121" s="241"/>
      <c r="TE121" s="241"/>
      <c r="TF121" s="241"/>
      <c r="TG121" s="241"/>
      <c r="TH121" s="241"/>
      <c r="TI121" s="241"/>
      <c r="TJ121" s="241"/>
      <c r="TK121" s="241"/>
      <c r="TL121" s="241"/>
      <c r="TM121" s="241"/>
      <c r="TN121" s="241"/>
      <c r="TO121" s="241"/>
      <c r="TP121" s="241"/>
      <c r="TQ121" s="241"/>
      <c r="TR121" s="241"/>
      <c r="TS121" s="241"/>
      <c r="TT121" s="241"/>
      <c r="TU121" s="241"/>
      <c r="TV121" s="241"/>
      <c r="TW121" s="241"/>
      <c r="TX121" s="241"/>
      <c r="TY121" s="241"/>
      <c r="TZ121" s="241"/>
      <c r="UA121" s="241"/>
      <c r="UB121" s="241"/>
      <c r="UC121" s="241"/>
      <c r="UD121" s="241"/>
      <c r="UE121" s="241"/>
      <c r="UF121" s="241"/>
      <c r="UG121" s="241"/>
      <c r="UH121" s="241"/>
      <c r="UI121" s="241"/>
      <c r="UJ121" s="241"/>
      <c r="UK121" s="241"/>
      <c r="UL121" s="241"/>
      <c r="UM121" s="241"/>
      <c r="UN121" s="241"/>
      <c r="UO121" s="241"/>
      <c r="UP121" s="241"/>
      <c r="UQ121" s="241"/>
      <c r="UR121" s="241"/>
      <c r="US121" s="241"/>
      <c r="UT121" s="241"/>
      <c r="UU121" s="241"/>
      <c r="UV121" s="241"/>
      <c r="UW121" s="241"/>
      <c r="UX121" s="241"/>
      <c r="UY121" s="241"/>
      <c r="UZ121" s="241"/>
      <c r="VA121" s="241"/>
      <c r="VB121" s="241"/>
      <c r="VC121" s="241"/>
      <c r="VD121" s="241"/>
      <c r="VE121" s="241"/>
      <c r="VF121" s="241"/>
      <c r="VG121" s="241"/>
      <c r="VH121" s="241"/>
      <c r="VI121" s="241"/>
      <c r="VJ121" s="241"/>
      <c r="VK121" s="241"/>
      <c r="VL121" s="241"/>
      <c r="VM121" s="241"/>
      <c r="VN121" s="241"/>
      <c r="VO121" s="241"/>
      <c r="VP121" s="241"/>
      <c r="VQ121" s="241"/>
      <c r="VR121" s="241"/>
      <c r="VS121" s="241"/>
      <c r="VT121" s="241"/>
      <c r="VU121" s="241"/>
      <c r="VV121" s="241"/>
      <c r="VW121" s="241"/>
      <c r="VX121" s="241"/>
      <c r="VY121" s="241"/>
      <c r="VZ121" s="241"/>
      <c r="WA121" s="241"/>
      <c r="WB121" s="241"/>
      <c r="WC121" s="241"/>
      <c r="WD121" s="241"/>
      <c r="WE121" s="241"/>
      <c r="WF121" s="241"/>
      <c r="WG121" s="241"/>
      <c r="WH121" s="241"/>
      <c r="WI121" s="241"/>
      <c r="WJ121" s="241"/>
      <c r="WK121" s="241"/>
      <c r="WL121" s="241"/>
      <c r="WM121" s="241"/>
      <c r="WN121" s="241"/>
      <c r="WO121" s="241"/>
      <c r="WP121" s="241"/>
      <c r="WQ121" s="241"/>
      <c r="WR121" s="241"/>
      <c r="WS121" s="241"/>
      <c r="WT121" s="241"/>
      <c r="WU121" s="241"/>
      <c r="WV121" s="241"/>
      <c r="WW121" s="241"/>
      <c r="WX121" s="241"/>
      <c r="WY121" s="241"/>
      <c r="WZ121" s="241"/>
      <c r="XA121" s="241"/>
      <c r="XB121" s="241"/>
      <c r="XC121" s="241"/>
      <c r="XD121" s="241"/>
      <c r="XE121" s="241"/>
      <c r="XF121" s="241"/>
      <c r="XG121" s="241"/>
      <c r="XH121" s="241"/>
      <c r="XI121" s="241"/>
      <c r="XJ121" s="241"/>
      <c r="XK121" s="241"/>
      <c r="XL121" s="241"/>
      <c r="XM121" s="241"/>
      <c r="XN121" s="241"/>
      <c r="XO121" s="241"/>
      <c r="XP121" s="241"/>
      <c r="XQ121" s="241"/>
      <c r="XR121" s="241"/>
      <c r="XS121" s="241"/>
      <c r="XT121" s="241"/>
      <c r="XU121" s="241"/>
      <c r="XV121" s="241"/>
      <c r="XW121" s="241"/>
      <c r="XX121" s="241"/>
      <c r="XY121" s="241"/>
      <c r="XZ121" s="241"/>
      <c r="YA121" s="241"/>
      <c r="YB121" s="241"/>
      <c r="YC121" s="241"/>
      <c r="YD121" s="241"/>
      <c r="YE121" s="241"/>
      <c r="YF121" s="241"/>
      <c r="YG121" s="241"/>
      <c r="YH121" s="241"/>
      <c r="YI121" s="241"/>
      <c r="YJ121" s="241"/>
      <c r="YK121" s="241"/>
      <c r="YL121" s="241"/>
      <c r="YM121" s="241"/>
      <c r="YN121" s="241"/>
      <c r="YO121" s="241"/>
      <c r="YP121" s="241"/>
      <c r="YQ121" s="241"/>
      <c r="YR121" s="241"/>
      <c r="YS121" s="241"/>
      <c r="YT121" s="241"/>
      <c r="YU121" s="241"/>
      <c r="YV121" s="241"/>
      <c r="YW121" s="241"/>
      <c r="YX121" s="241"/>
      <c r="YY121" s="241"/>
      <c r="YZ121" s="241"/>
      <c r="ZA121" s="241"/>
      <c r="ZB121" s="241"/>
      <c r="ZC121" s="241"/>
      <c r="ZD121" s="241"/>
      <c r="ZE121" s="241"/>
      <c r="ZF121" s="241"/>
      <c r="ZG121" s="241"/>
      <c r="ZH121" s="241"/>
      <c r="ZI121" s="241"/>
      <c r="ZJ121" s="241"/>
      <c r="ZK121" s="241"/>
      <c r="ZL121" s="241"/>
      <c r="ZM121" s="241"/>
      <c r="ZN121" s="241"/>
      <c r="ZO121" s="241"/>
      <c r="ZP121" s="241"/>
      <c r="ZQ121" s="241"/>
      <c r="ZR121" s="241"/>
      <c r="ZS121" s="241"/>
      <c r="ZT121" s="241"/>
      <c r="ZU121" s="241"/>
      <c r="ZV121" s="241"/>
      <c r="ZW121" s="241"/>
      <c r="ZX121" s="241"/>
      <c r="ZY121" s="241"/>
      <c r="ZZ121" s="241"/>
      <c r="AAA121" s="241"/>
      <c r="AAB121" s="241"/>
      <c r="AAC121" s="241"/>
      <c r="AAD121" s="241"/>
      <c r="AAE121" s="241"/>
      <c r="AAF121" s="241"/>
      <c r="AAG121" s="241"/>
      <c r="AAH121" s="241"/>
      <c r="AAI121" s="241"/>
      <c r="AAJ121" s="241"/>
      <c r="AAK121" s="241"/>
      <c r="AAL121" s="241"/>
      <c r="AAM121" s="241"/>
      <c r="AAN121" s="241"/>
      <c r="AAO121" s="241"/>
      <c r="AAP121" s="241"/>
      <c r="AAQ121" s="241"/>
      <c r="AAR121" s="241"/>
      <c r="AAS121" s="241"/>
      <c r="AAT121" s="241"/>
      <c r="AAU121" s="241"/>
      <c r="AAV121" s="241"/>
      <c r="AAW121" s="241"/>
      <c r="AAX121" s="241"/>
      <c r="AAY121" s="241"/>
      <c r="AAZ121" s="241"/>
      <c r="ABA121" s="241"/>
      <c r="ABB121" s="241"/>
      <c r="ABC121" s="241"/>
      <c r="ABD121" s="241"/>
      <c r="ABE121" s="241"/>
      <c r="ABF121" s="241"/>
      <c r="ABG121" s="241"/>
      <c r="ABH121" s="241"/>
      <c r="ABI121" s="241"/>
      <c r="ABJ121" s="241"/>
      <c r="ABK121" s="241"/>
      <c r="ABL121" s="241"/>
      <c r="ABM121" s="241"/>
      <c r="ABN121" s="241"/>
      <c r="ABO121" s="241"/>
      <c r="ABP121" s="241"/>
      <c r="ABQ121" s="241"/>
      <c r="ABR121" s="241"/>
      <c r="ABS121" s="241"/>
      <c r="ABT121" s="241"/>
      <c r="ABU121" s="241"/>
      <c r="ABV121" s="241"/>
      <c r="ABW121" s="241"/>
      <c r="ABX121" s="241"/>
      <c r="ABY121" s="241"/>
      <c r="ABZ121" s="241"/>
      <c r="ACA121" s="241"/>
      <c r="ACB121" s="241"/>
      <c r="ACC121" s="241"/>
      <c r="ACD121" s="241"/>
      <c r="ACE121" s="241"/>
      <c r="ACF121" s="241"/>
      <c r="ACG121" s="241"/>
      <c r="ACH121" s="241"/>
      <c r="ACI121" s="241"/>
      <c r="ACJ121" s="241"/>
      <c r="ACK121" s="241"/>
      <c r="ACL121" s="241"/>
      <c r="ACM121" s="241"/>
      <c r="ACN121" s="241"/>
      <c r="ACO121" s="241"/>
      <c r="ACP121" s="241"/>
      <c r="ACQ121" s="241"/>
      <c r="ACR121" s="241"/>
      <c r="ACS121" s="241"/>
      <c r="ACT121" s="241"/>
      <c r="ACU121" s="241"/>
      <c r="ACV121" s="241"/>
      <c r="ACW121" s="241"/>
      <c r="ACX121" s="241"/>
      <c r="ACY121" s="241"/>
      <c r="ACZ121" s="241"/>
      <c r="ADA121" s="241"/>
      <c r="ADB121" s="241"/>
      <c r="ADC121" s="241"/>
      <c r="ADD121" s="241"/>
      <c r="ADE121" s="241"/>
      <c r="ADF121" s="241"/>
      <c r="ADG121" s="241"/>
      <c r="ADH121" s="241"/>
      <c r="ADI121" s="241"/>
      <c r="ADJ121" s="241"/>
      <c r="ADK121" s="241"/>
      <c r="ADL121" s="241"/>
      <c r="ADM121" s="241"/>
      <c r="ADN121" s="241"/>
      <c r="ADO121" s="241"/>
      <c r="ADP121" s="241"/>
      <c r="ADQ121" s="241"/>
      <c r="ADR121" s="241"/>
      <c r="ADS121" s="241"/>
      <c r="ADT121" s="241"/>
      <c r="ADU121" s="241"/>
      <c r="ADV121" s="241"/>
      <c r="ADW121" s="241"/>
      <c r="ADX121" s="241"/>
      <c r="ADY121" s="241"/>
      <c r="ADZ121" s="241"/>
      <c r="AEA121" s="241"/>
      <c r="AEB121" s="241"/>
      <c r="AEC121" s="241"/>
      <c r="AED121" s="241"/>
      <c r="AEE121" s="241"/>
      <c r="AEF121" s="241"/>
      <c r="AEG121" s="241"/>
      <c r="AEH121" s="241"/>
      <c r="AEI121" s="241"/>
      <c r="AEJ121" s="241"/>
      <c r="AEK121" s="241"/>
      <c r="AEL121" s="241"/>
      <c r="AEM121" s="241"/>
      <c r="AEN121" s="241"/>
      <c r="AEO121" s="241"/>
      <c r="AEP121" s="241"/>
      <c r="AEQ121" s="241"/>
      <c r="AER121" s="241"/>
      <c r="AES121" s="241"/>
      <c r="AET121" s="241"/>
      <c r="AEU121" s="241"/>
      <c r="AEV121" s="241"/>
      <c r="AEW121" s="241"/>
      <c r="AEX121" s="241"/>
      <c r="AEY121" s="241"/>
      <c r="AEZ121" s="241"/>
      <c r="AFA121" s="241"/>
      <c r="AFB121" s="241"/>
      <c r="AFC121" s="241"/>
      <c r="AFD121" s="241"/>
      <c r="AFE121" s="241"/>
      <c r="AFF121" s="241"/>
      <c r="AFG121" s="241"/>
      <c r="AFH121" s="241"/>
      <c r="AFI121" s="241"/>
      <c r="AFJ121" s="241"/>
      <c r="AFK121" s="241"/>
      <c r="AFL121" s="241"/>
      <c r="AFM121" s="241"/>
      <c r="AFN121" s="241"/>
      <c r="AFO121" s="241"/>
      <c r="AFP121" s="241"/>
      <c r="AFQ121" s="241"/>
      <c r="AFR121" s="241"/>
      <c r="AFS121" s="241"/>
      <c r="AFT121" s="241"/>
      <c r="AFU121" s="241"/>
      <c r="AFV121" s="241"/>
      <c r="AFW121" s="241"/>
      <c r="AFX121" s="241"/>
      <c r="AFY121" s="241"/>
      <c r="AFZ121" s="241"/>
      <c r="AGA121" s="241"/>
      <c r="AGB121" s="241"/>
      <c r="AGC121" s="241"/>
      <c r="AGD121" s="241"/>
      <c r="AGE121" s="241"/>
      <c r="AGF121" s="241"/>
      <c r="AGG121" s="241"/>
      <c r="AGH121" s="241"/>
      <c r="AGI121" s="241"/>
      <c r="AGJ121" s="241"/>
      <c r="AGK121" s="241"/>
      <c r="AGL121" s="241"/>
      <c r="AGM121" s="241"/>
      <c r="AGN121" s="241"/>
      <c r="AGO121" s="241"/>
      <c r="AGP121" s="241"/>
      <c r="AGQ121" s="241"/>
      <c r="AGR121" s="241"/>
      <c r="AGS121" s="241"/>
      <c r="AGT121" s="241"/>
      <c r="AGU121" s="241"/>
      <c r="AGV121" s="241"/>
      <c r="AGW121" s="241"/>
      <c r="AGX121" s="241"/>
      <c r="AGY121" s="241"/>
      <c r="AGZ121" s="241"/>
      <c r="AHA121" s="241"/>
      <c r="AHB121" s="241"/>
      <c r="AHC121" s="241"/>
      <c r="AHD121" s="241"/>
      <c r="AHE121" s="241"/>
      <c r="AHF121" s="241"/>
      <c r="AHG121" s="241"/>
      <c r="AHH121" s="241"/>
      <c r="AHI121" s="241"/>
      <c r="AHJ121" s="241"/>
      <c r="AHK121" s="241"/>
      <c r="AHL121" s="241"/>
      <c r="AHM121" s="241"/>
      <c r="AHN121" s="241"/>
      <c r="AHO121" s="241"/>
      <c r="AHP121" s="241"/>
      <c r="AHQ121" s="241"/>
      <c r="AHR121" s="241"/>
      <c r="AHS121" s="241"/>
      <c r="AHT121" s="241"/>
      <c r="AHU121" s="241"/>
      <c r="AHV121" s="241"/>
      <c r="AHW121" s="241"/>
      <c r="AHX121" s="241"/>
      <c r="AHY121" s="241"/>
      <c r="AHZ121" s="241"/>
      <c r="AIA121" s="241"/>
      <c r="AIB121" s="241"/>
      <c r="AIC121" s="241"/>
      <c r="AID121" s="241"/>
      <c r="AIE121" s="241"/>
      <c r="AIF121" s="241"/>
      <c r="AIG121" s="241"/>
      <c r="AIH121" s="241"/>
      <c r="AII121" s="241"/>
      <c r="AIJ121" s="241"/>
      <c r="AIK121" s="241"/>
      <c r="AIL121" s="241"/>
      <c r="AIM121" s="241"/>
      <c r="AIN121" s="241"/>
      <c r="AIO121" s="241"/>
      <c r="AIP121" s="241"/>
      <c r="AIQ121" s="241"/>
      <c r="AIR121" s="241"/>
      <c r="AIS121" s="241"/>
      <c r="AIT121" s="241"/>
      <c r="AIU121" s="241"/>
      <c r="AIV121" s="241"/>
      <c r="AIW121" s="241"/>
      <c r="AIX121" s="241"/>
      <c r="AIY121" s="241"/>
      <c r="AIZ121" s="241"/>
      <c r="AJA121" s="241"/>
      <c r="AJB121" s="241"/>
      <c r="AJC121" s="241"/>
      <c r="AJD121" s="241"/>
      <c r="AJE121" s="241"/>
      <c r="AJF121" s="241"/>
      <c r="AJG121" s="241"/>
      <c r="AJH121" s="241"/>
      <c r="AJI121" s="241"/>
      <c r="AJJ121" s="241"/>
      <c r="AJK121" s="241"/>
      <c r="AJL121" s="241"/>
      <c r="AJM121" s="241"/>
      <c r="AJN121" s="241"/>
      <c r="AJO121" s="241"/>
      <c r="AJP121" s="241"/>
      <c r="AJQ121" s="241"/>
      <c r="AJR121" s="241"/>
      <c r="AJS121" s="241"/>
      <c r="AJT121" s="241"/>
      <c r="AJU121" s="241"/>
      <c r="AJV121" s="241"/>
      <c r="AJW121" s="241"/>
      <c r="AJX121" s="241"/>
      <c r="AJY121" s="241"/>
      <c r="AJZ121" s="241"/>
      <c r="AKA121" s="241"/>
      <c r="AKB121" s="241"/>
      <c r="AKC121" s="241"/>
      <c r="AKD121" s="241"/>
      <c r="AKE121" s="241"/>
      <c r="AKF121" s="241"/>
      <c r="AKG121" s="241"/>
      <c r="AKH121" s="241"/>
      <c r="AKI121" s="241"/>
      <c r="AKJ121" s="241"/>
      <c r="AKK121" s="241"/>
      <c r="AKL121" s="241"/>
      <c r="AKM121" s="241"/>
      <c r="AKN121" s="241"/>
      <c r="AKO121" s="241"/>
      <c r="AKP121" s="241"/>
      <c r="AKQ121" s="241"/>
      <c r="AKR121" s="241"/>
      <c r="AKS121" s="241"/>
      <c r="AKT121" s="241"/>
      <c r="AKU121" s="241"/>
      <c r="AKV121" s="241"/>
      <c r="AKW121" s="241"/>
      <c r="AKX121" s="241"/>
      <c r="AKY121" s="241"/>
      <c r="AKZ121" s="241"/>
      <c r="ALA121" s="241"/>
      <c r="ALB121" s="241"/>
      <c r="ALC121" s="241"/>
      <c r="ALD121" s="241"/>
      <c r="ALE121" s="241"/>
      <c r="ALF121" s="241"/>
      <c r="ALG121" s="241"/>
      <c r="ALH121" s="241"/>
      <c r="ALI121" s="241"/>
      <c r="ALJ121" s="241"/>
      <c r="ALK121" s="241"/>
      <c r="ALL121" s="241"/>
      <c r="ALM121" s="241"/>
      <c r="ALN121" s="241"/>
      <c r="ALO121" s="241"/>
      <c r="ALP121" s="241"/>
      <c r="ALQ121" s="241"/>
      <c r="ALR121" s="241"/>
      <c r="ALS121" s="241"/>
      <c r="ALT121" s="241"/>
      <c r="ALU121" s="241"/>
      <c r="ALV121" s="241"/>
      <c r="ALW121" s="241"/>
      <c r="ALX121" s="241"/>
      <c r="ALY121" s="241"/>
      <c r="ALZ121" s="241"/>
      <c r="AMA121" s="241"/>
      <c r="AMB121" s="241"/>
      <c r="AMC121" s="241"/>
      <c r="AMD121" s="241"/>
      <c r="AME121" s="241"/>
      <c r="AMF121" s="241"/>
      <c r="AMG121" s="241"/>
      <c r="AMH121" s="241"/>
      <c r="AMI121" s="241"/>
      <c r="AMJ121" s="241"/>
      <c r="AMK121" s="241"/>
    </row>
    <row r="122" spans="1:1025" ht="12.75" hidden="1" customHeight="1" x14ac:dyDescent="0.25">
      <c r="B122" s="75"/>
      <c r="C122" s="155" t="s">
        <v>157</v>
      </c>
      <c r="D122" s="125" t="s">
        <v>27</v>
      </c>
      <c r="E122" s="125" t="s">
        <v>317</v>
      </c>
      <c r="F122" s="125" t="s">
        <v>231</v>
      </c>
      <c r="G122" s="125"/>
      <c r="H122" s="125"/>
      <c r="I122" s="140">
        <f>I124</f>
        <v>0</v>
      </c>
      <c r="J122" s="148">
        <f>J126+J127</f>
        <v>607.53</v>
      </c>
      <c r="K122" s="137"/>
      <c r="L122" s="211"/>
    </row>
    <row r="123" spans="1:1025" ht="12.75" hidden="1" customHeight="1" x14ac:dyDescent="0.25">
      <c r="B123" s="75"/>
      <c r="C123" s="145" t="s">
        <v>323</v>
      </c>
      <c r="D123" s="120" t="s">
        <v>27</v>
      </c>
      <c r="E123" s="120" t="s">
        <v>317</v>
      </c>
      <c r="F123" s="120" t="s">
        <v>231</v>
      </c>
      <c r="G123" s="120" t="s">
        <v>247</v>
      </c>
      <c r="H123" s="120"/>
      <c r="I123" s="140"/>
      <c r="J123" s="148"/>
      <c r="K123" s="137"/>
      <c r="L123" s="211"/>
    </row>
    <row r="124" spans="1:1025" ht="12.75" hidden="1" customHeight="1" x14ac:dyDescent="0.25">
      <c r="B124" s="75"/>
      <c r="C124" s="153" t="s">
        <v>313</v>
      </c>
      <c r="D124" s="120" t="s">
        <v>27</v>
      </c>
      <c r="E124" s="120" t="s">
        <v>317</v>
      </c>
      <c r="F124" s="120" t="s">
        <v>231</v>
      </c>
      <c r="G124" s="120" t="s">
        <v>314</v>
      </c>
      <c r="H124" s="120"/>
      <c r="I124" s="140">
        <f>I126+I127</f>
        <v>0</v>
      </c>
      <c r="J124" s="148">
        <f>J126+J127</f>
        <v>607.53</v>
      </c>
      <c r="K124" s="137"/>
      <c r="L124" s="211"/>
    </row>
    <row r="125" spans="1:1025" ht="13.8" hidden="1" x14ac:dyDescent="0.25">
      <c r="B125" s="75"/>
      <c r="C125" s="190"/>
      <c r="D125" s="120"/>
      <c r="E125" s="120"/>
      <c r="F125" s="120"/>
      <c r="G125" s="120"/>
      <c r="H125" s="120"/>
      <c r="I125" s="140"/>
      <c r="J125" s="148"/>
      <c r="K125" s="137"/>
      <c r="L125" s="211"/>
    </row>
    <row r="126" spans="1:1025" ht="12.75" hidden="1" customHeight="1" x14ac:dyDescent="0.25">
      <c r="B126" s="75"/>
      <c r="C126" s="155" t="s">
        <v>254</v>
      </c>
      <c r="D126" s="120" t="s">
        <v>27</v>
      </c>
      <c r="E126" s="120" t="s">
        <v>317</v>
      </c>
      <c r="F126" s="120" t="s">
        <v>231</v>
      </c>
      <c r="G126" s="120" t="s">
        <v>324</v>
      </c>
      <c r="H126" s="120" t="s">
        <v>255</v>
      </c>
      <c r="I126" s="140">
        <v>0</v>
      </c>
      <c r="J126" s="148">
        <v>597.53</v>
      </c>
      <c r="K126" s="137"/>
      <c r="L126" s="211"/>
    </row>
    <row r="127" spans="1:1025" ht="12.75" hidden="1" customHeight="1" x14ac:dyDescent="0.25">
      <c r="B127" s="75"/>
      <c r="C127" s="161" t="s">
        <v>316</v>
      </c>
      <c r="D127" s="120" t="s">
        <v>27</v>
      </c>
      <c r="E127" s="120" t="s">
        <v>317</v>
      </c>
      <c r="F127" s="120" t="s">
        <v>231</v>
      </c>
      <c r="G127" s="120" t="s">
        <v>324</v>
      </c>
      <c r="H127" s="120" t="s">
        <v>319</v>
      </c>
      <c r="I127" s="148">
        <v>0</v>
      </c>
      <c r="J127" s="148">
        <v>10</v>
      </c>
      <c r="K127" s="137"/>
      <c r="L127" s="211"/>
    </row>
    <row r="128" spans="1:1025" s="249" customFormat="1" ht="30.6" customHeight="1" x14ac:dyDescent="0.25">
      <c r="A128" s="241"/>
      <c r="B128" s="262"/>
      <c r="C128" s="250" t="s">
        <v>325</v>
      </c>
      <c r="D128" s="244" t="s">
        <v>27</v>
      </c>
      <c r="E128" s="244" t="s">
        <v>317</v>
      </c>
      <c r="F128" s="244" t="s">
        <v>231</v>
      </c>
      <c r="G128" s="156" t="s">
        <v>262</v>
      </c>
      <c r="H128" s="244"/>
      <c r="I128" s="247" t="e">
        <f>I130</f>
        <v>#REF!</v>
      </c>
      <c r="J128" s="247">
        <f>J130</f>
        <v>492.64</v>
      </c>
      <c r="K128" s="247">
        <f>K130</f>
        <v>-355.16</v>
      </c>
      <c r="L128" s="248">
        <f>L130+L136</f>
        <v>794.08</v>
      </c>
      <c r="M128" s="241"/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241"/>
      <c r="AJ128" s="241"/>
      <c r="AK128" s="241"/>
      <c r="AL128" s="241"/>
      <c r="AM128" s="241"/>
      <c r="AN128" s="241"/>
      <c r="AO128" s="241"/>
      <c r="AP128" s="241"/>
      <c r="AQ128" s="241"/>
      <c r="AR128" s="241"/>
      <c r="AS128" s="241"/>
      <c r="AT128" s="241"/>
      <c r="AU128" s="241"/>
      <c r="AV128" s="241"/>
      <c r="AW128" s="241"/>
      <c r="AX128" s="241"/>
      <c r="AY128" s="241"/>
      <c r="AZ128" s="241"/>
      <c r="BA128" s="241"/>
      <c r="BB128" s="241"/>
      <c r="BC128" s="241"/>
      <c r="BD128" s="241"/>
      <c r="BE128" s="241"/>
      <c r="BF128" s="241"/>
      <c r="BG128" s="241"/>
      <c r="BH128" s="241"/>
      <c r="BI128" s="241"/>
      <c r="BJ128" s="241"/>
      <c r="BK128" s="241"/>
      <c r="BL128" s="241"/>
      <c r="BM128" s="241"/>
      <c r="BN128" s="241"/>
      <c r="BO128" s="241"/>
      <c r="BP128" s="241"/>
      <c r="BQ128" s="241"/>
      <c r="BR128" s="241"/>
      <c r="BS128" s="241"/>
      <c r="BT128" s="241"/>
      <c r="BU128" s="241"/>
      <c r="BV128" s="241"/>
      <c r="BW128" s="241"/>
      <c r="BX128" s="241"/>
      <c r="BY128" s="241"/>
      <c r="BZ128" s="241"/>
      <c r="CA128" s="241"/>
      <c r="CB128" s="241"/>
      <c r="CC128" s="241"/>
      <c r="CD128" s="241"/>
      <c r="CE128" s="241"/>
      <c r="CF128" s="241"/>
      <c r="CG128" s="241"/>
      <c r="CH128" s="241"/>
      <c r="CI128" s="241"/>
      <c r="CJ128" s="241"/>
      <c r="CK128" s="241"/>
      <c r="CL128" s="241"/>
      <c r="CM128" s="241"/>
      <c r="CN128" s="241"/>
      <c r="CO128" s="241"/>
      <c r="CP128" s="241"/>
      <c r="CQ128" s="241"/>
      <c r="CR128" s="241"/>
      <c r="CS128" s="241"/>
      <c r="CT128" s="241"/>
      <c r="CU128" s="241"/>
      <c r="CV128" s="241"/>
      <c r="CW128" s="241"/>
      <c r="CX128" s="241"/>
      <c r="CY128" s="241"/>
      <c r="CZ128" s="241"/>
      <c r="DA128" s="241"/>
      <c r="DB128" s="241"/>
      <c r="DC128" s="241"/>
      <c r="DD128" s="241"/>
      <c r="DE128" s="241"/>
      <c r="DF128" s="241"/>
      <c r="DG128" s="241"/>
      <c r="DH128" s="241"/>
      <c r="DI128" s="241"/>
      <c r="DJ128" s="241"/>
      <c r="DK128" s="241"/>
      <c r="DL128" s="241"/>
      <c r="DM128" s="241"/>
      <c r="DN128" s="241"/>
      <c r="DO128" s="241"/>
      <c r="DP128" s="241"/>
      <c r="DQ128" s="241"/>
      <c r="DR128" s="241"/>
      <c r="DS128" s="241"/>
      <c r="DT128" s="241"/>
      <c r="DU128" s="241"/>
      <c r="DV128" s="241"/>
      <c r="DW128" s="241"/>
      <c r="DX128" s="241"/>
      <c r="DY128" s="241"/>
      <c r="DZ128" s="241"/>
      <c r="EA128" s="241"/>
      <c r="EB128" s="241"/>
      <c r="EC128" s="241"/>
      <c r="ED128" s="241"/>
      <c r="EE128" s="241"/>
      <c r="EF128" s="241"/>
      <c r="EG128" s="241"/>
      <c r="EH128" s="241"/>
      <c r="EI128" s="241"/>
      <c r="EJ128" s="241"/>
      <c r="EK128" s="241"/>
      <c r="EL128" s="241"/>
      <c r="EM128" s="241"/>
      <c r="EN128" s="241"/>
      <c r="EO128" s="241"/>
      <c r="EP128" s="241"/>
      <c r="EQ128" s="241"/>
      <c r="ER128" s="241"/>
      <c r="ES128" s="241"/>
      <c r="ET128" s="241"/>
      <c r="EU128" s="241"/>
      <c r="EV128" s="241"/>
      <c r="EW128" s="241"/>
      <c r="EX128" s="241"/>
      <c r="EY128" s="241"/>
      <c r="EZ128" s="241"/>
      <c r="FA128" s="241"/>
      <c r="FB128" s="241"/>
      <c r="FC128" s="241"/>
      <c r="FD128" s="241"/>
      <c r="FE128" s="241"/>
      <c r="FF128" s="241"/>
      <c r="FG128" s="241"/>
      <c r="FH128" s="241"/>
      <c r="FI128" s="241"/>
      <c r="FJ128" s="241"/>
      <c r="FK128" s="241"/>
      <c r="FL128" s="241"/>
      <c r="FM128" s="241"/>
      <c r="FN128" s="241"/>
      <c r="FO128" s="241"/>
      <c r="FP128" s="241"/>
      <c r="FQ128" s="241"/>
      <c r="FR128" s="241"/>
      <c r="FS128" s="241"/>
      <c r="FT128" s="241"/>
      <c r="FU128" s="241"/>
      <c r="FV128" s="241"/>
      <c r="FW128" s="241"/>
      <c r="FX128" s="241"/>
      <c r="FY128" s="241"/>
      <c r="FZ128" s="241"/>
      <c r="GA128" s="241"/>
      <c r="GB128" s="241"/>
      <c r="GC128" s="241"/>
      <c r="GD128" s="241"/>
      <c r="GE128" s="241"/>
      <c r="GF128" s="241"/>
      <c r="GG128" s="241"/>
      <c r="GH128" s="241"/>
      <c r="GI128" s="241"/>
      <c r="GJ128" s="241"/>
      <c r="GK128" s="241"/>
      <c r="GL128" s="241"/>
      <c r="GM128" s="241"/>
      <c r="GN128" s="241"/>
      <c r="GO128" s="241"/>
      <c r="GP128" s="241"/>
      <c r="GQ128" s="241"/>
      <c r="GR128" s="241"/>
      <c r="GS128" s="241"/>
      <c r="GT128" s="241"/>
      <c r="GU128" s="241"/>
      <c r="GV128" s="241"/>
      <c r="GW128" s="241"/>
      <c r="GX128" s="241"/>
      <c r="GY128" s="241"/>
      <c r="GZ128" s="241"/>
      <c r="HA128" s="241"/>
      <c r="HB128" s="241"/>
      <c r="HC128" s="241"/>
      <c r="HD128" s="241"/>
      <c r="HE128" s="241"/>
      <c r="HF128" s="241"/>
      <c r="HG128" s="241"/>
      <c r="HH128" s="241"/>
      <c r="HI128" s="241"/>
      <c r="HJ128" s="241"/>
      <c r="HK128" s="241"/>
      <c r="HL128" s="241"/>
      <c r="HM128" s="241"/>
      <c r="HN128" s="241"/>
      <c r="HO128" s="241"/>
      <c r="HP128" s="241"/>
      <c r="HQ128" s="241"/>
      <c r="HR128" s="241"/>
      <c r="HS128" s="241"/>
      <c r="HT128" s="241"/>
      <c r="HU128" s="241"/>
      <c r="HV128" s="241"/>
      <c r="HW128" s="241"/>
      <c r="HX128" s="241"/>
      <c r="HY128" s="241"/>
      <c r="HZ128" s="241"/>
      <c r="IA128" s="241"/>
      <c r="IB128" s="241"/>
      <c r="IC128" s="241"/>
      <c r="ID128" s="241"/>
      <c r="IE128" s="241"/>
      <c r="IF128" s="241"/>
      <c r="IG128" s="241"/>
      <c r="IH128" s="241"/>
      <c r="II128" s="241"/>
      <c r="IJ128" s="241"/>
      <c r="IK128" s="241"/>
      <c r="IL128" s="241"/>
      <c r="IM128" s="241"/>
      <c r="IN128" s="241"/>
      <c r="IO128" s="241"/>
      <c r="IP128" s="241"/>
      <c r="IQ128" s="241"/>
      <c r="IR128" s="241"/>
      <c r="IS128" s="241"/>
      <c r="IT128" s="241"/>
      <c r="IU128" s="241"/>
      <c r="IV128" s="241"/>
      <c r="IW128" s="241"/>
      <c r="IX128" s="241"/>
      <c r="IY128" s="241"/>
      <c r="IZ128" s="241"/>
      <c r="JA128" s="241"/>
      <c r="JB128" s="241"/>
      <c r="JC128" s="241"/>
      <c r="JD128" s="241"/>
      <c r="JE128" s="241"/>
      <c r="JF128" s="241"/>
      <c r="JG128" s="241"/>
      <c r="JH128" s="241"/>
      <c r="JI128" s="241"/>
      <c r="JJ128" s="241"/>
      <c r="JK128" s="241"/>
      <c r="JL128" s="241"/>
      <c r="JM128" s="241"/>
      <c r="JN128" s="241"/>
      <c r="JO128" s="241"/>
      <c r="JP128" s="241"/>
      <c r="JQ128" s="241"/>
      <c r="JR128" s="241"/>
      <c r="JS128" s="241"/>
      <c r="JT128" s="241"/>
      <c r="JU128" s="241"/>
      <c r="JV128" s="241"/>
      <c r="JW128" s="241"/>
      <c r="JX128" s="241"/>
      <c r="JY128" s="241"/>
      <c r="JZ128" s="241"/>
      <c r="KA128" s="241"/>
      <c r="KB128" s="241"/>
      <c r="KC128" s="241"/>
      <c r="KD128" s="241"/>
      <c r="KE128" s="241"/>
      <c r="KF128" s="241"/>
      <c r="KG128" s="241"/>
      <c r="KH128" s="241"/>
      <c r="KI128" s="241"/>
      <c r="KJ128" s="241"/>
      <c r="KK128" s="241"/>
      <c r="KL128" s="241"/>
      <c r="KM128" s="241"/>
      <c r="KN128" s="241"/>
      <c r="KO128" s="241"/>
      <c r="KP128" s="241"/>
      <c r="KQ128" s="241"/>
      <c r="KR128" s="241"/>
      <c r="KS128" s="241"/>
      <c r="KT128" s="241"/>
      <c r="KU128" s="241"/>
      <c r="KV128" s="241"/>
      <c r="KW128" s="241"/>
      <c r="KX128" s="241"/>
      <c r="KY128" s="241"/>
      <c r="KZ128" s="241"/>
      <c r="LA128" s="241"/>
      <c r="LB128" s="241"/>
      <c r="LC128" s="241"/>
      <c r="LD128" s="241"/>
      <c r="LE128" s="241"/>
      <c r="LF128" s="241"/>
      <c r="LG128" s="241"/>
      <c r="LH128" s="241"/>
      <c r="LI128" s="241"/>
      <c r="LJ128" s="241"/>
      <c r="LK128" s="241"/>
      <c r="LL128" s="241"/>
      <c r="LM128" s="241"/>
      <c r="LN128" s="241"/>
      <c r="LO128" s="241"/>
      <c r="LP128" s="241"/>
      <c r="LQ128" s="241"/>
      <c r="LR128" s="241"/>
      <c r="LS128" s="241"/>
      <c r="LT128" s="241"/>
      <c r="LU128" s="241"/>
      <c r="LV128" s="241"/>
      <c r="LW128" s="241"/>
      <c r="LX128" s="241"/>
      <c r="LY128" s="241"/>
      <c r="LZ128" s="241"/>
      <c r="MA128" s="241"/>
      <c r="MB128" s="241"/>
      <c r="MC128" s="241"/>
      <c r="MD128" s="241"/>
      <c r="ME128" s="241"/>
      <c r="MF128" s="241"/>
      <c r="MG128" s="241"/>
      <c r="MH128" s="241"/>
      <c r="MI128" s="241"/>
      <c r="MJ128" s="241"/>
      <c r="MK128" s="241"/>
      <c r="ML128" s="241"/>
      <c r="MM128" s="241"/>
      <c r="MN128" s="241"/>
      <c r="MO128" s="241"/>
      <c r="MP128" s="241"/>
      <c r="MQ128" s="241"/>
      <c r="MR128" s="241"/>
      <c r="MS128" s="241"/>
      <c r="MT128" s="241"/>
      <c r="MU128" s="241"/>
      <c r="MV128" s="241"/>
      <c r="MW128" s="241"/>
      <c r="MX128" s="241"/>
      <c r="MY128" s="241"/>
      <c r="MZ128" s="241"/>
      <c r="NA128" s="241"/>
      <c r="NB128" s="241"/>
      <c r="NC128" s="241"/>
      <c r="ND128" s="241"/>
      <c r="NE128" s="241"/>
      <c r="NF128" s="241"/>
      <c r="NG128" s="241"/>
      <c r="NH128" s="241"/>
      <c r="NI128" s="241"/>
      <c r="NJ128" s="241"/>
      <c r="NK128" s="241"/>
      <c r="NL128" s="241"/>
      <c r="NM128" s="241"/>
      <c r="NN128" s="241"/>
      <c r="NO128" s="241"/>
      <c r="NP128" s="241"/>
      <c r="NQ128" s="241"/>
      <c r="NR128" s="241"/>
      <c r="NS128" s="241"/>
      <c r="NT128" s="241"/>
      <c r="NU128" s="241"/>
      <c r="NV128" s="241"/>
      <c r="NW128" s="241"/>
      <c r="NX128" s="241"/>
      <c r="NY128" s="241"/>
      <c r="NZ128" s="241"/>
      <c r="OA128" s="241"/>
      <c r="OB128" s="241"/>
      <c r="OC128" s="241"/>
      <c r="OD128" s="241"/>
      <c r="OE128" s="241"/>
      <c r="OF128" s="241"/>
      <c r="OG128" s="241"/>
      <c r="OH128" s="241"/>
      <c r="OI128" s="241"/>
      <c r="OJ128" s="241"/>
      <c r="OK128" s="241"/>
      <c r="OL128" s="241"/>
      <c r="OM128" s="241"/>
      <c r="ON128" s="241"/>
      <c r="OO128" s="241"/>
      <c r="OP128" s="241"/>
      <c r="OQ128" s="241"/>
      <c r="OR128" s="241"/>
      <c r="OS128" s="241"/>
      <c r="OT128" s="241"/>
      <c r="OU128" s="241"/>
      <c r="OV128" s="241"/>
      <c r="OW128" s="241"/>
      <c r="OX128" s="241"/>
      <c r="OY128" s="241"/>
      <c r="OZ128" s="241"/>
      <c r="PA128" s="241"/>
      <c r="PB128" s="241"/>
      <c r="PC128" s="241"/>
      <c r="PD128" s="241"/>
      <c r="PE128" s="241"/>
      <c r="PF128" s="241"/>
      <c r="PG128" s="241"/>
      <c r="PH128" s="241"/>
      <c r="PI128" s="241"/>
      <c r="PJ128" s="241"/>
      <c r="PK128" s="241"/>
      <c r="PL128" s="241"/>
      <c r="PM128" s="241"/>
      <c r="PN128" s="241"/>
      <c r="PO128" s="241"/>
      <c r="PP128" s="241"/>
      <c r="PQ128" s="241"/>
      <c r="PR128" s="241"/>
      <c r="PS128" s="241"/>
      <c r="PT128" s="241"/>
      <c r="PU128" s="241"/>
      <c r="PV128" s="241"/>
      <c r="PW128" s="241"/>
      <c r="PX128" s="241"/>
      <c r="PY128" s="241"/>
      <c r="PZ128" s="241"/>
      <c r="QA128" s="241"/>
      <c r="QB128" s="241"/>
      <c r="QC128" s="241"/>
      <c r="QD128" s="241"/>
      <c r="QE128" s="241"/>
      <c r="QF128" s="241"/>
      <c r="QG128" s="241"/>
      <c r="QH128" s="241"/>
      <c r="QI128" s="241"/>
      <c r="QJ128" s="241"/>
      <c r="QK128" s="241"/>
      <c r="QL128" s="241"/>
      <c r="QM128" s="241"/>
      <c r="QN128" s="241"/>
      <c r="QO128" s="241"/>
      <c r="QP128" s="241"/>
      <c r="QQ128" s="241"/>
      <c r="QR128" s="241"/>
      <c r="QS128" s="241"/>
      <c r="QT128" s="241"/>
      <c r="QU128" s="241"/>
      <c r="QV128" s="241"/>
      <c r="QW128" s="241"/>
      <c r="QX128" s="241"/>
      <c r="QY128" s="241"/>
      <c r="QZ128" s="241"/>
      <c r="RA128" s="241"/>
      <c r="RB128" s="241"/>
      <c r="RC128" s="241"/>
      <c r="RD128" s="241"/>
      <c r="RE128" s="241"/>
      <c r="RF128" s="241"/>
      <c r="RG128" s="241"/>
      <c r="RH128" s="241"/>
      <c r="RI128" s="241"/>
      <c r="RJ128" s="241"/>
      <c r="RK128" s="241"/>
      <c r="RL128" s="241"/>
      <c r="RM128" s="241"/>
      <c r="RN128" s="241"/>
      <c r="RO128" s="241"/>
      <c r="RP128" s="241"/>
      <c r="RQ128" s="241"/>
      <c r="RR128" s="241"/>
      <c r="RS128" s="241"/>
      <c r="RT128" s="241"/>
      <c r="RU128" s="241"/>
      <c r="RV128" s="241"/>
      <c r="RW128" s="241"/>
      <c r="RX128" s="241"/>
      <c r="RY128" s="241"/>
      <c r="RZ128" s="241"/>
      <c r="SA128" s="241"/>
      <c r="SB128" s="241"/>
      <c r="SC128" s="241"/>
      <c r="SD128" s="241"/>
      <c r="SE128" s="241"/>
      <c r="SF128" s="241"/>
      <c r="SG128" s="241"/>
      <c r="SH128" s="241"/>
      <c r="SI128" s="241"/>
      <c r="SJ128" s="241"/>
      <c r="SK128" s="241"/>
      <c r="SL128" s="241"/>
      <c r="SM128" s="241"/>
      <c r="SN128" s="241"/>
      <c r="SO128" s="241"/>
      <c r="SP128" s="241"/>
      <c r="SQ128" s="241"/>
      <c r="SR128" s="241"/>
      <c r="SS128" s="241"/>
      <c r="ST128" s="241"/>
      <c r="SU128" s="241"/>
      <c r="SV128" s="241"/>
      <c r="SW128" s="241"/>
      <c r="SX128" s="241"/>
      <c r="SY128" s="241"/>
      <c r="SZ128" s="241"/>
      <c r="TA128" s="241"/>
      <c r="TB128" s="241"/>
      <c r="TC128" s="241"/>
      <c r="TD128" s="241"/>
      <c r="TE128" s="241"/>
      <c r="TF128" s="241"/>
      <c r="TG128" s="241"/>
      <c r="TH128" s="241"/>
      <c r="TI128" s="241"/>
      <c r="TJ128" s="241"/>
      <c r="TK128" s="241"/>
      <c r="TL128" s="241"/>
      <c r="TM128" s="241"/>
      <c r="TN128" s="241"/>
      <c r="TO128" s="241"/>
      <c r="TP128" s="241"/>
      <c r="TQ128" s="241"/>
      <c r="TR128" s="241"/>
      <c r="TS128" s="241"/>
      <c r="TT128" s="241"/>
      <c r="TU128" s="241"/>
      <c r="TV128" s="241"/>
      <c r="TW128" s="241"/>
      <c r="TX128" s="241"/>
      <c r="TY128" s="241"/>
      <c r="TZ128" s="241"/>
      <c r="UA128" s="241"/>
      <c r="UB128" s="241"/>
      <c r="UC128" s="241"/>
      <c r="UD128" s="241"/>
      <c r="UE128" s="241"/>
      <c r="UF128" s="241"/>
      <c r="UG128" s="241"/>
      <c r="UH128" s="241"/>
      <c r="UI128" s="241"/>
      <c r="UJ128" s="241"/>
      <c r="UK128" s="241"/>
      <c r="UL128" s="241"/>
      <c r="UM128" s="241"/>
      <c r="UN128" s="241"/>
      <c r="UO128" s="241"/>
      <c r="UP128" s="241"/>
      <c r="UQ128" s="241"/>
      <c r="UR128" s="241"/>
      <c r="US128" s="241"/>
      <c r="UT128" s="241"/>
      <c r="UU128" s="241"/>
      <c r="UV128" s="241"/>
      <c r="UW128" s="241"/>
      <c r="UX128" s="241"/>
      <c r="UY128" s="241"/>
      <c r="UZ128" s="241"/>
      <c r="VA128" s="241"/>
      <c r="VB128" s="241"/>
      <c r="VC128" s="241"/>
      <c r="VD128" s="241"/>
      <c r="VE128" s="241"/>
      <c r="VF128" s="241"/>
      <c r="VG128" s="241"/>
      <c r="VH128" s="241"/>
      <c r="VI128" s="241"/>
      <c r="VJ128" s="241"/>
      <c r="VK128" s="241"/>
      <c r="VL128" s="241"/>
      <c r="VM128" s="241"/>
      <c r="VN128" s="241"/>
      <c r="VO128" s="241"/>
      <c r="VP128" s="241"/>
      <c r="VQ128" s="241"/>
      <c r="VR128" s="241"/>
      <c r="VS128" s="241"/>
      <c r="VT128" s="241"/>
      <c r="VU128" s="241"/>
      <c r="VV128" s="241"/>
      <c r="VW128" s="241"/>
      <c r="VX128" s="241"/>
      <c r="VY128" s="241"/>
      <c r="VZ128" s="241"/>
      <c r="WA128" s="241"/>
      <c r="WB128" s="241"/>
      <c r="WC128" s="241"/>
      <c r="WD128" s="241"/>
      <c r="WE128" s="241"/>
      <c r="WF128" s="241"/>
      <c r="WG128" s="241"/>
      <c r="WH128" s="241"/>
      <c r="WI128" s="241"/>
      <c r="WJ128" s="241"/>
      <c r="WK128" s="241"/>
      <c r="WL128" s="241"/>
      <c r="WM128" s="241"/>
      <c r="WN128" s="241"/>
      <c r="WO128" s="241"/>
      <c r="WP128" s="241"/>
      <c r="WQ128" s="241"/>
      <c r="WR128" s="241"/>
      <c r="WS128" s="241"/>
      <c r="WT128" s="241"/>
      <c r="WU128" s="241"/>
      <c r="WV128" s="241"/>
      <c r="WW128" s="241"/>
      <c r="WX128" s="241"/>
      <c r="WY128" s="241"/>
      <c r="WZ128" s="241"/>
      <c r="XA128" s="241"/>
      <c r="XB128" s="241"/>
      <c r="XC128" s="241"/>
      <c r="XD128" s="241"/>
      <c r="XE128" s="241"/>
      <c r="XF128" s="241"/>
      <c r="XG128" s="241"/>
      <c r="XH128" s="241"/>
      <c r="XI128" s="241"/>
      <c r="XJ128" s="241"/>
      <c r="XK128" s="241"/>
      <c r="XL128" s="241"/>
      <c r="XM128" s="241"/>
      <c r="XN128" s="241"/>
      <c r="XO128" s="241"/>
      <c r="XP128" s="241"/>
      <c r="XQ128" s="241"/>
      <c r="XR128" s="241"/>
      <c r="XS128" s="241"/>
      <c r="XT128" s="241"/>
      <c r="XU128" s="241"/>
      <c r="XV128" s="241"/>
      <c r="XW128" s="241"/>
      <c r="XX128" s="241"/>
      <c r="XY128" s="241"/>
      <c r="XZ128" s="241"/>
      <c r="YA128" s="241"/>
      <c r="YB128" s="241"/>
      <c r="YC128" s="241"/>
      <c r="YD128" s="241"/>
      <c r="YE128" s="241"/>
      <c r="YF128" s="241"/>
      <c r="YG128" s="241"/>
      <c r="YH128" s="241"/>
      <c r="YI128" s="241"/>
      <c r="YJ128" s="241"/>
      <c r="YK128" s="241"/>
      <c r="YL128" s="241"/>
      <c r="YM128" s="241"/>
      <c r="YN128" s="241"/>
      <c r="YO128" s="241"/>
      <c r="YP128" s="241"/>
      <c r="YQ128" s="241"/>
      <c r="YR128" s="241"/>
      <c r="YS128" s="241"/>
      <c r="YT128" s="241"/>
      <c r="YU128" s="241"/>
      <c r="YV128" s="241"/>
      <c r="YW128" s="241"/>
      <c r="YX128" s="241"/>
      <c r="YY128" s="241"/>
      <c r="YZ128" s="241"/>
      <c r="ZA128" s="241"/>
      <c r="ZB128" s="241"/>
      <c r="ZC128" s="241"/>
      <c r="ZD128" s="241"/>
      <c r="ZE128" s="241"/>
      <c r="ZF128" s="241"/>
      <c r="ZG128" s="241"/>
      <c r="ZH128" s="241"/>
      <c r="ZI128" s="241"/>
      <c r="ZJ128" s="241"/>
      <c r="ZK128" s="241"/>
      <c r="ZL128" s="241"/>
      <c r="ZM128" s="241"/>
      <c r="ZN128" s="241"/>
      <c r="ZO128" s="241"/>
      <c r="ZP128" s="241"/>
      <c r="ZQ128" s="241"/>
      <c r="ZR128" s="241"/>
      <c r="ZS128" s="241"/>
      <c r="ZT128" s="241"/>
      <c r="ZU128" s="241"/>
      <c r="ZV128" s="241"/>
      <c r="ZW128" s="241"/>
      <c r="ZX128" s="241"/>
      <c r="ZY128" s="241"/>
      <c r="ZZ128" s="241"/>
      <c r="AAA128" s="241"/>
      <c r="AAB128" s="241"/>
      <c r="AAC128" s="241"/>
      <c r="AAD128" s="241"/>
      <c r="AAE128" s="241"/>
      <c r="AAF128" s="241"/>
      <c r="AAG128" s="241"/>
      <c r="AAH128" s="241"/>
      <c r="AAI128" s="241"/>
      <c r="AAJ128" s="241"/>
      <c r="AAK128" s="241"/>
      <c r="AAL128" s="241"/>
      <c r="AAM128" s="241"/>
      <c r="AAN128" s="241"/>
      <c r="AAO128" s="241"/>
      <c r="AAP128" s="241"/>
      <c r="AAQ128" s="241"/>
      <c r="AAR128" s="241"/>
      <c r="AAS128" s="241"/>
      <c r="AAT128" s="241"/>
      <c r="AAU128" s="241"/>
      <c r="AAV128" s="241"/>
      <c r="AAW128" s="241"/>
      <c r="AAX128" s="241"/>
      <c r="AAY128" s="241"/>
      <c r="AAZ128" s="241"/>
      <c r="ABA128" s="241"/>
      <c r="ABB128" s="241"/>
      <c r="ABC128" s="241"/>
      <c r="ABD128" s="241"/>
      <c r="ABE128" s="241"/>
      <c r="ABF128" s="241"/>
      <c r="ABG128" s="241"/>
      <c r="ABH128" s="241"/>
      <c r="ABI128" s="241"/>
      <c r="ABJ128" s="241"/>
      <c r="ABK128" s="241"/>
      <c r="ABL128" s="241"/>
      <c r="ABM128" s="241"/>
      <c r="ABN128" s="241"/>
      <c r="ABO128" s="241"/>
      <c r="ABP128" s="241"/>
      <c r="ABQ128" s="241"/>
      <c r="ABR128" s="241"/>
      <c r="ABS128" s="241"/>
      <c r="ABT128" s="241"/>
      <c r="ABU128" s="241"/>
      <c r="ABV128" s="241"/>
      <c r="ABW128" s="241"/>
      <c r="ABX128" s="241"/>
      <c r="ABY128" s="241"/>
      <c r="ABZ128" s="241"/>
      <c r="ACA128" s="241"/>
      <c r="ACB128" s="241"/>
      <c r="ACC128" s="241"/>
      <c r="ACD128" s="241"/>
      <c r="ACE128" s="241"/>
      <c r="ACF128" s="241"/>
      <c r="ACG128" s="241"/>
      <c r="ACH128" s="241"/>
      <c r="ACI128" s="241"/>
      <c r="ACJ128" s="241"/>
      <c r="ACK128" s="241"/>
      <c r="ACL128" s="241"/>
      <c r="ACM128" s="241"/>
      <c r="ACN128" s="241"/>
      <c r="ACO128" s="241"/>
      <c r="ACP128" s="241"/>
      <c r="ACQ128" s="241"/>
      <c r="ACR128" s="241"/>
      <c r="ACS128" s="241"/>
      <c r="ACT128" s="241"/>
      <c r="ACU128" s="241"/>
      <c r="ACV128" s="241"/>
      <c r="ACW128" s="241"/>
      <c r="ACX128" s="241"/>
      <c r="ACY128" s="241"/>
      <c r="ACZ128" s="241"/>
      <c r="ADA128" s="241"/>
      <c r="ADB128" s="241"/>
      <c r="ADC128" s="241"/>
      <c r="ADD128" s="241"/>
      <c r="ADE128" s="241"/>
      <c r="ADF128" s="241"/>
      <c r="ADG128" s="241"/>
      <c r="ADH128" s="241"/>
      <c r="ADI128" s="241"/>
      <c r="ADJ128" s="241"/>
      <c r="ADK128" s="241"/>
      <c r="ADL128" s="241"/>
      <c r="ADM128" s="241"/>
      <c r="ADN128" s="241"/>
      <c r="ADO128" s="241"/>
      <c r="ADP128" s="241"/>
      <c r="ADQ128" s="241"/>
      <c r="ADR128" s="241"/>
      <c r="ADS128" s="241"/>
      <c r="ADT128" s="241"/>
      <c r="ADU128" s="241"/>
      <c r="ADV128" s="241"/>
      <c r="ADW128" s="241"/>
      <c r="ADX128" s="241"/>
      <c r="ADY128" s="241"/>
      <c r="ADZ128" s="241"/>
      <c r="AEA128" s="241"/>
      <c r="AEB128" s="241"/>
      <c r="AEC128" s="241"/>
      <c r="AED128" s="241"/>
      <c r="AEE128" s="241"/>
      <c r="AEF128" s="241"/>
      <c r="AEG128" s="241"/>
      <c r="AEH128" s="241"/>
      <c r="AEI128" s="241"/>
      <c r="AEJ128" s="241"/>
      <c r="AEK128" s="241"/>
      <c r="AEL128" s="241"/>
      <c r="AEM128" s="241"/>
      <c r="AEN128" s="241"/>
      <c r="AEO128" s="241"/>
      <c r="AEP128" s="241"/>
      <c r="AEQ128" s="241"/>
      <c r="AER128" s="241"/>
      <c r="AES128" s="241"/>
      <c r="AET128" s="241"/>
      <c r="AEU128" s="241"/>
      <c r="AEV128" s="241"/>
      <c r="AEW128" s="241"/>
      <c r="AEX128" s="241"/>
      <c r="AEY128" s="241"/>
      <c r="AEZ128" s="241"/>
      <c r="AFA128" s="241"/>
      <c r="AFB128" s="241"/>
      <c r="AFC128" s="241"/>
      <c r="AFD128" s="241"/>
      <c r="AFE128" s="241"/>
      <c r="AFF128" s="241"/>
      <c r="AFG128" s="241"/>
      <c r="AFH128" s="241"/>
      <c r="AFI128" s="241"/>
      <c r="AFJ128" s="241"/>
      <c r="AFK128" s="241"/>
      <c r="AFL128" s="241"/>
      <c r="AFM128" s="241"/>
      <c r="AFN128" s="241"/>
      <c r="AFO128" s="241"/>
      <c r="AFP128" s="241"/>
      <c r="AFQ128" s="241"/>
      <c r="AFR128" s="241"/>
      <c r="AFS128" s="241"/>
      <c r="AFT128" s="241"/>
      <c r="AFU128" s="241"/>
      <c r="AFV128" s="241"/>
      <c r="AFW128" s="241"/>
      <c r="AFX128" s="241"/>
      <c r="AFY128" s="241"/>
      <c r="AFZ128" s="241"/>
      <c r="AGA128" s="241"/>
      <c r="AGB128" s="241"/>
      <c r="AGC128" s="241"/>
      <c r="AGD128" s="241"/>
      <c r="AGE128" s="241"/>
      <c r="AGF128" s="241"/>
      <c r="AGG128" s="241"/>
      <c r="AGH128" s="241"/>
      <c r="AGI128" s="241"/>
      <c r="AGJ128" s="241"/>
      <c r="AGK128" s="241"/>
      <c r="AGL128" s="241"/>
      <c r="AGM128" s="241"/>
      <c r="AGN128" s="241"/>
      <c r="AGO128" s="241"/>
      <c r="AGP128" s="241"/>
      <c r="AGQ128" s="241"/>
      <c r="AGR128" s="241"/>
      <c r="AGS128" s="241"/>
      <c r="AGT128" s="241"/>
      <c r="AGU128" s="241"/>
      <c r="AGV128" s="241"/>
      <c r="AGW128" s="241"/>
      <c r="AGX128" s="241"/>
      <c r="AGY128" s="241"/>
      <c r="AGZ128" s="241"/>
      <c r="AHA128" s="241"/>
      <c r="AHB128" s="241"/>
      <c r="AHC128" s="241"/>
      <c r="AHD128" s="241"/>
      <c r="AHE128" s="241"/>
      <c r="AHF128" s="241"/>
      <c r="AHG128" s="241"/>
      <c r="AHH128" s="241"/>
      <c r="AHI128" s="241"/>
      <c r="AHJ128" s="241"/>
      <c r="AHK128" s="241"/>
      <c r="AHL128" s="241"/>
      <c r="AHM128" s="241"/>
      <c r="AHN128" s="241"/>
      <c r="AHO128" s="241"/>
      <c r="AHP128" s="241"/>
      <c r="AHQ128" s="241"/>
      <c r="AHR128" s="241"/>
      <c r="AHS128" s="241"/>
      <c r="AHT128" s="241"/>
      <c r="AHU128" s="241"/>
      <c r="AHV128" s="241"/>
      <c r="AHW128" s="241"/>
      <c r="AHX128" s="241"/>
      <c r="AHY128" s="241"/>
      <c r="AHZ128" s="241"/>
      <c r="AIA128" s="241"/>
      <c r="AIB128" s="241"/>
      <c r="AIC128" s="241"/>
      <c r="AID128" s="241"/>
      <c r="AIE128" s="241"/>
      <c r="AIF128" s="241"/>
      <c r="AIG128" s="241"/>
      <c r="AIH128" s="241"/>
      <c r="AII128" s="241"/>
      <c r="AIJ128" s="241"/>
      <c r="AIK128" s="241"/>
      <c r="AIL128" s="241"/>
      <c r="AIM128" s="241"/>
      <c r="AIN128" s="241"/>
      <c r="AIO128" s="241"/>
      <c r="AIP128" s="241"/>
      <c r="AIQ128" s="241"/>
      <c r="AIR128" s="241"/>
      <c r="AIS128" s="241"/>
      <c r="AIT128" s="241"/>
      <c r="AIU128" s="241"/>
      <c r="AIV128" s="241"/>
      <c r="AIW128" s="241"/>
      <c r="AIX128" s="241"/>
      <c r="AIY128" s="241"/>
      <c r="AIZ128" s="241"/>
      <c r="AJA128" s="241"/>
      <c r="AJB128" s="241"/>
      <c r="AJC128" s="241"/>
      <c r="AJD128" s="241"/>
      <c r="AJE128" s="241"/>
      <c r="AJF128" s="241"/>
      <c r="AJG128" s="241"/>
      <c r="AJH128" s="241"/>
      <c r="AJI128" s="241"/>
      <c r="AJJ128" s="241"/>
      <c r="AJK128" s="241"/>
      <c r="AJL128" s="241"/>
      <c r="AJM128" s="241"/>
      <c r="AJN128" s="241"/>
      <c r="AJO128" s="241"/>
      <c r="AJP128" s="241"/>
      <c r="AJQ128" s="241"/>
      <c r="AJR128" s="241"/>
      <c r="AJS128" s="241"/>
      <c r="AJT128" s="241"/>
      <c r="AJU128" s="241"/>
      <c r="AJV128" s="241"/>
      <c r="AJW128" s="241"/>
      <c r="AJX128" s="241"/>
      <c r="AJY128" s="241"/>
      <c r="AJZ128" s="241"/>
      <c r="AKA128" s="241"/>
      <c r="AKB128" s="241"/>
      <c r="AKC128" s="241"/>
      <c r="AKD128" s="241"/>
      <c r="AKE128" s="241"/>
      <c r="AKF128" s="241"/>
      <c r="AKG128" s="241"/>
      <c r="AKH128" s="241"/>
      <c r="AKI128" s="241"/>
      <c r="AKJ128" s="241"/>
      <c r="AKK128" s="241"/>
      <c r="AKL128" s="241"/>
      <c r="AKM128" s="241"/>
      <c r="AKN128" s="241"/>
      <c r="AKO128" s="241"/>
      <c r="AKP128" s="241"/>
      <c r="AKQ128" s="241"/>
      <c r="AKR128" s="241"/>
      <c r="AKS128" s="241"/>
      <c r="AKT128" s="241"/>
      <c r="AKU128" s="241"/>
      <c r="AKV128" s="241"/>
      <c r="AKW128" s="241"/>
      <c r="AKX128" s="241"/>
      <c r="AKY128" s="241"/>
      <c r="AKZ128" s="241"/>
      <c r="ALA128" s="241"/>
      <c r="ALB128" s="241"/>
      <c r="ALC128" s="241"/>
      <c r="ALD128" s="241"/>
      <c r="ALE128" s="241"/>
      <c r="ALF128" s="241"/>
      <c r="ALG128" s="241"/>
      <c r="ALH128" s="241"/>
      <c r="ALI128" s="241"/>
      <c r="ALJ128" s="241"/>
      <c r="ALK128" s="241"/>
      <c r="ALL128" s="241"/>
      <c r="ALM128" s="241"/>
      <c r="ALN128" s="241"/>
      <c r="ALO128" s="241"/>
      <c r="ALP128" s="241"/>
      <c r="ALQ128" s="241"/>
      <c r="ALR128" s="241"/>
      <c r="ALS128" s="241"/>
      <c r="ALT128" s="241"/>
      <c r="ALU128" s="241"/>
      <c r="ALV128" s="241"/>
      <c r="ALW128" s="241"/>
      <c r="ALX128" s="241"/>
      <c r="ALY128" s="241"/>
      <c r="ALZ128" s="241"/>
      <c r="AMA128" s="241"/>
      <c r="AMB128" s="241"/>
      <c r="AMC128" s="241"/>
      <c r="AMD128" s="241"/>
      <c r="AME128" s="241"/>
      <c r="AMF128" s="241"/>
      <c r="AMG128" s="241"/>
      <c r="AMH128" s="241"/>
      <c r="AMI128" s="241"/>
      <c r="AMJ128" s="241"/>
      <c r="AMK128" s="241"/>
    </row>
    <row r="129" spans="1:1025" s="249" customFormat="1" ht="12.75" hidden="1" customHeight="1" x14ac:dyDescent="0.25">
      <c r="A129" s="241"/>
      <c r="B129" s="262"/>
      <c r="C129" s="257" t="s">
        <v>323</v>
      </c>
      <c r="D129" s="258" t="s">
        <v>27</v>
      </c>
      <c r="E129" s="258" t="s">
        <v>317</v>
      </c>
      <c r="F129" s="258" t="s">
        <v>231</v>
      </c>
      <c r="G129" s="258" t="s">
        <v>247</v>
      </c>
      <c r="H129" s="258"/>
      <c r="I129" s="247"/>
      <c r="J129" s="256"/>
      <c r="K129" s="252"/>
      <c r="L129" s="253"/>
      <c r="M129" s="24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  <c r="AK129" s="241"/>
      <c r="AL129" s="241"/>
      <c r="AM129" s="241"/>
      <c r="AN129" s="241"/>
      <c r="AO129" s="241"/>
      <c r="AP129" s="241"/>
      <c r="AQ129" s="241"/>
      <c r="AR129" s="241"/>
      <c r="AS129" s="241"/>
      <c r="AT129" s="241"/>
      <c r="AU129" s="241"/>
      <c r="AV129" s="241"/>
      <c r="AW129" s="241"/>
      <c r="AX129" s="241"/>
      <c r="AY129" s="241"/>
      <c r="AZ129" s="241"/>
      <c r="BA129" s="241"/>
      <c r="BB129" s="241"/>
      <c r="BC129" s="241"/>
      <c r="BD129" s="241"/>
      <c r="BE129" s="241"/>
      <c r="BF129" s="241"/>
      <c r="BG129" s="241"/>
      <c r="BH129" s="241"/>
      <c r="BI129" s="241"/>
      <c r="BJ129" s="241"/>
      <c r="BK129" s="241"/>
      <c r="BL129" s="241"/>
      <c r="BM129" s="241"/>
      <c r="BN129" s="241"/>
      <c r="BO129" s="241"/>
      <c r="BP129" s="241"/>
      <c r="BQ129" s="241"/>
      <c r="BR129" s="241"/>
      <c r="BS129" s="241"/>
      <c r="BT129" s="241"/>
      <c r="BU129" s="241"/>
      <c r="BV129" s="241"/>
      <c r="BW129" s="241"/>
      <c r="BX129" s="241"/>
      <c r="BY129" s="241"/>
      <c r="BZ129" s="241"/>
      <c r="CA129" s="241"/>
      <c r="CB129" s="241"/>
      <c r="CC129" s="241"/>
      <c r="CD129" s="241"/>
      <c r="CE129" s="241"/>
      <c r="CF129" s="241"/>
      <c r="CG129" s="241"/>
      <c r="CH129" s="241"/>
      <c r="CI129" s="241"/>
      <c r="CJ129" s="241"/>
      <c r="CK129" s="241"/>
      <c r="CL129" s="241"/>
      <c r="CM129" s="241"/>
      <c r="CN129" s="241"/>
      <c r="CO129" s="241"/>
      <c r="CP129" s="241"/>
      <c r="CQ129" s="241"/>
      <c r="CR129" s="241"/>
      <c r="CS129" s="241"/>
      <c r="CT129" s="241"/>
      <c r="CU129" s="241"/>
      <c r="CV129" s="241"/>
      <c r="CW129" s="241"/>
      <c r="CX129" s="241"/>
      <c r="CY129" s="241"/>
      <c r="CZ129" s="241"/>
      <c r="DA129" s="241"/>
      <c r="DB129" s="241"/>
      <c r="DC129" s="241"/>
      <c r="DD129" s="241"/>
      <c r="DE129" s="241"/>
      <c r="DF129" s="241"/>
      <c r="DG129" s="241"/>
      <c r="DH129" s="241"/>
      <c r="DI129" s="241"/>
      <c r="DJ129" s="241"/>
      <c r="DK129" s="241"/>
      <c r="DL129" s="241"/>
      <c r="DM129" s="241"/>
      <c r="DN129" s="241"/>
      <c r="DO129" s="241"/>
      <c r="DP129" s="241"/>
      <c r="DQ129" s="241"/>
      <c r="DR129" s="241"/>
      <c r="DS129" s="241"/>
      <c r="DT129" s="241"/>
      <c r="DU129" s="241"/>
      <c r="DV129" s="241"/>
      <c r="DW129" s="241"/>
      <c r="DX129" s="241"/>
      <c r="DY129" s="241"/>
      <c r="DZ129" s="241"/>
      <c r="EA129" s="241"/>
      <c r="EB129" s="241"/>
      <c r="EC129" s="241"/>
      <c r="ED129" s="241"/>
      <c r="EE129" s="241"/>
      <c r="EF129" s="241"/>
      <c r="EG129" s="241"/>
      <c r="EH129" s="241"/>
      <c r="EI129" s="241"/>
      <c r="EJ129" s="241"/>
      <c r="EK129" s="241"/>
      <c r="EL129" s="241"/>
      <c r="EM129" s="241"/>
      <c r="EN129" s="241"/>
      <c r="EO129" s="241"/>
      <c r="EP129" s="241"/>
      <c r="EQ129" s="241"/>
      <c r="ER129" s="241"/>
      <c r="ES129" s="241"/>
      <c r="ET129" s="241"/>
      <c r="EU129" s="241"/>
      <c r="EV129" s="241"/>
      <c r="EW129" s="241"/>
      <c r="EX129" s="241"/>
      <c r="EY129" s="241"/>
      <c r="EZ129" s="241"/>
      <c r="FA129" s="241"/>
      <c r="FB129" s="241"/>
      <c r="FC129" s="241"/>
      <c r="FD129" s="241"/>
      <c r="FE129" s="241"/>
      <c r="FF129" s="241"/>
      <c r="FG129" s="241"/>
      <c r="FH129" s="241"/>
      <c r="FI129" s="241"/>
      <c r="FJ129" s="241"/>
      <c r="FK129" s="241"/>
      <c r="FL129" s="241"/>
      <c r="FM129" s="241"/>
      <c r="FN129" s="241"/>
      <c r="FO129" s="241"/>
      <c r="FP129" s="241"/>
      <c r="FQ129" s="241"/>
      <c r="FR129" s="241"/>
      <c r="FS129" s="241"/>
      <c r="FT129" s="241"/>
      <c r="FU129" s="241"/>
      <c r="FV129" s="241"/>
      <c r="FW129" s="241"/>
      <c r="FX129" s="241"/>
      <c r="FY129" s="241"/>
      <c r="FZ129" s="241"/>
      <c r="GA129" s="241"/>
      <c r="GB129" s="241"/>
      <c r="GC129" s="241"/>
      <c r="GD129" s="241"/>
      <c r="GE129" s="241"/>
      <c r="GF129" s="241"/>
      <c r="GG129" s="241"/>
      <c r="GH129" s="241"/>
      <c r="GI129" s="241"/>
      <c r="GJ129" s="241"/>
      <c r="GK129" s="241"/>
      <c r="GL129" s="241"/>
      <c r="GM129" s="241"/>
      <c r="GN129" s="241"/>
      <c r="GO129" s="241"/>
      <c r="GP129" s="241"/>
      <c r="GQ129" s="241"/>
      <c r="GR129" s="241"/>
      <c r="GS129" s="241"/>
      <c r="GT129" s="241"/>
      <c r="GU129" s="241"/>
      <c r="GV129" s="241"/>
      <c r="GW129" s="241"/>
      <c r="GX129" s="241"/>
      <c r="GY129" s="241"/>
      <c r="GZ129" s="241"/>
      <c r="HA129" s="241"/>
      <c r="HB129" s="241"/>
      <c r="HC129" s="241"/>
      <c r="HD129" s="241"/>
      <c r="HE129" s="241"/>
      <c r="HF129" s="241"/>
      <c r="HG129" s="241"/>
      <c r="HH129" s="241"/>
      <c r="HI129" s="241"/>
      <c r="HJ129" s="241"/>
      <c r="HK129" s="241"/>
      <c r="HL129" s="241"/>
      <c r="HM129" s="241"/>
      <c r="HN129" s="241"/>
      <c r="HO129" s="241"/>
      <c r="HP129" s="241"/>
      <c r="HQ129" s="241"/>
      <c r="HR129" s="241"/>
      <c r="HS129" s="241"/>
      <c r="HT129" s="241"/>
      <c r="HU129" s="241"/>
      <c r="HV129" s="241"/>
      <c r="HW129" s="241"/>
      <c r="HX129" s="241"/>
      <c r="HY129" s="241"/>
      <c r="HZ129" s="241"/>
      <c r="IA129" s="241"/>
      <c r="IB129" s="241"/>
      <c r="IC129" s="241"/>
      <c r="ID129" s="241"/>
      <c r="IE129" s="241"/>
      <c r="IF129" s="241"/>
      <c r="IG129" s="241"/>
      <c r="IH129" s="241"/>
      <c r="II129" s="241"/>
      <c r="IJ129" s="241"/>
      <c r="IK129" s="241"/>
      <c r="IL129" s="241"/>
      <c r="IM129" s="241"/>
      <c r="IN129" s="241"/>
      <c r="IO129" s="241"/>
      <c r="IP129" s="241"/>
      <c r="IQ129" s="241"/>
      <c r="IR129" s="241"/>
      <c r="IS129" s="241"/>
      <c r="IT129" s="241"/>
      <c r="IU129" s="241"/>
      <c r="IV129" s="241"/>
      <c r="IW129" s="241"/>
      <c r="IX129" s="241"/>
      <c r="IY129" s="241"/>
      <c r="IZ129" s="241"/>
      <c r="JA129" s="241"/>
      <c r="JB129" s="241"/>
      <c r="JC129" s="241"/>
      <c r="JD129" s="241"/>
      <c r="JE129" s="241"/>
      <c r="JF129" s="241"/>
      <c r="JG129" s="241"/>
      <c r="JH129" s="241"/>
      <c r="JI129" s="241"/>
      <c r="JJ129" s="241"/>
      <c r="JK129" s="241"/>
      <c r="JL129" s="241"/>
      <c r="JM129" s="241"/>
      <c r="JN129" s="241"/>
      <c r="JO129" s="241"/>
      <c r="JP129" s="241"/>
      <c r="JQ129" s="241"/>
      <c r="JR129" s="241"/>
      <c r="JS129" s="241"/>
      <c r="JT129" s="241"/>
      <c r="JU129" s="241"/>
      <c r="JV129" s="241"/>
      <c r="JW129" s="241"/>
      <c r="JX129" s="241"/>
      <c r="JY129" s="241"/>
      <c r="JZ129" s="241"/>
      <c r="KA129" s="241"/>
      <c r="KB129" s="241"/>
      <c r="KC129" s="241"/>
      <c r="KD129" s="241"/>
      <c r="KE129" s="241"/>
      <c r="KF129" s="241"/>
      <c r="KG129" s="241"/>
      <c r="KH129" s="241"/>
      <c r="KI129" s="241"/>
      <c r="KJ129" s="241"/>
      <c r="KK129" s="241"/>
      <c r="KL129" s="241"/>
      <c r="KM129" s="241"/>
      <c r="KN129" s="241"/>
      <c r="KO129" s="241"/>
      <c r="KP129" s="241"/>
      <c r="KQ129" s="241"/>
      <c r="KR129" s="241"/>
      <c r="KS129" s="241"/>
      <c r="KT129" s="241"/>
      <c r="KU129" s="241"/>
      <c r="KV129" s="241"/>
      <c r="KW129" s="241"/>
      <c r="KX129" s="241"/>
      <c r="KY129" s="241"/>
      <c r="KZ129" s="241"/>
      <c r="LA129" s="241"/>
      <c r="LB129" s="241"/>
      <c r="LC129" s="241"/>
      <c r="LD129" s="241"/>
      <c r="LE129" s="241"/>
      <c r="LF129" s="241"/>
      <c r="LG129" s="241"/>
      <c r="LH129" s="241"/>
      <c r="LI129" s="241"/>
      <c r="LJ129" s="241"/>
      <c r="LK129" s="241"/>
      <c r="LL129" s="241"/>
      <c r="LM129" s="241"/>
      <c r="LN129" s="241"/>
      <c r="LO129" s="241"/>
      <c r="LP129" s="241"/>
      <c r="LQ129" s="241"/>
      <c r="LR129" s="241"/>
      <c r="LS129" s="241"/>
      <c r="LT129" s="241"/>
      <c r="LU129" s="241"/>
      <c r="LV129" s="241"/>
      <c r="LW129" s="241"/>
      <c r="LX129" s="241"/>
      <c r="LY129" s="241"/>
      <c r="LZ129" s="241"/>
      <c r="MA129" s="241"/>
      <c r="MB129" s="241"/>
      <c r="MC129" s="241"/>
      <c r="MD129" s="241"/>
      <c r="ME129" s="241"/>
      <c r="MF129" s="241"/>
      <c r="MG129" s="241"/>
      <c r="MH129" s="241"/>
      <c r="MI129" s="241"/>
      <c r="MJ129" s="241"/>
      <c r="MK129" s="241"/>
      <c r="ML129" s="241"/>
      <c r="MM129" s="241"/>
      <c r="MN129" s="241"/>
      <c r="MO129" s="241"/>
      <c r="MP129" s="241"/>
      <c r="MQ129" s="241"/>
      <c r="MR129" s="241"/>
      <c r="MS129" s="241"/>
      <c r="MT129" s="241"/>
      <c r="MU129" s="241"/>
      <c r="MV129" s="241"/>
      <c r="MW129" s="241"/>
      <c r="MX129" s="241"/>
      <c r="MY129" s="241"/>
      <c r="MZ129" s="241"/>
      <c r="NA129" s="241"/>
      <c r="NB129" s="241"/>
      <c r="NC129" s="241"/>
      <c r="ND129" s="241"/>
      <c r="NE129" s="241"/>
      <c r="NF129" s="241"/>
      <c r="NG129" s="241"/>
      <c r="NH129" s="241"/>
      <c r="NI129" s="241"/>
      <c r="NJ129" s="241"/>
      <c r="NK129" s="241"/>
      <c r="NL129" s="241"/>
      <c r="NM129" s="241"/>
      <c r="NN129" s="241"/>
      <c r="NO129" s="241"/>
      <c r="NP129" s="241"/>
      <c r="NQ129" s="241"/>
      <c r="NR129" s="241"/>
      <c r="NS129" s="241"/>
      <c r="NT129" s="241"/>
      <c r="NU129" s="241"/>
      <c r="NV129" s="241"/>
      <c r="NW129" s="241"/>
      <c r="NX129" s="241"/>
      <c r="NY129" s="241"/>
      <c r="NZ129" s="241"/>
      <c r="OA129" s="241"/>
      <c r="OB129" s="241"/>
      <c r="OC129" s="241"/>
      <c r="OD129" s="241"/>
      <c r="OE129" s="241"/>
      <c r="OF129" s="241"/>
      <c r="OG129" s="241"/>
      <c r="OH129" s="241"/>
      <c r="OI129" s="241"/>
      <c r="OJ129" s="241"/>
      <c r="OK129" s="241"/>
      <c r="OL129" s="241"/>
      <c r="OM129" s="241"/>
      <c r="ON129" s="241"/>
      <c r="OO129" s="241"/>
      <c r="OP129" s="241"/>
      <c r="OQ129" s="241"/>
      <c r="OR129" s="241"/>
      <c r="OS129" s="241"/>
      <c r="OT129" s="241"/>
      <c r="OU129" s="241"/>
      <c r="OV129" s="241"/>
      <c r="OW129" s="241"/>
      <c r="OX129" s="241"/>
      <c r="OY129" s="241"/>
      <c r="OZ129" s="241"/>
      <c r="PA129" s="241"/>
      <c r="PB129" s="241"/>
      <c r="PC129" s="241"/>
      <c r="PD129" s="241"/>
      <c r="PE129" s="241"/>
      <c r="PF129" s="241"/>
      <c r="PG129" s="241"/>
      <c r="PH129" s="241"/>
      <c r="PI129" s="241"/>
      <c r="PJ129" s="241"/>
      <c r="PK129" s="241"/>
      <c r="PL129" s="241"/>
      <c r="PM129" s="241"/>
      <c r="PN129" s="241"/>
      <c r="PO129" s="241"/>
      <c r="PP129" s="241"/>
      <c r="PQ129" s="241"/>
      <c r="PR129" s="241"/>
      <c r="PS129" s="241"/>
      <c r="PT129" s="241"/>
      <c r="PU129" s="241"/>
      <c r="PV129" s="241"/>
      <c r="PW129" s="241"/>
      <c r="PX129" s="241"/>
      <c r="PY129" s="241"/>
      <c r="PZ129" s="241"/>
      <c r="QA129" s="241"/>
      <c r="QB129" s="241"/>
      <c r="QC129" s="241"/>
      <c r="QD129" s="241"/>
      <c r="QE129" s="241"/>
      <c r="QF129" s="241"/>
      <c r="QG129" s="241"/>
      <c r="QH129" s="241"/>
      <c r="QI129" s="241"/>
      <c r="QJ129" s="241"/>
      <c r="QK129" s="241"/>
      <c r="QL129" s="241"/>
      <c r="QM129" s="241"/>
      <c r="QN129" s="241"/>
      <c r="QO129" s="241"/>
      <c r="QP129" s="241"/>
      <c r="QQ129" s="241"/>
      <c r="QR129" s="241"/>
      <c r="QS129" s="241"/>
      <c r="QT129" s="241"/>
      <c r="QU129" s="241"/>
      <c r="QV129" s="241"/>
      <c r="QW129" s="241"/>
      <c r="QX129" s="241"/>
      <c r="QY129" s="241"/>
      <c r="QZ129" s="241"/>
      <c r="RA129" s="241"/>
      <c r="RB129" s="241"/>
      <c r="RC129" s="241"/>
      <c r="RD129" s="241"/>
      <c r="RE129" s="241"/>
      <c r="RF129" s="241"/>
      <c r="RG129" s="241"/>
      <c r="RH129" s="241"/>
      <c r="RI129" s="241"/>
      <c r="RJ129" s="241"/>
      <c r="RK129" s="241"/>
      <c r="RL129" s="241"/>
      <c r="RM129" s="241"/>
      <c r="RN129" s="241"/>
      <c r="RO129" s="241"/>
      <c r="RP129" s="241"/>
      <c r="RQ129" s="241"/>
      <c r="RR129" s="241"/>
      <c r="RS129" s="241"/>
      <c r="RT129" s="241"/>
      <c r="RU129" s="241"/>
      <c r="RV129" s="241"/>
      <c r="RW129" s="241"/>
      <c r="RX129" s="241"/>
      <c r="RY129" s="241"/>
      <c r="RZ129" s="241"/>
      <c r="SA129" s="241"/>
      <c r="SB129" s="241"/>
      <c r="SC129" s="241"/>
      <c r="SD129" s="241"/>
      <c r="SE129" s="241"/>
      <c r="SF129" s="241"/>
      <c r="SG129" s="241"/>
      <c r="SH129" s="241"/>
      <c r="SI129" s="241"/>
      <c r="SJ129" s="241"/>
      <c r="SK129" s="241"/>
      <c r="SL129" s="241"/>
      <c r="SM129" s="241"/>
      <c r="SN129" s="241"/>
      <c r="SO129" s="241"/>
      <c r="SP129" s="241"/>
      <c r="SQ129" s="241"/>
      <c r="SR129" s="241"/>
      <c r="SS129" s="241"/>
      <c r="ST129" s="241"/>
      <c r="SU129" s="241"/>
      <c r="SV129" s="241"/>
      <c r="SW129" s="241"/>
      <c r="SX129" s="241"/>
      <c r="SY129" s="241"/>
      <c r="SZ129" s="241"/>
      <c r="TA129" s="241"/>
      <c r="TB129" s="241"/>
      <c r="TC129" s="241"/>
      <c r="TD129" s="241"/>
      <c r="TE129" s="241"/>
      <c r="TF129" s="241"/>
      <c r="TG129" s="241"/>
      <c r="TH129" s="241"/>
      <c r="TI129" s="241"/>
      <c r="TJ129" s="241"/>
      <c r="TK129" s="241"/>
      <c r="TL129" s="241"/>
      <c r="TM129" s="241"/>
      <c r="TN129" s="241"/>
      <c r="TO129" s="241"/>
      <c r="TP129" s="241"/>
      <c r="TQ129" s="241"/>
      <c r="TR129" s="241"/>
      <c r="TS129" s="241"/>
      <c r="TT129" s="241"/>
      <c r="TU129" s="241"/>
      <c r="TV129" s="241"/>
      <c r="TW129" s="241"/>
      <c r="TX129" s="241"/>
      <c r="TY129" s="241"/>
      <c r="TZ129" s="241"/>
      <c r="UA129" s="241"/>
      <c r="UB129" s="241"/>
      <c r="UC129" s="241"/>
      <c r="UD129" s="241"/>
      <c r="UE129" s="241"/>
      <c r="UF129" s="241"/>
      <c r="UG129" s="241"/>
      <c r="UH129" s="241"/>
      <c r="UI129" s="241"/>
      <c r="UJ129" s="241"/>
      <c r="UK129" s="241"/>
      <c r="UL129" s="241"/>
      <c r="UM129" s="241"/>
      <c r="UN129" s="241"/>
      <c r="UO129" s="241"/>
      <c r="UP129" s="241"/>
      <c r="UQ129" s="241"/>
      <c r="UR129" s="241"/>
      <c r="US129" s="241"/>
      <c r="UT129" s="241"/>
      <c r="UU129" s="241"/>
      <c r="UV129" s="241"/>
      <c r="UW129" s="241"/>
      <c r="UX129" s="241"/>
      <c r="UY129" s="241"/>
      <c r="UZ129" s="241"/>
      <c r="VA129" s="241"/>
      <c r="VB129" s="241"/>
      <c r="VC129" s="241"/>
      <c r="VD129" s="241"/>
      <c r="VE129" s="241"/>
      <c r="VF129" s="241"/>
      <c r="VG129" s="241"/>
      <c r="VH129" s="241"/>
      <c r="VI129" s="241"/>
      <c r="VJ129" s="241"/>
      <c r="VK129" s="241"/>
      <c r="VL129" s="241"/>
      <c r="VM129" s="241"/>
      <c r="VN129" s="241"/>
      <c r="VO129" s="241"/>
      <c r="VP129" s="241"/>
      <c r="VQ129" s="241"/>
      <c r="VR129" s="241"/>
      <c r="VS129" s="241"/>
      <c r="VT129" s="241"/>
      <c r="VU129" s="241"/>
      <c r="VV129" s="241"/>
      <c r="VW129" s="241"/>
      <c r="VX129" s="241"/>
      <c r="VY129" s="241"/>
      <c r="VZ129" s="241"/>
      <c r="WA129" s="241"/>
      <c r="WB129" s="241"/>
      <c r="WC129" s="241"/>
      <c r="WD129" s="241"/>
      <c r="WE129" s="241"/>
      <c r="WF129" s="241"/>
      <c r="WG129" s="241"/>
      <c r="WH129" s="241"/>
      <c r="WI129" s="241"/>
      <c r="WJ129" s="241"/>
      <c r="WK129" s="241"/>
      <c r="WL129" s="241"/>
      <c r="WM129" s="241"/>
      <c r="WN129" s="241"/>
      <c r="WO129" s="241"/>
      <c r="WP129" s="241"/>
      <c r="WQ129" s="241"/>
      <c r="WR129" s="241"/>
      <c r="WS129" s="241"/>
      <c r="WT129" s="241"/>
      <c r="WU129" s="241"/>
      <c r="WV129" s="241"/>
      <c r="WW129" s="241"/>
      <c r="WX129" s="241"/>
      <c r="WY129" s="241"/>
      <c r="WZ129" s="241"/>
      <c r="XA129" s="241"/>
      <c r="XB129" s="241"/>
      <c r="XC129" s="241"/>
      <c r="XD129" s="241"/>
      <c r="XE129" s="241"/>
      <c r="XF129" s="241"/>
      <c r="XG129" s="241"/>
      <c r="XH129" s="241"/>
      <c r="XI129" s="241"/>
      <c r="XJ129" s="241"/>
      <c r="XK129" s="241"/>
      <c r="XL129" s="241"/>
      <c r="XM129" s="241"/>
      <c r="XN129" s="241"/>
      <c r="XO129" s="241"/>
      <c r="XP129" s="241"/>
      <c r="XQ129" s="241"/>
      <c r="XR129" s="241"/>
      <c r="XS129" s="241"/>
      <c r="XT129" s="241"/>
      <c r="XU129" s="241"/>
      <c r="XV129" s="241"/>
      <c r="XW129" s="241"/>
      <c r="XX129" s="241"/>
      <c r="XY129" s="241"/>
      <c r="XZ129" s="241"/>
      <c r="YA129" s="241"/>
      <c r="YB129" s="241"/>
      <c r="YC129" s="241"/>
      <c r="YD129" s="241"/>
      <c r="YE129" s="241"/>
      <c r="YF129" s="241"/>
      <c r="YG129" s="241"/>
      <c r="YH129" s="241"/>
      <c r="YI129" s="241"/>
      <c r="YJ129" s="241"/>
      <c r="YK129" s="241"/>
      <c r="YL129" s="241"/>
      <c r="YM129" s="241"/>
      <c r="YN129" s="241"/>
      <c r="YO129" s="241"/>
      <c r="YP129" s="241"/>
      <c r="YQ129" s="241"/>
      <c r="YR129" s="241"/>
      <c r="YS129" s="241"/>
      <c r="YT129" s="241"/>
      <c r="YU129" s="241"/>
      <c r="YV129" s="241"/>
      <c r="YW129" s="241"/>
      <c r="YX129" s="241"/>
      <c r="YY129" s="241"/>
      <c r="YZ129" s="241"/>
      <c r="ZA129" s="241"/>
      <c r="ZB129" s="241"/>
      <c r="ZC129" s="241"/>
      <c r="ZD129" s="241"/>
      <c r="ZE129" s="241"/>
      <c r="ZF129" s="241"/>
      <c r="ZG129" s="241"/>
      <c r="ZH129" s="241"/>
      <c r="ZI129" s="241"/>
      <c r="ZJ129" s="241"/>
      <c r="ZK129" s="241"/>
      <c r="ZL129" s="241"/>
      <c r="ZM129" s="241"/>
      <c r="ZN129" s="241"/>
      <c r="ZO129" s="241"/>
      <c r="ZP129" s="241"/>
      <c r="ZQ129" s="241"/>
      <c r="ZR129" s="241"/>
      <c r="ZS129" s="241"/>
      <c r="ZT129" s="241"/>
      <c r="ZU129" s="241"/>
      <c r="ZV129" s="241"/>
      <c r="ZW129" s="241"/>
      <c r="ZX129" s="241"/>
      <c r="ZY129" s="241"/>
      <c r="ZZ129" s="241"/>
      <c r="AAA129" s="241"/>
      <c r="AAB129" s="241"/>
      <c r="AAC129" s="241"/>
      <c r="AAD129" s="241"/>
      <c r="AAE129" s="241"/>
      <c r="AAF129" s="241"/>
      <c r="AAG129" s="241"/>
      <c r="AAH129" s="241"/>
      <c r="AAI129" s="241"/>
      <c r="AAJ129" s="241"/>
      <c r="AAK129" s="241"/>
      <c r="AAL129" s="241"/>
      <c r="AAM129" s="241"/>
      <c r="AAN129" s="241"/>
      <c r="AAO129" s="241"/>
      <c r="AAP129" s="241"/>
      <c r="AAQ129" s="241"/>
      <c r="AAR129" s="241"/>
      <c r="AAS129" s="241"/>
      <c r="AAT129" s="241"/>
      <c r="AAU129" s="241"/>
      <c r="AAV129" s="241"/>
      <c r="AAW129" s="241"/>
      <c r="AAX129" s="241"/>
      <c r="AAY129" s="241"/>
      <c r="AAZ129" s="241"/>
      <c r="ABA129" s="241"/>
      <c r="ABB129" s="241"/>
      <c r="ABC129" s="241"/>
      <c r="ABD129" s="241"/>
      <c r="ABE129" s="241"/>
      <c r="ABF129" s="241"/>
      <c r="ABG129" s="241"/>
      <c r="ABH129" s="241"/>
      <c r="ABI129" s="241"/>
      <c r="ABJ129" s="241"/>
      <c r="ABK129" s="241"/>
      <c r="ABL129" s="241"/>
      <c r="ABM129" s="241"/>
      <c r="ABN129" s="241"/>
      <c r="ABO129" s="241"/>
      <c r="ABP129" s="241"/>
      <c r="ABQ129" s="241"/>
      <c r="ABR129" s="241"/>
      <c r="ABS129" s="241"/>
      <c r="ABT129" s="241"/>
      <c r="ABU129" s="241"/>
      <c r="ABV129" s="241"/>
      <c r="ABW129" s="241"/>
      <c r="ABX129" s="241"/>
      <c r="ABY129" s="241"/>
      <c r="ABZ129" s="241"/>
      <c r="ACA129" s="241"/>
      <c r="ACB129" s="241"/>
      <c r="ACC129" s="241"/>
      <c r="ACD129" s="241"/>
      <c r="ACE129" s="241"/>
      <c r="ACF129" s="241"/>
      <c r="ACG129" s="241"/>
      <c r="ACH129" s="241"/>
      <c r="ACI129" s="241"/>
      <c r="ACJ129" s="241"/>
      <c r="ACK129" s="241"/>
      <c r="ACL129" s="241"/>
      <c r="ACM129" s="241"/>
      <c r="ACN129" s="241"/>
      <c r="ACO129" s="241"/>
      <c r="ACP129" s="241"/>
      <c r="ACQ129" s="241"/>
      <c r="ACR129" s="241"/>
      <c r="ACS129" s="241"/>
      <c r="ACT129" s="241"/>
      <c r="ACU129" s="241"/>
      <c r="ACV129" s="241"/>
      <c r="ACW129" s="241"/>
      <c r="ACX129" s="241"/>
      <c r="ACY129" s="241"/>
      <c r="ACZ129" s="241"/>
      <c r="ADA129" s="241"/>
      <c r="ADB129" s="241"/>
      <c r="ADC129" s="241"/>
      <c r="ADD129" s="241"/>
      <c r="ADE129" s="241"/>
      <c r="ADF129" s="241"/>
      <c r="ADG129" s="241"/>
      <c r="ADH129" s="241"/>
      <c r="ADI129" s="241"/>
      <c r="ADJ129" s="241"/>
      <c r="ADK129" s="241"/>
      <c r="ADL129" s="241"/>
      <c r="ADM129" s="241"/>
      <c r="ADN129" s="241"/>
      <c r="ADO129" s="241"/>
      <c r="ADP129" s="241"/>
      <c r="ADQ129" s="241"/>
      <c r="ADR129" s="241"/>
      <c r="ADS129" s="241"/>
      <c r="ADT129" s="241"/>
      <c r="ADU129" s="241"/>
      <c r="ADV129" s="241"/>
      <c r="ADW129" s="241"/>
      <c r="ADX129" s="241"/>
      <c r="ADY129" s="241"/>
      <c r="ADZ129" s="241"/>
      <c r="AEA129" s="241"/>
      <c r="AEB129" s="241"/>
      <c r="AEC129" s="241"/>
      <c r="AED129" s="241"/>
      <c r="AEE129" s="241"/>
      <c r="AEF129" s="241"/>
      <c r="AEG129" s="241"/>
      <c r="AEH129" s="241"/>
      <c r="AEI129" s="241"/>
      <c r="AEJ129" s="241"/>
      <c r="AEK129" s="241"/>
      <c r="AEL129" s="241"/>
      <c r="AEM129" s="241"/>
      <c r="AEN129" s="241"/>
      <c r="AEO129" s="241"/>
      <c r="AEP129" s="241"/>
      <c r="AEQ129" s="241"/>
      <c r="AER129" s="241"/>
      <c r="AES129" s="241"/>
      <c r="AET129" s="241"/>
      <c r="AEU129" s="241"/>
      <c r="AEV129" s="241"/>
      <c r="AEW129" s="241"/>
      <c r="AEX129" s="241"/>
      <c r="AEY129" s="241"/>
      <c r="AEZ129" s="241"/>
      <c r="AFA129" s="241"/>
      <c r="AFB129" s="241"/>
      <c r="AFC129" s="241"/>
      <c r="AFD129" s="241"/>
      <c r="AFE129" s="241"/>
      <c r="AFF129" s="241"/>
      <c r="AFG129" s="241"/>
      <c r="AFH129" s="241"/>
      <c r="AFI129" s="241"/>
      <c r="AFJ129" s="241"/>
      <c r="AFK129" s="241"/>
      <c r="AFL129" s="241"/>
      <c r="AFM129" s="241"/>
      <c r="AFN129" s="241"/>
      <c r="AFO129" s="241"/>
      <c r="AFP129" s="241"/>
      <c r="AFQ129" s="241"/>
      <c r="AFR129" s="241"/>
      <c r="AFS129" s="241"/>
      <c r="AFT129" s="241"/>
      <c r="AFU129" s="241"/>
      <c r="AFV129" s="241"/>
      <c r="AFW129" s="241"/>
      <c r="AFX129" s="241"/>
      <c r="AFY129" s="241"/>
      <c r="AFZ129" s="241"/>
      <c r="AGA129" s="241"/>
      <c r="AGB129" s="241"/>
      <c r="AGC129" s="241"/>
      <c r="AGD129" s="241"/>
      <c r="AGE129" s="241"/>
      <c r="AGF129" s="241"/>
      <c r="AGG129" s="241"/>
      <c r="AGH129" s="241"/>
      <c r="AGI129" s="241"/>
      <c r="AGJ129" s="241"/>
      <c r="AGK129" s="241"/>
      <c r="AGL129" s="241"/>
      <c r="AGM129" s="241"/>
      <c r="AGN129" s="241"/>
      <c r="AGO129" s="241"/>
      <c r="AGP129" s="241"/>
      <c r="AGQ129" s="241"/>
      <c r="AGR129" s="241"/>
      <c r="AGS129" s="241"/>
      <c r="AGT129" s="241"/>
      <c r="AGU129" s="241"/>
      <c r="AGV129" s="241"/>
      <c r="AGW129" s="241"/>
      <c r="AGX129" s="241"/>
      <c r="AGY129" s="241"/>
      <c r="AGZ129" s="241"/>
      <c r="AHA129" s="241"/>
      <c r="AHB129" s="241"/>
      <c r="AHC129" s="241"/>
      <c r="AHD129" s="241"/>
      <c r="AHE129" s="241"/>
      <c r="AHF129" s="241"/>
      <c r="AHG129" s="241"/>
      <c r="AHH129" s="241"/>
      <c r="AHI129" s="241"/>
      <c r="AHJ129" s="241"/>
      <c r="AHK129" s="241"/>
      <c r="AHL129" s="241"/>
      <c r="AHM129" s="241"/>
      <c r="AHN129" s="241"/>
      <c r="AHO129" s="241"/>
      <c r="AHP129" s="241"/>
      <c r="AHQ129" s="241"/>
      <c r="AHR129" s="241"/>
      <c r="AHS129" s="241"/>
      <c r="AHT129" s="241"/>
      <c r="AHU129" s="241"/>
      <c r="AHV129" s="241"/>
      <c r="AHW129" s="241"/>
      <c r="AHX129" s="241"/>
      <c r="AHY129" s="241"/>
      <c r="AHZ129" s="241"/>
      <c r="AIA129" s="241"/>
      <c r="AIB129" s="241"/>
      <c r="AIC129" s="241"/>
      <c r="AID129" s="241"/>
      <c r="AIE129" s="241"/>
      <c r="AIF129" s="241"/>
      <c r="AIG129" s="241"/>
      <c r="AIH129" s="241"/>
      <c r="AII129" s="241"/>
      <c r="AIJ129" s="241"/>
      <c r="AIK129" s="241"/>
      <c r="AIL129" s="241"/>
      <c r="AIM129" s="241"/>
      <c r="AIN129" s="241"/>
      <c r="AIO129" s="241"/>
      <c r="AIP129" s="241"/>
      <c r="AIQ129" s="241"/>
      <c r="AIR129" s="241"/>
      <c r="AIS129" s="241"/>
      <c r="AIT129" s="241"/>
      <c r="AIU129" s="241"/>
      <c r="AIV129" s="241"/>
      <c r="AIW129" s="241"/>
      <c r="AIX129" s="241"/>
      <c r="AIY129" s="241"/>
      <c r="AIZ129" s="241"/>
      <c r="AJA129" s="241"/>
      <c r="AJB129" s="241"/>
      <c r="AJC129" s="241"/>
      <c r="AJD129" s="241"/>
      <c r="AJE129" s="241"/>
      <c r="AJF129" s="241"/>
      <c r="AJG129" s="241"/>
      <c r="AJH129" s="241"/>
      <c r="AJI129" s="241"/>
      <c r="AJJ129" s="241"/>
      <c r="AJK129" s="241"/>
      <c r="AJL129" s="241"/>
      <c r="AJM129" s="241"/>
      <c r="AJN129" s="241"/>
      <c r="AJO129" s="241"/>
      <c r="AJP129" s="241"/>
      <c r="AJQ129" s="241"/>
      <c r="AJR129" s="241"/>
      <c r="AJS129" s="241"/>
      <c r="AJT129" s="241"/>
      <c r="AJU129" s="241"/>
      <c r="AJV129" s="241"/>
      <c r="AJW129" s="241"/>
      <c r="AJX129" s="241"/>
      <c r="AJY129" s="241"/>
      <c r="AJZ129" s="241"/>
      <c r="AKA129" s="241"/>
      <c r="AKB129" s="241"/>
      <c r="AKC129" s="241"/>
      <c r="AKD129" s="241"/>
      <c r="AKE129" s="241"/>
      <c r="AKF129" s="241"/>
      <c r="AKG129" s="241"/>
      <c r="AKH129" s="241"/>
      <c r="AKI129" s="241"/>
      <c r="AKJ129" s="241"/>
      <c r="AKK129" s="241"/>
      <c r="AKL129" s="241"/>
      <c r="AKM129" s="241"/>
      <c r="AKN129" s="241"/>
      <c r="AKO129" s="241"/>
      <c r="AKP129" s="241"/>
      <c r="AKQ129" s="241"/>
      <c r="AKR129" s="241"/>
      <c r="AKS129" s="241"/>
      <c r="AKT129" s="241"/>
      <c r="AKU129" s="241"/>
      <c r="AKV129" s="241"/>
      <c r="AKW129" s="241"/>
      <c r="AKX129" s="241"/>
      <c r="AKY129" s="241"/>
      <c r="AKZ129" s="241"/>
      <c r="ALA129" s="241"/>
      <c r="ALB129" s="241"/>
      <c r="ALC129" s="241"/>
      <c r="ALD129" s="241"/>
      <c r="ALE129" s="241"/>
      <c r="ALF129" s="241"/>
      <c r="ALG129" s="241"/>
      <c r="ALH129" s="241"/>
      <c r="ALI129" s="241"/>
      <c r="ALJ129" s="241"/>
      <c r="ALK129" s="241"/>
      <c r="ALL129" s="241"/>
      <c r="ALM129" s="241"/>
      <c r="ALN129" s="241"/>
      <c r="ALO129" s="241"/>
      <c r="ALP129" s="241"/>
      <c r="ALQ129" s="241"/>
      <c r="ALR129" s="241"/>
      <c r="ALS129" s="241"/>
      <c r="ALT129" s="241"/>
      <c r="ALU129" s="241"/>
      <c r="ALV129" s="241"/>
      <c r="ALW129" s="241"/>
      <c r="ALX129" s="241"/>
      <c r="ALY129" s="241"/>
      <c r="ALZ129" s="241"/>
      <c r="AMA129" s="241"/>
      <c r="AMB129" s="241"/>
      <c r="AMC129" s="241"/>
      <c r="AMD129" s="241"/>
      <c r="AME129" s="241"/>
      <c r="AMF129" s="241"/>
      <c r="AMG129" s="241"/>
      <c r="AMH129" s="241"/>
      <c r="AMI129" s="241"/>
      <c r="AMJ129" s="241"/>
      <c r="AMK129" s="241"/>
    </row>
    <row r="130" spans="1:1025" s="249" customFormat="1" ht="44.25" customHeight="1" x14ac:dyDescent="0.25">
      <c r="A130" s="241"/>
      <c r="B130" s="262"/>
      <c r="C130" s="260" t="s">
        <v>326</v>
      </c>
      <c r="D130" s="258" t="s">
        <v>27</v>
      </c>
      <c r="E130" s="258" t="s">
        <v>317</v>
      </c>
      <c r="F130" s="258" t="s">
        <v>231</v>
      </c>
      <c r="G130" s="263" t="s">
        <v>318</v>
      </c>
      <c r="H130" s="258"/>
      <c r="I130" s="256" t="e">
        <f>I131+I132+#REF!</f>
        <v>#REF!</v>
      </c>
      <c r="J130" s="256">
        <f>J131+J132</f>
        <v>492.64</v>
      </c>
      <c r="K130" s="256">
        <f>K131+K132</f>
        <v>-355.16</v>
      </c>
      <c r="L130" s="264">
        <f>L131+L132+L133+L134+L135</f>
        <v>794.08</v>
      </c>
      <c r="M130" s="241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241"/>
      <c r="AF130" s="241"/>
      <c r="AG130" s="241"/>
      <c r="AH130" s="241"/>
      <c r="AI130" s="241"/>
      <c r="AJ130" s="241"/>
      <c r="AK130" s="241"/>
      <c r="AL130" s="241"/>
      <c r="AM130" s="241"/>
      <c r="AN130" s="241"/>
      <c r="AO130" s="241"/>
      <c r="AP130" s="241"/>
      <c r="AQ130" s="241"/>
      <c r="AR130" s="241"/>
      <c r="AS130" s="241"/>
      <c r="AT130" s="241"/>
      <c r="AU130" s="241"/>
      <c r="AV130" s="241"/>
      <c r="AW130" s="241"/>
      <c r="AX130" s="241"/>
      <c r="AY130" s="241"/>
      <c r="AZ130" s="241"/>
      <c r="BA130" s="241"/>
      <c r="BB130" s="241"/>
      <c r="BC130" s="241"/>
      <c r="BD130" s="241"/>
      <c r="BE130" s="241"/>
      <c r="BF130" s="241"/>
      <c r="BG130" s="241"/>
      <c r="BH130" s="241"/>
      <c r="BI130" s="241"/>
      <c r="BJ130" s="241"/>
      <c r="BK130" s="241"/>
      <c r="BL130" s="241"/>
      <c r="BM130" s="241"/>
      <c r="BN130" s="241"/>
      <c r="BO130" s="241"/>
      <c r="BP130" s="241"/>
      <c r="BQ130" s="241"/>
      <c r="BR130" s="241"/>
      <c r="BS130" s="241"/>
      <c r="BT130" s="241"/>
      <c r="BU130" s="241"/>
      <c r="BV130" s="241"/>
      <c r="BW130" s="241"/>
      <c r="BX130" s="241"/>
      <c r="BY130" s="241"/>
      <c r="BZ130" s="241"/>
      <c r="CA130" s="241"/>
      <c r="CB130" s="241"/>
      <c r="CC130" s="241"/>
      <c r="CD130" s="241"/>
      <c r="CE130" s="241"/>
      <c r="CF130" s="241"/>
      <c r="CG130" s="241"/>
      <c r="CH130" s="241"/>
      <c r="CI130" s="241"/>
      <c r="CJ130" s="241"/>
      <c r="CK130" s="241"/>
      <c r="CL130" s="241"/>
      <c r="CM130" s="241"/>
      <c r="CN130" s="241"/>
      <c r="CO130" s="241"/>
      <c r="CP130" s="241"/>
      <c r="CQ130" s="241"/>
      <c r="CR130" s="241"/>
      <c r="CS130" s="241"/>
      <c r="CT130" s="241"/>
      <c r="CU130" s="241"/>
      <c r="CV130" s="241"/>
      <c r="CW130" s="241"/>
      <c r="CX130" s="241"/>
      <c r="CY130" s="241"/>
      <c r="CZ130" s="241"/>
      <c r="DA130" s="241"/>
      <c r="DB130" s="241"/>
      <c r="DC130" s="241"/>
      <c r="DD130" s="241"/>
      <c r="DE130" s="241"/>
      <c r="DF130" s="241"/>
      <c r="DG130" s="241"/>
      <c r="DH130" s="241"/>
      <c r="DI130" s="241"/>
      <c r="DJ130" s="241"/>
      <c r="DK130" s="241"/>
      <c r="DL130" s="241"/>
      <c r="DM130" s="241"/>
      <c r="DN130" s="241"/>
      <c r="DO130" s="241"/>
      <c r="DP130" s="241"/>
      <c r="DQ130" s="241"/>
      <c r="DR130" s="241"/>
      <c r="DS130" s="241"/>
      <c r="DT130" s="241"/>
      <c r="DU130" s="241"/>
      <c r="DV130" s="241"/>
      <c r="DW130" s="241"/>
      <c r="DX130" s="241"/>
      <c r="DY130" s="241"/>
      <c r="DZ130" s="241"/>
      <c r="EA130" s="241"/>
      <c r="EB130" s="241"/>
      <c r="EC130" s="241"/>
      <c r="ED130" s="241"/>
      <c r="EE130" s="241"/>
      <c r="EF130" s="241"/>
      <c r="EG130" s="241"/>
      <c r="EH130" s="241"/>
      <c r="EI130" s="241"/>
      <c r="EJ130" s="241"/>
      <c r="EK130" s="241"/>
      <c r="EL130" s="241"/>
      <c r="EM130" s="241"/>
      <c r="EN130" s="241"/>
      <c r="EO130" s="241"/>
      <c r="EP130" s="241"/>
      <c r="EQ130" s="241"/>
      <c r="ER130" s="241"/>
      <c r="ES130" s="241"/>
      <c r="ET130" s="241"/>
      <c r="EU130" s="241"/>
      <c r="EV130" s="241"/>
      <c r="EW130" s="241"/>
      <c r="EX130" s="241"/>
      <c r="EY130" s="241"/>
      <c r="EZ130" s="241"/>
      <c r="FA130" s="241"/>
      <c r="FB130" s="241"/>
      <c r="FC130" s="241"/>
      <c r="FD130" s="241"/>
      <c r="FE130" s="241"/>
      <c r="FF130" s="241"/>
      <c r="FG130" s="241"/>
      <c r="FH130" s="241"/>
      <c r="FI130" s="241"/>
      <c r="FJ130" s="241"/>
      <c r="FK130" s="241"/>
      <c r="FL130" s="241"/>
      <c r="FM130" s="241"/>
      <c r="FN130" s="241"/>
      <c r="FO130" s="241"/>
      <c r="FP130" s="241"/>
      <c r="FQ130" s="241"/>
      <c r="FR130" s="241"/>
      <c r="FS130" s="241"/>
      <c r="FT130" s="241"/>
      <c r="FU130" s="241"/>
      <c r="FV130" s="241"/>
      <c r="FW130" s="241"/>
      <c r="FX130" s="241"/>
      <c r="FY130" s="241"/>
      <c r="FZ130" s="241"/>
      <c r="GA130" s="241"/>
      <c r="GB130" s="241"/>
      <c r="GC130" s="241"/>
      <c r="GD130" s="241"/>
      <c r="GE130" s="241"/>
      <c r="GF130" s="241"/>
      <c r="GG130" s="241"/>
      <c r="GH130" s="241"/>
      <c r="GI130" s="241"/>
      <c r="GJ130" s="241"/>
      <c r="GK130" s="241"/>
      <c r="GL130" s="241"/>
      <c r="GM130" s="241"/>
      <c r="GN130" s="241"/>
      <c r="GO130" s="241"/>
      <c r="GP130" s="241"/>
      <c r="GQ130" s="241"/>
      <c r="GR130" s="241"/>
      <c r="GS130" s="241"/>
      <c r="GT130" s="241"/>
      <c r="GU130" s="241"/>
      <c r="GV130" s="241"/>
      <c r="GW130" s="241"/>
      <c r="GX130" s="241"/>
      <c r="GY130" s="241"/>
      <c r="GZ130" s="241"/>
      <c r="HA130" s="241"/>
      <c r="HB130" s="241"/>
      <c r="HC130" s="241"/>
      <c r="HD130" s="241"/>
      <c r="HE130" s="241"/>
      <c r="HF130" s="241"/>
      <c r="HG130" s="241"/>
      <c r="HH130" s="241"/>
      <c r="HI130" s="241"/>
      <c r="HJ130" s="241"/>
      <c r="HK130" s="241"/>
      <c r="HL130" s="241"/>
      <c r="HM130" s="241"/>
      <c r="HN130" s="241"/>
      <c r="HO130" s="241"/>
      <c r="HP130" s="241"/>
      <c r="HQ130" s="241"/>
      <c r="HR130" s="241"/>
      <c r="HS130" s="241"/>
      <c r="HT130" s="241"/>
      <c r="HU130" s="241"/>
      <c r="HV130" s="241"/>
      <c r="HW130" s="241"/>
      <c r="HX130" s="241"/>
      <c r="HY130" s="241"/>
      <c r="HZ130" s="241"/>
      <c r="IA130" s="241"/>
      <c r="IB130" s="241"/>
      <c r="IC130" s="241"/>
      <c r="ID130" s="241"/>
      <c r="IE130" s="241"/>
      <c r="IF130" s="241"/>
      <c r="IG130" s="241"/>
      <c r="IH130" s="241"/>
      <c r="II130" s="241"/>
      <c r="IJ130" s="241"/>
      <c r="IK130" s="241"/>
      <c r="IL130" s="241"/>
      <c r="IM130" s="241"/>
      <c r="IN130" s="241"/>
      <c r="IO130" s="241"/>
      <c r="IP130" s="241"/>
      <c r="IQ130" s="241"/>
      <c r="IR130" s="241"/>
      <c r="IS130" s="241"/>
      <c r="IT130" s="241"/>
      <c r="IU130" s="241"/>
      <c r="IV130" s="241"/>
      <c r="IW130" s="241"/>
      <c r="IX130" s="241"/>
      <c r="IY130" s="241"/>
      <c r="IZ130" s="241"/>
      <c r="JA130" s="241"/>
      <c r="JB130" s="241"/>
      <c r="JC130" s="241"/>
      <c r="JD130" s="241"/>
      <c r="JE130" s="241"/>
      <c r="JF130" s="241"/>
      <c r="JG130" s="241"/>
      <c r="JH130" s="241"/>
      <c r="JI130" s="241"/>
      <c r="JJ130" s="241"/>
      <c r="JK130" s="241"/>
      <c r="JL130" s="241"/>
      <c r="JM130" s="241"/>
      <c r="JN130" s="241"/>
      <c r="JO130" s="241"/>
      <c r="JP130" s="241"/>
      <c r="JQ130" s="241"/>
      <c r="JR130" s="241"/>
      <c r="JS130" s="241"/>
      <c r="JT130" s="241"/>
      <c r="JU130" s="241"/>
      <c r="JV130" s="241"/>
      <c r="JW130" s="241"/>
      <c r="JX130" s="241"/>
      <c r="JY130" s="241"/>
      <c r="JZ130" s="241"/>
      <c r="KA130" s="241"/>
      <c r="KB130" s="241"/>
      <c r="KC130" s="241"/>
      <c r="KD130" s="241"/>
      <c r="KE130" s="241"/>
      <c r="KF130" s="241"/>
      <c r="KG130" s="241"/>
      <c r="KH130" s="241"/>
      <c r="KI130" s="241"/>
      <c r="KJ130" s="241"/>
      <c r="KK130" s="241"/>
      <c r="KL130" s="241"/>
      <c r="KM130" s="241"/>
      <c r="KN130" s="241"/>
      <c r="KO130" s="241"/>
      <c r="KP130" s="241"/>
      <c r="KQ130" s="241"/>
      <c r="KR130" s="241"/>
      <c r="KS130" s="241"/>
      <c r="KT130" s="241"/>
      <c r="KU130" s="241"/>
      <c r="KV130" s="241"/>
      <c r="KW130" s="241"/>
      <c r="KX130" s="241"/>
      <c r="KY130" s="241"/>
      <c r="KZ130" s="241"/>
      <c r="LA130" s="241"/>
      <c r="LB130" s="241"/>
      <c r="LC130" s="241"/>
      <c r="LD130" s="241"/>
      <c r="LE130" s="241"/>
      <c r="LF130" s="241"/>
      <c r="LG130" s="241"/>
      <c r="LH130" s="241"/>
      <c r="LI130" s="241"/>
      <c r="LJ130" s="241"/>
      <c r="LK130" s="241"/>
      <c r="LL130" s="241"/>
      <c r="LM130" s="241"/>
      <c r="LN130" s="241"/>
      <c r="LO130" s="241"/>
      <c r="LP130" s="241"/>
      <c r="LQ130" s="241"/>
      <c r="LR130" s="241"/>
      <c r="LS130" s="241"/>
      <c r="LT130" s="241"/>
      <c r="LU130" s="241"/>
      <c r="LV130" s="241"/>
      <c r="LW130" s="241"/>
      <c r="LX130" s="241"/>
      <c r="LY130" s="241"/>
      <c r="LZ130" s="241"/>
      <c r="MA130" s="241"/>
      <c r="MB130" s="241"/>
      <c r="MC130" s="241"/>
      <c r="MD130" s="241"/>
      <c r="ME130" s="241"/>
      <c r="MF130" s="241"/>
      <c r="MG130" s="241"/>
      <c r="MH130" s="241"/>
      <c r="MI130" s="241"/>
      <c r="MJ130" s="241"/>
      <c r="MK130" s="241"/>
      <c r="ML130" s="241"/>
      <c r="MM130" s="241"/>
      <c r="MN130" s="241"/>
      <c r="MO130" s="241"/>
      <c r="MP130" s="241"/>
      <c r="MQ130" s="241"/>
      <c r="MR130" s="241"/>
      <c r="MS130" s="241"/>
      <c r="MT130" s="241"/>
      <c r="MU130" s="241"/>
      <c r="MV130" s="241"/>
      <c r="MW130" s="241"/>
      <c r="MX130" s="241"/>
      <c r="MY130" s="241"/>
      <c r="MZ130" s="241"/>
      <c r="NA130" s="241"/>
      <c r="NB130" s="241"/>
      <c r="NC130" s="241"/>
      <c r="ND130" s="241"/>
      <c r="NE130" s="241"/>
      <c r="NF130" s="241"/>
      <c r="NG130" s="241"/>
      <c r="NH130" s="241"/>
      <c r="NI130" s="241"/>
      <c r="NJ130" s="241"/>
      <c r="NK130" s="241"/>
      <c r="NL130" s="241"/>
      <c r="NM130" s="241"/>
      <c r="NN130" s="241"/>
      <c r="NO130" s="241"/>
      <c r="NP130" s="241"/>
      <c r="NQ130" s="241"/>
      <c r="NR130" s="241"/>
      <c r="NS130" s="241"/>
      <c r="NT130" s="241"/>
      <c r="NU130" s="241"/>
      <c r="NV130" s="241"/>
      <c r="NW130" s="241"/>
      <c r="NX130" s="241"/>
      <c r="NY130" s="241"/>
      <c r="NZ130" s="241"/>
      <c r="OA130" s="241"/>
      <c r="OB130" s="241"/>
      <c r="OC130" s="241"/>
      <c r="OD130" s="241"/>
      <c r="OE130" s="241"/>
      <c r="OF130" s="241"/>
      <c r="OG130" s="241"/>
      <c r="OH130" s="241"/>
      <c r="OI130" s="241"/>
      <c r="OJ130" s="241"/>
      <c r="OK130" s="241"/>
      <c r="OL130" s="241"/>
      <c r="OM130" s="241"/>
      <c r="ON130" s="241"/>
      <c r="OO130" s="241"/>
      <c r="OP130" s="241"/>
      <c r="OQ130" s="241"/>
      <c r="OR130" s="241"/>
      <c r="OS130" s="241"/>
      <c r="OT130" s="241"/>
      <c r="OU130" s="241"/>
      <c r="OV130" s="241"/>
      <c r="OW130" s="241"/>
      <c r="OX130" s="241"/>
      <c r="OY130" s="241"/>
      <c r="OZ130" s="241"/>
      <c r="PA130" s="241"/>
      <c r="PB130" s="241"/>
      <c r="PC130" s="241"/>
      <c r="PD130" s="241"/>
      <c r="PE130" s="241"/>
      <c r="PF130" s="241"/>
      <c r="PG130" s="241"/>
      <c r="PH130" s="241"/>
      <c r="PI130" s="241"/>
      <c r="PJ130" s="241"/>
      <c r="PK130" s="241"/>
      <c r="PL130" s="241"/>
      <c r="PM130" s="241"/>
      <c r="PN130" s="241"/>
      <c r="PO130" s="241"/>
      <c r="PP130" s="241"/>
      <c r="PQ130" s="241"/>
      <c r="PR130" s="241"/>
      <c r="PS130" s="241"/>
      <c r="PT130" s="241"/>
      <c r="PU130" s="241"/>
      <c r="PV130" s="241"/>
      <c r="PW130" s="241"/>
      <c r="PX130" s="241"/>
      <c r="PY130" s="241"/>
      <c r="PZ130" s="241"/>
      <c r="QA130" s="241"/>
      <c r="QB130" s="241"/>
      <c r="QC130" s="241"/>
      <c r="QD130" s="241"/>
      <c r="QE130" s="241"/>
      <c r="QF130" s="241"/>
      <c r="QG130" s="241"/>
      <c r="QH130" s="241"/>
      <c r="QI130" s="241"/>
      <c r="QJ130" s="241"/>
      <c r="QK130" s="241"/>
      <c r="QL130" s="241"/>
      <c r="QM130" s="241"/>
      <c r="QN130" s="241"/>
      <c r="QO130" s="241"/>
      <c r="QP130" s="241"/>
      <c r="QQ130" s="241"/>
      <c r="QR130" s="241"/>
      <c r="QS130" s="241"/>
      <c r="QT130" s="241"/>
      <c r="QU130" s="241"/>
      <c r="QV130" s="241"/>
      <c r="QW130" s="241"/>
      <c r="QX130" s="241"/>
      <c r="QY130" s="241"/>
      <c r="QZ130" s="241"/>
      <c r="RA130" s="241"/>
      <c r="RB130" s="241"/>
      <c r="RC130" s="241"/>
      <c r="RD130" s="241"/>
      <c r="RE130" s="241"/>
      <c r="RF130" s="241"/>
      <c r="RG130" s="241"/>
      <c r="RH130" s="241"/>
      <c r="RI130" s="241"/>
      <c r="RJ130" s="241"/>
      <c r="RK130" s="241"/>
      <c r="RL130" s="241"/>
      <c r="RM130" s="241"/>
      <c r="RN130" s="241"/>
      <c r="RO130" s="241"/>
      <c r="RP130" s="241"/>
      <c r="RQ130" s="241"/>
      <c r="RR130" s="241"/>
      <c r="RS130" s="241"/>
      <c r="RT130" s="241"/>
      <c r="RU130" s="241"/>
      <c r="RV130" s="241"/>
      <c r="RW130" s="241"/>
      <c r="RX130" s="241"/>
      <c r="RY130" s="241"/>
      <c r="RZ130" s="241"/>
      <c r="SA130" s="241"/>
      <c r="SB130" s="241"/>
      <c r="SC130" s="241"/>
      <c r="SD130" s="241"/>
      <c r="SE130" s="241"/>
      <c r="SF130" s="241"/>
      <c r="SG130" s="241"/>
      <c r="SH130" s="241"/>
      <c r="SI130" s="241"/>
      <c r="SJ130" s="241"/>
      <c r="SK130" s="241"/>
      <c r="SL130" s="241"/>
      <c r="SM130" s="241"/>
      <c r="SN130" s="241"/>
      <c r="SO130" s="241"/>
      <c r="SP130" s="241"/>
      <c r="SQ130" s="241"/>
      <c r="SR130" s="241"/>
      <c r="SS130" s="241"/>
      <c r="ST130" s="241"/>
      <c r="SU130" s="241"/>
      <c r="SV130" s="241"/>
      <c r="SW130" s="241"/>
      <c r="SX130" s="241"/>
      <c r="SY130" s="241"/>
      <c r="SZ130" s="241"/>
      <c r="TA130" s="241"/>
      <c r="TB130" s="241"/>
      <c r="TC130" s="241"/>
      <c r="TD130" s="241"/>
      <c r="TE130" s="241"/>
      <c r="TF130" s="241"/>
      <c r="TG130" s="241"/>
      <c r="TH130" s="241"/>
      <c r="TI130" s="241"/>
      <c r="TJ130" s="241"/>
      <c r="TK130" s="241"/>
      <c r="TL130" s="241"/>
      <c r="TM130" s="241"/>
      <c r="TN130" s="241"/>
      <c r="TO130" s="241"/>
      <c r="TP130" s="241"/>
      <c r="TQ130" s="241"/>
      <c r="TR130" s="241"/>
      <c r="TS130" s="241"/>
      <c r="TT130" s="241"/>
      <c r="TU130" s="241"/>
      <c r="TV130" s="241"/>
      <c r="TW130" s="241"/>
      <c r="TX130" s="241"/>
      <c r="TY130" s="241"/>
      <c r="TZ130" s="241"/>
      <c r="UA130" s="241"/>
      <c r="UB130" s="241"/>
      <c r="UC130" s="241"/>
      <c r="UD130" s="241"/>
      <c r="UE130" s="241"/>
      <c r="UF130" s="241"/>
      <c r="UG130" s="241"/>
      <c r="UH130" s="241"/>
      <c r="UI130" s="241"/>
      <c r="UJ130" s="241"/>
      <c r="UK130" s="241"/>
      <c r="UL130" s="241"/>
      <c r="UM130" s="241"/>
      <c r="UN130" s="241"/>
      <c r="UO130" s="241"/>
      <c r="UP130" s="241"/>
      <c r="UQ130" s="241"/>
      <c r="UR130" s="241"/>
      <c r="US130" s="241"/>
      <c r="UT130" s="241"/>
      <c r="UU130" s="241"/>
      <c r="UV130" s="241"/>
      <c r="UW130" s="241"/>
      <c r="UX130" s="241"/>
      <c r="UY130" s="241"/>
      <c r="UZ130" s="241"/>
      <c r="VA130" s="241"/>
      <c r="VB130" s="241"/>
      <c r="VC130" s="241"/>
      <c r="VD130" s="241"/>
      <c r="VE130" s="241"/>
      <c r="VF130" s="241"/>
      <c r="VG130" s="241"/>
      <c r="VH130" s="241"/>
      <c r="VI130" s="241"/>
      <c r="VJ130" s="241"/>
      <c r="VK130" s="241"/>
      <c r="VL130" s="241"/>
      <c r="VM130" s="241"/>
      <c r="VN130" s="241"/>
      <c r="VO130" s="241"/>
      <c r="VP130" s="241"/>
      <c r="VQ130" s="241"/>
      <c r="VR130" s="241"/>
      <c r="VS130" s="241"/>
      <c r="VT130" s="241"/>
      <c r="VU130" s="241"/>
      <c r="VV130" s="241"/>
      <c r="VW130" s="241"/>
      <c r="VX130" s="241"/>
      <c r="VY130" s="241"/>
      <c r="VZ130" s="241"/>
      <c r="WA130" s="241"/>
      <c r="WB130" s="241"/>
      <c r="WC130" s="241"/>
      <c r="WD130" s="241"/>
      <c r="WE130" s="241"/>
      <c r="WF130" s="241"/>
      <c r="WG130" s="241"/>
      <c r="WH130" s="241"/>
      <c r="WI130" s="241"/>
      <c r="WJ130" s="241"/>
      <c r="WK130" s="241"/>
      <c r="WL130" s="241"/>
      <c r="WM130" s="241"/>
      <c r="WN130" s="241"/>
      <c r="WO130" s="241"/>
      <c r="WP130" s="241"/>
      <c r="WQ130" s="241"/>
      <c r="WR130" s="241"/>
      <c r="WS130" s="241"/>
      <c r="WT130" s="241"/>
      <c r="WU130" s="241"/>
      <c r="WV130" s="241"/>
      <c r="WW130" s="241"/>
      <c r="WX130" s="241"/>
      <c r="WY130" s="241"/>
      <c r="WZ130" s="241"/>
      <c r="XA130" s="241"/>
      <c r="XB130" s="241"/>
      <c r="XC130" s="241"/>
      <c r="XD130" s="241"/>
      <c r="XE130" s="241"/>
      <c r="XF130" s="241"/>
      <c r="XG130" s="241"/>
      <c r="XH130" s="241"/>
      <c r="XI130" s="241"/>
      <c r="XJ130" s="241"/>
      <c r="XK130" s="241"/>
      <c r="XL130" s="241"/>
      <c r="XM130" s="241"/>
      <c r="XN130" s="241"/>
      <c r="XO130" s="241"/>
      <c r="XP130" s="241"/>
      <c r="XQ130" s="241"/>
      <c r="XR130" s="241"/>
      <c r="XS130" s="241"/>
      <c r="XT130" s="241"/>
      <c r="XU130" s="241"/>
      <c r="XV130" s="241"/>
      <c r="XW130" s="241"/>
      <c r="XX130" s="241"/>
      <c r="XY130" s="241"/>
      <c r="XZ130" s="241"/>
      <c r="YA130" s="241"/>
      <c r="YB130" s="241"/>
      <c r="YC130" s="241"/>
      <c r="YD130" s="241"/>
      <c r="YE130" s="241"/>
      <c r="YF130" s="241"/>
      <c r="YG130" s="241"/>
      <c r="YH130" s="241"/>
      <c r="YI130" s="241"/>
      <c r="YJ130" s="241"/>
      <c r="YK130" s="241"/>
      <c r="YL130" s="241"/>
      <c r="YM130" s="241"/>
      <c r="YN130" s="241"/>
      <c r="YO130" s="241"/>
      <c r="YP130" s="241"/>
      <c r="YQ130" s="241"/>
      <c r="YR130" s="241"/>
      <c r="YS130" s="241"/>
      <c r="YT130" s="241"/>
      <c r="YU130" s="241"/>
      <c r="YV130" s="241"/>
      <c r="YW130" s="241"/>
      <c r="YX130" s="241"/>
      <c r="YY130" s="241"/>
      <c r="YZ130" s="241"/>
      <c r="ZA130" s="241"/>
      <c r="ZB130" s="241"/>
      <c r="ZC130" s="241"/>
      <c r="ZD130" s="241"/>
      <c r="ZE130" s="241"/>
      <c r="ZF130" s="241"/>
      <c r="ZG130" s="241"/>
      <c r="ZH130" s="241"/>
      <c r="ZI130" s="241"/>
      <c r="ZJ130" s="241"/>
      <c r="ZK130" s="241"/>
      <c r="ZL130" s="241"/>
      <c r="ZM130" s="241"/>
      <c r="ZN130" s="241"/>
      <c r="ZO130" s="241"/>
      <c r="ZP130" s="241"/>
      <c r="ZQ130" s="241"/>
      <c r="ZR130" s="241"/>
      <c r="ZS130" s="241"/>
      <c r="ZT130" s="241"/>
      <c r="ZU130" s="241"/>
      <c r="ZV130" s="241"/>
      <c r="ZW130" s="241"/>
      <c r="ZX130" s="241"/>
      <c r="ZY130" s="241"/>
      <c r="ZZ130" s="241"/>
      <c r="AAA130" s="241"/>
      <c r="AAB130" s="241"/>
      <c r="AAC130" s="241"/>
      <c r="AAD130" s="241"/>
      <c r="AAE130" s="241"/>
      <c r="AAF130" s="241"/>
      <c r="AAG130" s="241"/>
      <c r="AAH130" s="241"/>
      <c r="AAI130" s="241"/>
      <c r="AAJ130" s="241"/>
      <c r="AAK130" s="241"/>
      <c r="AAL130" s="241"/>
      <c r="AAM130" s="241"/>
      <c r="AAN130" s="241"/>
      <c r="AAO130" s="241"/>
      <c r="AAP130" s="241"/>
      <c r="AAQ130" s="241"/>
      <c r="AAR130" s="241"/>
      <c r="AAS130" s="241"/>
      <c r="AAT130" s="241"/>
      <c r="AAU130" s="241"/>
      <c r="AAV130" s="241"/>
      <c r="AAW130" s="241"/>
      <c r="AAX130" s="241"/>
      <c r="AAY130" s="241"/>
      <c r="AAZ130" s="241"/>
      <c r="ABA130" s="241"/>
      <c r="ABB130" s="241"/>
      <c r="ABC130" s="241"/>
      <c r="ABD130" s="241"/>
      <c r="ABE130" s="241"/>
      <c r="ABF130" s="241"/>
      <c r="ABG130" s="241"/>
      <c r="ABH130" s="241"/>
      <c r="ABI130" s="241"/>
      <c r="ABJ130" s="241"/>
      <c r="ABK130" s="241"/>
      <c r="ABL130" s="241"/>
      <c r="ABM130" s="241"/>
      <c r="ABN130" s="241"/>
      <c r="ABO130" s="241"/>
      <c r="ABP130" s="241"/>
      <c r="ABQ130" s="241"/>
      <c r="ABR130" s="241"/>
      <c r="ABS130" s="241"/>
      <c r="ABT130" s="241"/>
      <c r="ABU130" s="241"/>
      <c r="ABV130" s="241"/>
      <c r="ABW130" s="241"/>
      <c r="ABX130" s="241"/>
      <c r="ABY130" s="241"/>
      <c r="ABZ130" s="241"/>
      <c r="ACA130" s="241"/>
      <c r="ACB130" s="241"/>
      <c r="ACC130" s="241"/>
      <c r="ACD130" s="241"/>
      <c r="ACE130" s="241"/>
      <c r="ACF130" s="241"/>
      <c r="ACG130" s="241"/>
      <c r="ACH130" s="241"/>
      <c r="ACI130" s="241"/>
      <c r="ACJ130" s="241"/>
      <c r="ACK130" s="241"/>
      <c r="ACL130" s="241"/>
      <c r="ACM130" s="241"/>
      <c r="ACN130" s="241"/>
      <c r="ACO130" s="241"/>
      <c r="ACP130" s="241"/>
      <c r="ACQ130" s="241"/>
      <c r="ACR130" s="241"/>
      <c r="ACS130" s="241"/>
      <c r="ACT130" s="241"/>
      <c r="ACU130" s="241"/>
      <c r="ACV130" s="241"/>
      <c r="ACW130" s="241"/>
      <c r="ACX130" s="241"/>
      <c r="ACY130" s="241"/>
      <c r="ACZ130" s="241"/>
      <c r="ADA130" s="241"/>
      <c r="ADB130" s="241"/>
      <c r="ADC130" s="241"/>
      <c r="ADD130" s="241"/>
      <c r="ADE130" s="241"/>
      <c r="ADF130" s="241"/>
      <c r="ADG130" s="241"/>
      <c r="ADH130" s="241"/>
      <c r="ADI130" s="241"/>
      <c r="ADJ130" s="241"/>
      <c r="ADK130" s="241"/>
      <c r="ADL130" s="241"/>
      <c r="ADM130" s="241"/>
      <c r="ADN130" s="241"/>
      <c r="ADO130" s="241"/>
      <c r="ADP130" s="241"/>
      <c r="ADQ130" s="241"/>
      <c r="ADR130" s="241"/>
      <c r="ADS130" s="241"/>
      <c r="ADT130" s="241"/>
      <c r="ADU130" s="241"/>
      <c r="ADV130" s="241"/>
      <c r="ADW130" s="241"/>
      <c r="ADX130" s="241"/>
      <c r="ADY130" s="241"/>
      <c r="ADZ130" s="241"/>
      <c r="AEA130" s="241"/>
      <c r="AEB130" s="241"/>
      <c r="AEC130" s="241"/>
      <c r="AED130" s="241"/>
      <c r="AEE130" s="241"/>
      <c r="AEF130" s="241"/>
      <c r="AEG130" s="241"/>
      <c r="AEH130" s="241"/>
      <c r="AEI130" s="241"/>
      <c r="AEJ130" s="241"/>
      <c r="AEK130" s="241"/>
      <c r="AEL130" s="241"/>
      <c r="AEM130" s="241"/>
      <c r="AEN130" s="241"/>
      <c r="AEO130" s="241"/>
      <c r="AEP130" s="241"/>
      <c r="AEQ130" s="241"/>
      <c r="AER130" s="241"/>
      <c r="AES130" s="241"/>
      <c r="AET130" s="241"/>
      <c r="AEU130" s="241"/>
      <c r="AEV130" s="241"/>
      <c r="AEW130" s="241"/>
      <c r="AEX130" s="241"/>
      <c r="AEY130" s="241"/>
      <c r="AEZ130" s="241"/>
      <c r="AFA130" s="241"/>
      <c r="AFB130" s="241"/>
      <c r="AFC130" s="241"/>
      <c r="AFD130" s="241"/>
      <c r="AFE130" s="241"/>
      <c r="AFF130" s="241"/>
      <c r="AFG130" s="241"/>
      <c r="AFH130" s="241"/>
      <c r="AFI130" s="241"/>
      <c r="AFJ130" s="241"/>
      <c r="AFK130" s="241"/>
      <c r="AFL130" s="241"/>
      <c r="AFM130" s="241"/>
      <c r="AFN130" s="241"/>
      <c r="AFO130" s="241"/>
      <c r="AFP130" s="241"/>
      <c r="AFQ130" s="241"/>
      <c r="AFR130" s="241"/>
      <c r="AFS130" s="241"/>
      <c r="AFT130" s="241"/>
      <c r="AFU130" s="241"/>
      <c r="AFV130" s="241"/>
      <c r="AFW130" s="241"/>
      <c r="AFX130" s="241"/>
      <c r="AFY130" s="241"/>
      <c r="AFZ130" s="241"/>
      <c r="AGA130" s="241"/>
      <c r="AGB130" s="241"/>
      <c r="AGC130" s="241"/>
      <c r="AGD130" s="241"/>
      <c r="AGE130" s="241"/>
      <c r="AGF130" s="241"/>
      <c r="AGG130" s="241"/>
      <c r="AGH130" s="241"/>
      <c r="AGI130" s="241"/>
      <c r="AGJ130" s="241"/>
      <c r="AGK130" s="241"/>
      <c r="AGL130" s="241"/>
      <c r="AGM130" s="241"/>
      <c r="AGN130" s="241"/>
      <c r="AGO130" s="241"/>
      <c r="AGP130" s="241"/>
      <c r="AGQ130" s="241"/>
      <c r="AGR130" s="241"/>
      <c r="AGS130" s="241"/>
      <c r="AGT130" s="241"/>
      <c r="AGU130" s="241"/>
      <c r="AGV130" s="241"/>
      <c r="AGW130" s="241"/>
      <c r="AGX130" s="241"/>
      <c r="AGY130" s="241"/>
      <c r="AGZ130" s="241"/>
      <c r="AHA130" s="241"/>
      <c r="AHB130" s="241"/>
      <c r="AHC130" s="241"/>
      <c r="AHD130" s="241"/>
      <c r="AHE130" s="241"/>
      <c r="AHF130" s="241"/>
      <c r="AHG130" s="241"/>
      <c r="AHH130" s="241"/>
      <c r="AHI130" s="241"/>
      <c r="AHJ130" s="241"/>
      <c r="AHK130" s="241"/>
      <c r="AHL130" s="241"/>
      <c r="AHM130" s="241"/>
      <c r="AHN130" s="241"/>
      <c r="AHO130" s="241"/>
      <c r="AHP130" s="241"/>
      <c r="AHQ130" s="241"/>
      <c r="AHR130" s="241"/>
      <c r="AHS130" s="241"/>
      <c r="AHT130" s="241"/>
      <c r="AHU130" s="241"/>
      <c r="AHV130" s="241"/>
      <c r="AHW130" s="241"/>
      <c r="AHX130" s="241"/>
      <c r="AHY130" s="241"/>
      <c r="AHZ130" s="241"/>
      <c r="AIA130" s="241"/>
      <c r="AIB130" s="241"/>
      <c r="AIC130" s="241"/>
      <c r="AID130" s="241"/>
      <c r="AIE130" s="241"/>
      <c r="AIF130" s="241"/>
      <c r="AIG130" s="241"/>
      <c r="AIH130" s="241"/>
      <c r="AII130" s="241"/>
      <c r="AIJ130" s="241"/>
      <c r="AIK130" s="241"/>
      <c r="AIL130" s="241"/>
      <c r="AIM130" s="241"/>
      <c r="AIN130" s="241"/>
      <c r="AIO130" s="241"/>
      <c r="AIP130" s="241"/>
      <c r="AIQ130" s="241"/>
      <c r="AIR130" s="241"/>
      <c r="AIS130" s="241"/>
      <c r="AIT130" s="241"/>
      <c r="AIU130" s="241"/>
      <c r="AIV130" s="241"/>
      <c r="AIW130" s="241"/>
      <c r="AIX130" s="241"/>
      <c r="AIY130" s="241"/>
      <c r="AIZ130" s="241"/>
      <c r="AJA130" s="241"/>
      <c r="AJB130" s="241"/>
      <c r="AJC130" s="241"/>
      <c r="AJD130" s="241"/>
      <c r="AJE130" s="241"/>
      <c r="AJF130" s="241"/>
      <c r="AJG130" s="241"/>
      <c r="AJH130" s="241"/>
      <c r="AJI130" s="241"/>
      <c r="AJJ130" s="241"/>
      <c r="AJK130" s="241"/>
      <c r="AJL130" s="241"/>
      <c r="AJM130" s="241"/>
      <c r="AJN130" s="241"/>
      <c r="AJO130" s="241"/>
      <c r="AJP130" s="241"/>
      <c r="AJQ130" s="241"/>
      <c r="AJR130" s="241"/>
      <c r="AJS130" s="241"/>
      <c r="AJT130" s="241"/>
      <c r="AJU130" s="241"/>
      <c r="AJV130" s="241"/>
      <c r="AJW130" s="241"/>
      <c r="AJX130" s="241"/>
      <c r="AJY130" s="241"/>
      <c r="AJZ130" s="241"/>
      <c r="AKA130" s="241"/>
      <c r="AKB130" s="241"/>
      <c r="AKC130" s="241"/>
      <c r="AKD130" s="241"/>
      <c r="AKE130" s="241"/>
      <c r="AKF130" s="241"/>
      <c r="AKG130" s="241"/>
      <c r="AKH130" s="241"/>
      <c r="AKI130" s="241"/>
      <c r="AKJ130" s="241"/>
      <c r="AKK130" s="241"/>
      <c r="AKL130" s="241"/>
      <c r="AKM130" s="241"/>
      <c r="AKN130" s="241"/>
      <c r="AKO130" s="241"/>
      <c r="AKP130" s="241"/>
      <c r="AKQ130" s="241"/>
      <c r="AKR130" s="241"/>
      <c r="AKS130" s="241"/>
      <c r="AKT130" s="241"/>
      <c r="AKU130" s="241"/>
      <c r="AKV130" s="241"/>
      <c r="AKW130" s="241"/>
      <c r="AKX130" s="241"/>
      <c r="AKY130" s="241"/>
      <c r="AKZ130" s="241"/>
      <c r="ALA130" s="241"/>
      <c r="ALB130" s="241"/>
      <c r="ALC130" s="241"/>
      <c r="ALD130" s="241"/>
      <c r="ALE130" s="241"/>
      <c r="ALF130" s="241"/>
      <c r="ALG130" s="241"/>
      <c r="ALH130" s="241"/>
      <c r="ALI130" s="241"/>
      <c r="ALJ130" s="241"/>
      <c r="ALK130" s="241"/>
      <c r="ALL130" s="241"/>
      <c r="ALM130" s="241"/>
      <c r="ALN130" s="241"/>
      <c r="ALO130" s="241"/>
      <c r="ALP130" s="241"/>
      <c r="ALQ130" s="241"/>
      <c r="ALR130" s="241"/>
      <c r="ALS130" s="241"/>
      <c r="ALT130" s="241"/>
      <c r="ALU130" s="241"/>
      <c r="ALV130" s="241"/>
      <c r="ALW130" s="241"/>
      <c r="ALX130" s="241"/>
      <c r="ALY130" s="241"/>
      <c r="ALZ130" s="241"/>
      <c r="AMA130" s="241"/>
      <c r="AMB130" s="241"/>
      <c r="AMC130" s="241"/>
      <c r="AMD130" s="241"/>
      <c r="AME130" s="241"/>
      <c r="AMF130" s="241"/>
      <c r="AMG130" s="241"/>
      <c r="AMH130" s="241"/>
      <c r="AMI130" s="241"/>
      <c r="AMJ130" s="241"/>
      <c r="AMK130" s="241"/>
    </row>
    <row r="131" spans="1:1025" ht="30" customHeight="1" x14ac:dyDescent="0.25">
      <c r="B131" s="75"/>
      <c r="C131" s="155" t="s">
        <v>254</v>
      </c>
      <c r="D131" s="120" t="s">
        <v>27</v>
      </c>
      <c r="E131" s="120" t="s">
        <v>317</v>
      </c>
      <c r="F131" s="120" t="s">
        <v>231</v>
      </c>
      <c r="G131" s="189" t="s">
        <v>318</v>
      </c>
      <c r="H131" s="120" t="s">
        <v>255</v>
      </c>
      <c r="I131" s="148">
        <v>503.57</v>
      </c>
      <c r="J131" s="148">
        <v>482.64</v>
      </c>
      <c r="K131" s="137">
        <f>-354.85-0.31</f>
        <v>-355.16</v>
      </c>
      <c r="L131" s="214">
        <v>709.08</v>
      </c>
    </row>
    <row r="132" spans="1:1025" ht="18.75" customHeight="1" x14ac:dyDescent="0.25">
      <c r="B132" s="75"/>
      <c r="C132" s="161" t="s">
        <v>81</v>
      </c>
      <c r="D132" s="120" t="s">
        <v>27</v>
      </c>
      <c r="E132" s="120" t="s">
        <v>317</v>
      </c>
      <c r="F132" s="120" t="s">
        <v>231</v>
      </c>
      <c r="G132" s="189" t="s">
        <v>318</v>
      </c>
      <c r="H132" s="120" t="s">
        <v>321</v>
      </c>
      <c r="I132" s="148">
        <v>10</v>
      </c>
      <c r="J132" s="148">
        <v>10</v>
      </c>
      <c r="K132" s="137">
        <v>0</v>
      </c>
      <c r="L132" s="214">
        <f>I132+K132</f>
        <v>10</v>
      </c>
    </row>
    <row r="133" spans="1:1025" ht="27.6" x14ac:dyDescent="0.25">
      <c r="B133" s="75"/>
      <c r="C133" s="155" t="s">
        <v>256</v>
      </c>
      <c r="D133" s="120"/>
      <c r="E133" s="128"/>
      <c r="F133" s="128"/>
      <c r="G133" s="189" t="s">
        <v>318</v>
      </c>
      <c r="H133" s="144" t="s">
        <v>258</v>
      </c>
      <c r="I133" s="148">
        <v>6</v>
      </c>
      <c r="J133" s="140">
        <v>54.65</v>
      </c>
      <c r="K133" s="150">
        <v>20</v>
      </c>
      <c r="L133" s="214">
        <v>55</v>
      </c>
    </row>
    <row r="134" spans="1:1025" ht="13.8" x14ac:dyDescent="0.25">
      <c r="B134" s="75"/>
      <c r="C134" s="155" t="s">
        <v>349</v>
      </c>
      <c r="D134" s="120"/>
      <c r="E134" s="128"/>
      <c r="F134" s="128"/>
      <c r="G134" s="189" t="s">
        <v>318</v>
      </c>
      <c r="H134" s="144" t="s">
        <v>260</v>
      </c>
      <c r="I134" s="148"/>
      <c r="J134" s="140"/>
      <c r="K134" s="150"/>
      <c r="L134" s="214">
        <v>5</v>
      </c>
    </row>
    <row r="135" spans="1:1025" ht="13.8" x14ac:dyDescent="0.25">
      <c r="B135" s="75"/>
      <c r="C135" s="155" t="s">
        <v>350</v>
      </c>
      <c r="D135" s="120"/>
      <c r="E135" s="128"/>
      <c r="F135" s="128"/>
      <c r="G135" s="189" t="s">
        <v>318</v>
      </c>
      <c r="H135" s="144" t="s">
        <v>340</v>
      </c>
      <c r="I135" s="148"/>
      <c r="J135" s="140"/>
      <c r="K135" s="150"/>
      <c r="L135" s="214">
        <v>15</v>
      </c>
    </row>
    <row r="136" spans="1:1025" ht="82.8" hidden="1" x14ac:dyDescent="0.25">
      <c r="B136" s="75"/>
      <c r="C136" s="155" t="s">
        <v>377</v>
      </c>
      <c r="D136" s="120"/>
      <c r="E136" s="128"/>
      <c r="F136" s="128"/>
      <c r="G136" s="189" t="s">
        <v>397</v>
      </c>
      <c r="H136" s="144"/>
      <c r="I136" s="148"/>
      <c r="J136" s="140"/>
      <c r="K136" s="150"/>
      <c r="L136" s="216">
        <f>L137</f>
        <v>0</v>
      </c>
    </row>
    <row r="137" spans="1:1025" ht="27.6" hidden="1" x14ac:dyDescent="0.25">
      <c r="B137" s="75"/>
      <c r="C137" s="155" t="s">
        <v>254</v>
      </c>
      <c r="D137" s="120"/>
      <c r="E137" s="128"/>
      <c r="F137" s="128"/>
      <c r="G137" s="189" t="s">
        <v>397</v>
      </c>
      <c r="H137" s="144" t="s">
        <v>255</v>
      </c>
      <c r="I137" s="148"/>
      <c r="J137" s="140"/>
      <c r="K137" s="150"/>
      <c r="L137" s="214">
        <v>0</v>
      </c>
    </row>
    <row r="138" spans="1:1025" s="218" customFormat="1" ht="13.8" x14ac:dyDescent="0.25">
      <c r="A138" s="164"/>
      <c r="B138" s="75" t="s">
        <v>355</v>
      </c>
      <c r="C138" s="159" t="s">
        <v>239</v>
      </c>
      <c r="D138" s="125"/>
      <c r="E138" s="156"/>
      <c r="F138" s="156"/>
      <c r="G138" s="157" t="s">
        <v>240</v>
      </c>
      <c r="H138" s="157"/>
      <c r="I138" s="140"/>
      <c r="J138" s="140"/>
      <c r="K138" s="176"/>
      <c r="L138" s="216">
        <f>L139</f>
        <v>72</v>
      </c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  <c r="BM138" s="164"/>
      <c r="BN138" s="164"/>
      <c r="BO138" s="164"/>
      <c r="BP138" s="164"/>
      <c r="BQ138" s="164"/>
      <c r="BR138" s="164"/>
      <c r="BS138" s="164"/>
      <c r="BT138" s="164"/>
      <c r="BU138" s="164"/>
      <c r="BV138" s="164"/>
      <c r="BW138" s="164"/>
      <c r="BX138" s="164"/>
      <c r="BY138" s="164"/>
      <c r="BZ138" s="164"/>
      <c r="CA138" s="164"/>
      <c r="CB138" s="164"/>
      <c r="CC138" s="164"/>
      <c r="CD138" s="164"/>
      <c r="CE138" s="164"/>
      <c r="CF138" s="164"/>
      <c r="CG138" s="164"/>
      <c r="CH138" s="164"/>
      <c r="CI138" s="164"/>
      <c r="CJ138" s="164"/>
      <c r="CK138" s="164"/>
      <c r="CL138" s="164"/>
      <c r="CM138" s="164"/>
      <c r="CN138" s="164"/>
      <c r="CO138" s="164"/>
      <c r="CP138" s="164"/>
      <c r="CQ138" s="164"/>
      <c r="CR138" s="164"/>
      <c r="CS138" s="164"/>
      <c r="CT138" s="164"/>
      <c r="CU138" s="164"/>
      <c r="CV138" s="164"/>
      <c r="CW138" s="164"/>
      <c r="CX138" s="164"/>
      <c r="CY138" s="164"/>
      <c r="CZ138" s="164"/>
      <c r="DA138" s="164"/>
      <c r="DB138" s="164"/>
      <c r="DC138" s="164"/>
      <c r="DD138" s="164"/>
      <c r="DE138" s="164"/>
      <c r="DF138" s="164"/>
      <c r="DG138" s="164"/>
      <c r="DH138" s="164"/>
      <c r="DI138" s="164"/>
      <c r="DJ138" s="164"/>
      <c r="DK138" s="164"/>
      <c r="DL138" s="164"/>
      <c r="DM138" s="164"/>
      <c r="DN138" s="164"/>
      <c r="DO138" s="164"/>
      <c r="DP138" s="164"/>
      <c r="DQ138" s="164"/>
      <c r="DR138" s="164"/>
      <c r="DS138" s="164"/>
      <c r="DT138" s="164"/>
      <c r="DU138" s="164"/>
      <c r="DV138" s="164"/>
      <c r="DW138" s="164"/>
      <c r="DX138" s="164"/>
      <c r="DY138" s="164"/>
      <c r="DZ138" s="164"/>
      <c r="EA138" s="164"/>
      <c r="EB138" s="164"/>
      <c r="EC138" s="164"/>
      <c r="ED138" s="164"/>
      <c r="EE138" s="164"/>
      <c r="EF138" s="164"/>
      <c r="EG138" s="164"/>
      <c r="EH138" s="164"/>
      <c r="EI138" s="164"/>
      <c r="EJ138" s="164"/>
      <c r="EK138" s="164"/>
      <c r="EL138" s="164"/>
      <c r="EM138" s="164"/>
      <c r="EN138" s="164"/>
      <c r="EO138" s="164"/>
      <c r="EP138" s="164"/>
      <c r="EQ138" s="164"/>
      <c r="ER138" s="164"/>
      <c r="ES138" s="164"/>
      <c r="ET138" s="164"/>
      <c r="EU138" s="164"/>
      <c r="EV138" s="164"/>
      <c r="EW138" s="164"/>
      <c r="EX138" s="164"/>
      <c r="EY138" s="164"/>
      <c r="EZ138" s="164"/>
      <c r="FA138" s="164"/>
      <c r="FB138" s="164"/>
      <c r="FC138" s="164"/>
      <c r="FD138" s="164"/>
      <c r="FE138" s="164"/>
      <c r="FF138" s="164"/>
      <c r="FG138" s="164"/>
      <c r="FH138" s="164"/>
      <c r="FI138" s="164"/>
      <c r="FJ138" s="164"/>
      <c r="FK138" s="164"/>
      <c r="FL138" s="164"/>
      <c r="FM138" s="164"/>
      <c r="FN138" s="164"/>
      <c r="FO138" s="164"/>
      <c r="FP138" s="164"/>
      <c r="FQ138" s="164"/>
      <c r="FR138" s="164"/>
      <c r="FS138" s="164"/>
      <c r="FT138" s="164"/>
      <c r="FU138" s="164"/>
      <c r="FV138" s="164"/>
      <c r="FW138" s="164"/>
      <c r="FX138" s="164"/>
      <c r="FY138" s="164"/>
      <c r="FZ138" s="164"/>
      <c r="GA138" s="164"/>
      <c r="GB138" s="164"/>
      <c r="GC138" s="164"/>
      <c r="GD138" s="164"/>
      <c r="GE138" s="164"/>
      <c r="GF138" s="164"/>
      <c r="GG138" s="164"/>
      <c r="GH138" s="164"/>
      <c r="GI138" s="164"/>
      <c r="GJ138" s="164"/>
      <c r="GK138" s="164"/>
      <c r="GL138" s="164"/>
      <c r="GM138" s="164"/>
      <c r="GN138" s="164"/>
      <c r="GO138" s="164"/>
      <c r="GP138" s="164"/>
      <c r="GQ138" s="164"/>
      <c r="GR138" s="164"/>
      <c r="GS138" s="164"/>
      <c r="GT138" s="164"/>
      <c r="GU138" s="164"/>
      <c r="GV138" s="164"/>
      <c r="GW138" s="164"/>
      <c r="GX138" s="164"/>
      <c r="GY138" s="164"/>
      <c r="GZ138" s="164"/>
      <c r="HA138" s="164"/>
      <c r="HB138" s="164"/>
      <c r="HC138" s="164"/>
      <c r="HD138" s="164"/>
      <c r="HE138" s="164"/>
      <c r="HF138" s="164"/>
      <c r="HG138" s="164"/>
      <c r="HH138" s="164"/>
      <c r="HI138" s="164"/>
      <c r="HJ138" s="164"/>
      <c r="HK138" s="164"/>
      <c r="HL138" s="164"/>
      <c r="HM138" s="164"/>
      <c r="HN138" s="164"/>
      <c r="HO138" s="164"/>
      <c r="HP138" s="164"/>
      <c r="HQ138" s="164"/>
      <c r="HR138" s="164"/>
      <c r="HS138" s="164"/>
      <c r="HT138" s="164"/>
      <c r="HU138" s="164"/>
      <c r="HV138" s="164"/>
      <c r="HW138" s="164"/>
      <c r="HX138" s="164"/>
      <c r="HY138" s="164"/>
      <c r="HZ138" s="164"/>
      <c r="IA138" s="164"/>
      <c r="IB138" s="164"/>
      <c r="IC138" s="164"/>
      <c r="ID138" s="164"/>
      <c r="IE138" s="164"/>
      <c r="IF138" s="164"/>
      <c r="IG138" s="164"/>
      <c r="IH138" s="164"/>
      <c r="II138" s="164"/>
      <c r="IJ138" s="164"/>
      <c r="IK138" s="164"/>
      <c r="IL138" s="164"/>
      <c r="IM138" s="164"/>
      <c r="IN138" s="164"/>
      <c r="IO138" s="164"/>
      <c r="IP138" s="164"/>
      <c r="IQ138" s="164"/>
      <c r="IR138" s="164"/>
      <c r="IS138" s="164"/>
      <c r="IT138" s="164"/>
      <c r="IU138" s="164"/>
      <c r="IV138" s="164"/>
      <c r="IW138" s="164"/>
      <c r="IX138" s="164"/>
      <c r="IY138" s="164"/>
      <c r="IZ138" s="164"/>
      <c r="JA138" s="164"/>
      <c r="JB138" s="164"/>
      <c r="JC138" s="164"/>
      <c r="JD138" s="164"/>
      <c r="JE138" s="164"/>
      <c r="JF138" s="164"/>
      <c r="JG138" s="164"/>
      <c r="JH138" s="164"/>
      <c r="JI138" s="164"/>
      <c r="JJ138" s="164"/>
      <c r="JK138" s="164"/>
      <c r="JL138" s="164"/>
      <c r="JM138" s="164"/>
      <c r="JN138" s="164"/>
      <c r="JO138" s="164"/>
      <c r="JP138" s="164"/>
      <c r="JQ138" s="164"/>
      <c r="JR138" s="164"/>
      <c r="JS138" s="164"/>
      <c r="JT138" s="164"/>
      <c r="JU138" s="164"/>
      <c r="JV138" s="164"/>
      <c r="JW138" s="164"/>
      <c r="JX138" s="164"/>
      <c r="JY138" s="164"/>
      <c r="JZ138" s="164"/>
      <c r="KA138" s="164"/>
      <c r="KB138" s="164"/>
      <c r="KC138" s="164"/>
      <c r="KD138" s="164"/>
      <c r="KE138" s="164"/>
      <c r="KF138" s="164"/>
      <c r="KG138" s="164"/>
      <c r="KH138" s="164"/>
      <c r="KI138" s="164"/>
      <c r="KJ138" s="164"/>
      <c r="KK138" s="164"/>
      <c r="KL138" s="164"/>
      <c r="KM138" s="164"/>
      <c r="KN138" s="164"/>
      <c r="KO138" s="164"/>
      <c r="KP138" s="164"/>
      <c r="KQ138" s="164"/>
      <c r="KR138" s="164"/>
      <c r="KS138" s="164"/>
      <c r="KT138" s="164"/>
      <c r="KU138" s="164"/>
      <c r="KV138" s="164"/>
      <c r="KW138" s="164"/>
      <c r="KX138" s="164"/>
      <c r="KY138" s="164"/>
      <c r="KZ138" s="164"/>
      <c r="LA138" s="164"/>
      <c r="LB138" s="164"/>
      <c r="LC138" s="164"/>
      <c r="LD138" s="164"/>
      <c r="LE138" s="164"/>
      <c r="LF138" s="164"/>
      <c r="LG138" s="164"/>
      <c r="LH138" s="164"/>
      <c r="LI138" s="164"/>
      <c r="LJ138" s="164"/>
      <c r="LK138" s="164"/>
      <c r="LL138" s="164"/>
      <c r="LM138" s="164"/>
      <c r="LN138" s="164"/>
      <c r="LO138" s="164"/>
      <c r="LP138" s="164"/>
      <c r="LQ138" s="164"/>
      <c r="LR138" s="164"/>
      <c r="LS138" s="164"/>
      <c r="LT138" s="164"/>
      <c r="LU138" s="164"/>
      <c r="LV138" s="164"/>
      <c r="LW138" s="164"/>
      <c r="LX138" s="164"/>
      <c r="LY138" s="164"/>
      <c r="LZ138" s="164"/>
      <c r="MA138" s="164"/>
      <c r="MB138" s="164"/>
      <c r="MC138" s="164"/>
      <c r="MD138" s="164"/>
      <c r="ME138" s="164"/>
      <c r="MF138" s="164"/>
      <c r="MG138" s="164"/>
      <c r="MH138" s="164"/>
      <c r="MI138" s="164"/>
      <c r="MJ138" s="164"/>
      <c r="MK138" s="164"/>
      <c r="ML138" s="164"/>
      <c r="MM138" s="164"/>
      <c r="MN138" s="164"/>
      <c r="MO138" s="164"/>
      <c r="MP138" s="164"/>
      <c r="MQ138" s="164"/>
      <c r="MR138" s="164"/>
      <c r="MS138" s="164"/>
      <c r="MT138" s="164"/>
      <c r="MU138" s="164"/>
      <c r="MV138" s="164"/>
      <c r="MW138" s="164"/>
      <c r="MX138" s="164"/>
      <c r="MY138" s="164"/>
      <c r="MZ138" s="164"/>
      <c r="NA138" s="164"/>
      <c r="NB138" s="164"/>
      <c r="NC138" s="164"/>
      <c r="ND138" s="164"/>
      <c r="NE138" s="164"/>
      <c r="NF138" s="164"/>
      <c r="NG138" s="164"/>
      <c r="NH138" s="164"/>
      <c r="NI138" s="164"/>
      <c r="NJ138" s="164"/>
      <c r="NK138" s="164"/>
      <c r="NL138" s="164"/>
      <c r="NM138" s="164"/>
      <c r="NN138" s="164"/>
      <c r="NO138" s="164"/>
      <c r="NP138" s="164"/>
      <c r="NQ138" s="164"/>
      <c r="NR138" s="164"/>
      <c r="NS138" s="164"/>
      <c r="NT138" s="164"/>
      <c r="NU138" s="164"/>
      <c r="NV138" s="164"/>
      <c r="NW138" s="164"/>
      <c r="NX138" s="164"/>
      <c r="NY138" s="164"/>
      <c r="NZ138" s="164"/>
      <c r="OA138" s="164"/>
      <c r="OB138" s="164"/>
      <c r="OC138" s="164"/>
      <c r="OD138" s="164"/>
      <c r="OE138" s="164"/>
      <c r="OF138" s="164"/>
      <c r="OG138" s="164"/>
      <c r="OH138" s="164"/>
      <c r="OI138" s="164"/>
      <c r="OJ138" s="164"/>
      <c r="OK138" s="164"/>
      <c r="OL138" s="164"/>
      <c r="OM138" s="164"/>
      <c r="ON138" s="164"/>
      <c r="OO138" s="164"/>
      <c r="OP138" s="164"/>
      <c r="OQ138" s="164"/>
      <c r="OR138" s="164"/>
      <c r="OS138" s="164"/>
      <c r="OT138" s="164"/>
      <c r="OU138" s="164"/>
      <c r="OV138" s="164"/>
      <c r="OW138" s="164"/>
      <c r="OX138" s="164"/>
      <c r="OY138" s="164"/>
      <c r="OZ138" s="164"/>
      <c r="PA138" s="164"/>
      <c r="PB138" s="164"/>
      <c r="PC138" s="164"/>
      <c r="PD138" s="164"/>
      <c r="PE138" s="164"/>
      <c r="PF138" s="164"/>
      <c r="PG138" s="164"/>
      <c r="PH138" s="164"/>
      <c r="PI138" s="164"/>
      <c r="PJ138" s="164"/>
      <c r="PK138" s="164"/>
      <c r="PL138" s="164"/>
      <c r="PM138" s="164"/>
      <c r="PN138" s="164"/>
      <c r="PO138" s="164"/>
      <c r="PP138" s="164"/>
      <c r="PQ138" s="164"/>
      <c r="PR138" s="164"/>
      <c r="PS138" s="164"/>
      <c r="PT138" s="164"/>
      <c r="PU138" s="164"/>
      <c r="PV138" s="164"/>
      <c r="PW138" s="164"/>
      <c r="PX138" s="164"/>
      <c r="PY138" s="164"/>
      <c r="PZ138" s="164"/>
      <c r="QA138" s="164"/>
      <c r="QB138" s="164"/>
      <c r="QC138" s="164"/>
      <c r="QD138" s="164"/>
      <c r="QE138" s="164"/>
      <c r="QF138" s="164"/>
      <c r="QG138" s="164"/>
      <c r="QH138" s="164"/>
      <c r="QI138" s="164"/>
      <c r="QJ138" s="164"/>
      <c r="QK138" s="164"/>
      <c r="QL138" s="164"/>
      <c r="QM138" s="164"/>
      <c r="QN138" s="164"/>
      <c r="QO138" s="164"/>
      <c r="QP138" s="164"/>
      <c r="QQ138" s="164"/>
      <c r="QR138" s="164"/>
      <c r="QS138" s="164"/>
      <c r="QT138" s="164"/>
      <c r="QU138" s="164"/>
      <c r="QV138" s="164"/>
      <c r="QW138" s="164"/>
      <c r="QX138" s="164"/>
      <c r="QY138" s="164"/>
      <c r="QZ138" s="164"/>
      <c r="RA138" s="164"/>
      <c r="RB138" s="164"/>
      <c r="RC138" s="164"/>
      <c r="RD138" s="164"/>
      <c r="RE138" s="164"/>
      <c r="RF138" s="164"/>
      <c r="RG138" s="164"/>
      <c r="RH138" s="164"/>
      <c r="RI138" s="164"/>
      <c r="RJ138" s="164"/>
      <c r="RK138" s="164"/>
      <c r="RL138" s="164"/>
      <c r="RM138" s="164"/>
      <c r="RN138" s="164"/>
      <c r="RO138" s="164"/>
      <c r="RP138" s="164"/>
      <c r="RQ138" s="164"/>
      <c r="RR138" s="164"/>
      <c r="RS138" s="164"/>
      <c r="RT138" s="164"/>
      <c r="RU138" s="164"/>
      <c r="RV138" s="164"/>
      <c r="RW138" s="164"/>
      <c r="RX138" s="164"/>
      <c r="RY138" s="164"/>
      <c r="RZ138" s="164"/>
      <c r="SA138" s="164"/>
      <c r="SB138" s="164"/>
      <c r="SC138" s="164"/>
      <c r="SD138" s="164"/>
      <c r="SE138" s="164"/>
      <c r="SF138" s="164"/>
      <c r="SG138" s="164"/>
      <c r="SH138" s="164"/>
      <c r="SI138" s="164"/>
      <c r="SJ138" s="164"/>
      <c r="SK138" s="164"/>
      <c r="SL138" s="164"/>
      <c r="SM138" s="164"/>
      <c r="SN138" s="164"/>
      <c r="SO138" s="164"/>
      <c r="SP138" s="164"/>
      <c r="SQ138" s="164"/>
      <c r="SR138" s="164"/>
      <c r="SS138" s="164"/>
      <c r="ST138" s="164"/>
      <c r="SU138" s="164"/>
      <c r="SV138" s="164"/>
      <c r="SW138" s="164"/>
      <c r="SX138" s="164"/>
      <c r="SY138" s="164"/>
      <c r="SZ138" s="164"/>
      <c r="TA138" s="164"/>
      <c r="TB138" s="164"/>
      <c r="TC138" s="164"/>
      <c r="TD138" s="164"/>
      <c r="TE138" s="164"/>
      <c r="TF138" s="164"/>
      <c r="TG138" s="164"/>
      <c r="TH138" s="164"/>
      <c r="TI138" s="164"/>
      <c r="TJ138" s="164"/>
      <c r="TK138" s="164"/>
      <c r="TL138" s="164"/>
      <c r="TM138" s="164"/>
      <c r="TN138" s="164"/>
      <c r="TO138" s="164"/>
      <c r="TP138" s="164"/>
      <c r="TQ138" s="164"/>
      <c r="TR138" s="164"/>
      <c r="TS138" s="164"/>
      <c r="TT138" s="164"/>
      <c r="TU138" s="164"/>
      <c r="TV138" s="164"/>
      <c r="TW138" s="164"/>
      <c r="TX138" s="164"/>
      <c r="TY138" s="164"/>
      <c r="TZ138" s="164"/>
      <c r="UA138" s="164"/>
      <c r="UB138" s="164"/>
      <c r="UC138" s="164"/>
      <c r="UD138" s="164"/>
      <c r="UE138" s="164"/>
      <c r="UF138" s="164"/>
      <c r="UG138" s="164"/>
      <c r="UH138" s="164"/>
      <c r="UI138" s="164"/>
      <c r="UJ138" s="164"/>
      <c r="UK138" s="164"/>
      <c r="UL138" s="164"/>
      <c r="UM138" s="164"/>
      <c r="UN138" s="164"/>
      <c r="UO138" s="164"/>
      <c r="UP138" s="164"/>
      <c r="UQ138" s="164"/>
      <c r="UR138" s="164"/>
      <c r="US138" s="164"/>
      <c r="UT138" s="164"/>
      <c r="UU138" s="164"/>
      <c r="UV138" s="164"/>
      <c r="UW138" s="164"/>
      <c r="UX138" s="164"/>
      <c r="UY138" s="164"/>
      <c r="UZ138" s="164"/>
      <c r="VA138" s="164"/>
      <c r="VB138" s="164"/>
      <c r="VC138" s="164"/>
      <c r="VD138" s="164"/>
      <c r="VE138" s="164"/>
      <c r="VF138" s="164"/>
      <c r="VG138" s="164"/>
      <c r="VH138" s="164"/>
      <c r="VI138" s="164"/>
      <c r="VJ138" s="164"/>
      <c r="VK138" s="164"/>
      <c r="VL138" s="164"/>
      <c r="VM138" s="164"/>
      <c r="VN138" s="164"/>
      <c r="VO138" s="164"/>
      <c r="VP138" s="164"/>
      <c r="VQ138" s="164"/>
      <c r="VR138" s="164"/>
      <c r="VS138" s="164"/>
      <c r="VT138" s="164"/>
      <c r="VU138" s="164"/>
      <c r="VV138" s="164"/>
      <c r="VW138" s="164"/>
      <c r="VX138" s="164"/>
      <c r="VY138" s="164"/>
      <c r="VZ138" s="164"/>
      <c r="WA138" s="164"/>
      <c r="WB138" s="164"/>
      <c r="WC138" s="164"/>
      <c r="WD138" s="164"/>
      <c r="WE138" s="164"/>
      <c r="WF138" s="164"/>
      <c r="WG138" s="164"/>
      <c r="WH138" s="164"/>
      <c r="WI138" s="164"/>
      <c r="WJ138" s="164"/>
      <c r="WK138" s="164"/>
      <c r="WL138" s="164"/>
      <c r="WM138" s="164"/>
      <c r="WN138" s="164"/>
      <c r="WO138" s="164"/>
      <c r="WP138" s="164"/>
      <c r="WQ138" s="164"/>
      <c r="WR138" s="164"/>
      <c r="WS138" s="164"/>
      <c r="WT138" s="164"/>
      <c r="WU138" s="164"/>
      <c r="WV138" s="164"/>
      <c r="WW138" s="164"/>
      <c r="WX138" s="164"/>
      <c r="WY138" s="164"/>
      <c r="WZ138" s="164"/>
      <c r="XA138" s="164"/>
      <c r="XB138" s="164"/>
      <c r="XC138" s="164"/>
      <c r="XD138" s="164"/>
      <c r="XE138" s="164"/>
      <c r="XF138" s="164"/>
      <c r="XG138" s="164"/>
      <c r="XH138" s="164"/>
      <c r="XI138" s="164"/>
      <c r="XJ138" s="164"/>
      <c r="XK138" s="164"/>
      <c r="XL138" s="164"/>
      <c r="XM138" s="164"/>
      <c r="XN138" s="164"/>
      <c r="XO138" s="164"/>
      <c r="XP138" s="164"/>
      <c r="XQ138" s="164"/>
      <c r="XR138" s="164"/>
      <c r="XS138" s="164"/>
      <c r="XT138" s="164"/>
      <c r="XU138" s="164"/>
      <c r="XV138" s="164"/>
      <c r="XW138" s="164"/>
      <c r="XX138" s="164"/>
      <c r="XY138" s="164"/>
      <c r="XZ138" s="164"/>
      <c r="YA138" s="164"/>
      <c r="YB138" s="164"/>
      <c r="YC138" s="164"/>
      <c r="YD138" s="164"/>
      <c r="YE138" s="164"/>
      <c r="YF138" s="164"/>
      <c r="YG138" s="164"/>
      <c r="YH138" s="164"/>
      <c r="YI138" s="164"/>
      <c r="YJ138" s="164"/>
      <c r="YK138" s="164"/>
      <c r="YL138" s="164"/>
      <c r="YM138" s="164"/>
      <c r="YN138" s="164"/>
      <c r="YO138" s="164"/>
      <c r="YP138" s="164"/>
      <c r="YQ138" s="164"/>
      <c r="YR138" s="164"/>
      <c r="YS138" s="164"/>
      <c r="YT138" s="164"/>
      <c r="YU138" s="164"/>
      <c r="YV138" s="164"/>
      <c r="YW138" s="164"/>
      <c r="YX138" s="164"/>
      <c r="YY138" s="164"/>
      <c r="YZ138" s="164"/>
      <c r="ZA138" s="164"/>
      <c r="ZB138" s="164"/>
      <c r="ZC138" s="164"/>
      <c r="ZD138" s="164"/>
      <c r="ZE138" s="164"/>
      <c r="ZF138" s="164"/>
      <c r="ZG138" s="164"/>
      <c r="ZH138" s="164"/>
      <c r="ZI138" s="164"/>
      <c r="ZJ138" s="164"/>
      <c r="ZK138" s="164"/>
      <c r="ZL138" s="164"/>
      <c r="ZM138" s="164"/>
      <c r="ZN138" s="164"/>
      <c r="ZO138" s="164"/>
      <c r="ZP138" s="164"/>
      <c r="ZQ138" s="164"/>
      <c r="ZR138" s="164"/>
      <c r="ZS138" s="164"/>
      <c r="ZT138" s="164"/>
      <c r="ZU138" s="164"/>
      <c r="ZV138" s="164"/>
      <c r="ZW138" s="164"/>
      <c r="ZX138" s="164"/>
      <c r="ZY138" s="164"/>
      <c r="ZZ138" s="164"/>
      <c r="AAA138" s="164"/>
      <c r="AAB138" s="164"/>
      <c r="AAC138" s="164"/>
      <c r="AAD138" s="164"/>
      <c r="AAE138" s="164"/>
      <c r="AAF138" s="164"/>
      <c r="AAG138" s="164"/>
      <c r="AAH138" s="164"/>
      <c r="AAI138" s="164"/>
      <c r="AAJ138" s="164"/>
      <c r="AAK138" s="164"/>
      <c r="AAL138" s="164"/>
      <c r="AAM138" s="164"/>
      <c r="AAN138" s="164"/>
      <c r="AAO138" s="164"/>
      <c r="AAP138" s="164"/>
      <c r="AAQ138" s="164"/>
      <c r="AAR138" s="164"/>
      <c r="AAS138" s="164"/>
      <c r="AAT138" s="164"/>
      <c r="AAU138" s="164"/>
      <c r="AAV138" s="164"/>
      <c r="AAW138" s="164"/>
      <c r="AAX138" s="164"/>
      <c r="AAY138" s="164"/>
      <c r="AAZ138" s="164"/>
      <c r="ABA138" s="164"/>
      <c r="ABB138" s="164"/>
      <c r="ABC138" s="164"/>
      <c r="ABD138" s="164"/>
      <c r="ABE138" s="164"/>
      <c r="ABF138" s="164"/>
      <c r="ABG138" s="164"/>
      <c r="ABH138" s="164"/>
      <c r="ABI138" s="164"/>
      <c r="ABJ138" s="164"/>
      <c r="ABK138" s="164"/>
      <c r="ABL138" s="164"/>
      <c r="ABM138" s="164"/>
      <c r="ABN138" s="164"/>
      <c r="ABO138" s="164"/>
      <c r="ABP138" s="164"/>
      <c r="ABQ138" s="164"/>
      <c r="ABR138" s="164"/>
      <c r="ABS138" s="164"/>
      <c r="ABT138" s="164"/>
      <c r="ABU138" s="164"/>
      <c r="ABV138" s="164"/>
      <c r="ABW138" s="164"/>
      <c r="ABX138" s="164"/>
      <c r="ABY138" s="164"/>
      <c r="ABZ138" s="164"/>
      <c r="ACA138" s="164"/>
      <c r="ACB138" s="164"/>
      <c r="ACC138" s="164"/>
      <c r="ACD138" s="164"/>
      <c r="ACE138" s="164"/>
      <c r="ACF138" s="164"/>
      <c r="ACG138" s="164"/>
      <c r="ACH138" s="164"/>
      <c r="ACI138" s="164"/>
      <c r="ACJ138" s="164"/>
      <c r="ACK138" s="164"/>
      <c r="ACL138" s="164"/>
      <c r="ACM138" s="164"/>
      <c r="ACN138" s="164"/>
      <c r="ACO138" s="164"/>
      <c r="ACP138" s="164"/>
      <c r="ACQ138" s="164"/>
      <c r="ACR138" s="164"/>
      <c r="ACS138" s="164"/>
      <c r="ACT138" s="164"/>
      <c r="ACU138" s="164"/>
      <c r="ACV138" s="164"/>
      <c r="ACW138" s="164"/>
      <c r="ACX138" s="164"/>
      <c r="ACY138" s="164"/>
      <c r="ACZ138" s="164"/>
      <c r="ADA138" s="164"/>
      <c r="ADB138" s="164"/>
      <c r="ADC138" s="164"/>
      <c r="ADD138" s="164"/>
      <c r="ADE138" s="164"/>
      <c r="ADF138" s="164"/>
      <c r="ADG138" s="164"/>
      <c r="ADH138" s="164"/>
      <c r="ADI138" s="164"/>
      <c r="ADJ138" s="164"/>
      <c r="ADK138" s="164"/>
      <c r="ADL138" s="164"/>
      <c r="ADM138" s="164"/>
      <c r="ADN138" s="164"/>
      <c r="ADO138" s="164"/>
      <c r="ADP138" s="164"/>
      <c r="ADQ138" s="164"/>
      <c r="ADR138" s="164"/>
      <c r="ADS138" s="164"/>
      <c r="ADT138" s="164"/>
      <c r="ADU138" s="164"/>
      <c r="ADV138" s="164"/>
      <c r="ADW138" s="164"/>
      <c r="ADX138" s="164"/>
      <c r="ADY138" s="164"/>
      <c r="ADZ138" s="164"/>
      <c r="AEA138" s="164"/>
      <c r="AEB138" s="164"/>
      <c r="AEC138" s="164"/>
      <c r="AED138" s="164"/>
      <c r="AEE138" s="164"/>
      <c r="AEF138" s="164"/>
      <c r="AEG138" s="164"/>
      <c r="AEH138" s="164"/>
      <c r="AEI138" s="164"/>
      <c r="AEJ138" s="164"/>
      <c r="AEK138" s="164"/>
      <c r="AEL138" s="164"/>
      <c r="AEM138" s="164"/>
      <c r="AEN138" s="164"/>
      <c r="AEO138" s="164"/>
      <c r="AEP138" s="164"/>
      <c r="AEQ138" s="164"/>
      <c r="AER138" s="164"/>
      <c r="AES138" s="164"/>
      <c r="AET138" s="164"/>
      <c r="AEU138" s="164"/>
      <c r="AEV138" s="164"/>
      <c r="AEW138" s="164"/>
      <c r="AEX138" s="164"/>
      <c r="AEY138" s="164"/>
      <c r="AEZ138" s="164"/>
      <c r="AFA138" s="164"/>
      <c r="AFB138" s="164"/>
      <c r="AFC138" s="164"/>
      <c r="AFD138" s="164"/>
      <c r="AFE138" s="164"/>
      <c r="AFF138" s="164"/>
      <c r="AFG138" s="164"/>
      <c r="AFH138" s="164"/>
      <c r="AFI138" s="164"/>
      <c r="AFJ138" s="164"/>
      <c r="AFK138" s="164"/>
      <c r="AFL138" s="164"/>
      <c r="AFM138" s="164"/>
      <c r="AFN138" s="164"/>
      <c r="AFO138" s="164"/>
      <c r="AFP138" s="164"/>
      <c r="AFQ138" s="164"/>
      <c r="AFR138" s="164"/>
      <c r="AFS138" s="164"/>
      <c r="AFT138" s="164"/>
      <c r="AFU138" s="164"/>
      <c r="AFV138" s="164"/>
      <c r="AFW138" s="164"/>
      <c r="AFX138" s="164"/>
      <c r="AFY138" s="164"/>
      <c r="AFZ138" s="164"/>
      <c r="AGA138" s="164"/>
      <c r="AGB138" s="164"/>
      <c r="AGC138" s="164"/>
      <c r="AGD138" s="164"/>
      <c r="AGE138" s="164"/>
      <c r="AGF138" s="164"/>
      <c r="AGG138" s="164"/>
      <c r="AGH138" s="164"/>
      <c r="AGI138" s="164"/>
      <c r="AGJ138" s="164"/>
      <c r="AGK138" s="164"/>
      <c r="AGL138" s="164"/>
      <c r="AGM138" s="164"/>
      <c r="AGN138" s="164"/>
      <c r="AGO138" s="164"/>
      <c r="AGP138" s="164"/>
      <c r="AGQ138" s="164"/>
      <c r="AGR138" s="164"/>
      <c r="AGS138" s="164"/>
      <c r="AGT138" s="164"/>
      <c r="AGU138" s="164"/>
      <c r="AGV138" s="164"/>
      <c r="AGW138" s="164"/>
      <c r="AGX138" s="164"/>
      <c r="AGY138" s="164"/>
      <c r="AGZ138" s="164"/>
      <c r="AHA138" s="164"/>
      <c r="AHB138" s="164"/>
      <c r="AHC138" s="164"/>
      <c r="AHD138" s="164"/>
      <c r="AHE138" s="164"/>
      <c r="AHF138" s="164"/>
      <c r="AHG138" s="164"/>
      <c r="AHH138" s="164"/>
      <c r="AHI138" s="164"/>
      <c r="AHJ138" s="164"/>
      <c r="AHK138" s="164"/>
      <c r="AHL138" s="164"/>
      <c r="AHM138" s="164"/>
      <c r="AHN138" s="164"/>
      <c r="AHO138" s="164"/>
      <c r="AHP138" s="164"/>
      <c r="AHQ138" s="164"/>
      <c r="AHR138" s="164"/>
      <c r="AHS138" s="164"/>
      <c r="AHT138" s="164"/>
      <c r="AHU138" s="164"/>
      <c r="AHV138" s="164"/>
      <c r="AHW138" s="164"/>
      <c r="AHX138" s="164"/>
      <c r="AHY138" s="164"/>
      <c r="AHZ138" s="164"/>
      <c r="AIA138" s="164"/>
      <c r="AIB138" s="164"/>
      <c r="AIC138" s="164"/>
      <c r="AID138" s="164"/>
      <c r="AIE138" s="164"/>
      <c r="AIF138" s="164"/>
      <c r="AIG138" s="164"/>
      <c r="AIH138" s="164"/>
      <c r="AII138" s="164"/>
      <c r="AIJ138" s="164"/>
      <c r="AIK138" s="164"/>
      <c r="AIL138" s="164"/>
      <c r="AIM138" s="164"/>
      <c r="AIN138" s="164"/>
      <c r="AIO138" s="164"/>
      <c r="AIP138" s="164"/>
      <c r="AIQ138" s="164"/>
      <c r="AIR138" s="164"/>
      <c r="AIS138" s="164"/>
      <c r="AIT138" s="164"/>
      <c r="AIU138" s="164"/>
      <c r="AIV138" s="164"/>
      <c r="AIW138" s="164"/>
      <c r="AIX138" s="164"/>
      <c r="AIY138" s="164"/>
      <c r="AIZ138" s="164"/>
      <c r="AJA138" s="164"/>
      <c r="AJB138" s="164"/>
      <c r="AJC138" s="164"/>
      <c r="AJD138" s="164"/>
      <c r="AJE138" s="164"/>
      <c r="AJF138" s="164"/>
      <c r="AJG138" s="164"/>
      <c r="AJH138" s="164"/>
      <c r="AJI138" s="164"/>
      <c r="AJJ138" s="164"/>
      <c r="AJK138" s="164"/>
      <c r="AJL138" s="164"/>
      <c r="AJM138" s="164"/>
      <c r="AJN138" s="164"/>
      <c r="AJO138" s="164"/>
      <c r="AJP138" s="164"/>
      <c r="AJQ138" s="164"/>
      <c r="AJR138" s="164"/>
      <c r="AJS138" s="164"/>
      <c r="AJT138" s="164"/>
      <c r="AJU138" s="164"/>
      <c r="AJV138" s="164"/>
      <c r="AJW138" s="164"/>
      <c r="AJX138" s="164"/>
      <c r="AJY138" s="164"/>
      <c r="AJZ138" s="164"/>
      <c r="AKA138" s="164"/>
      <c r="AKB138" s="164"/>
      <c r="AKC138" s="164"/>
      <c r="AKD138" s="164"/>
      <c r="AKE138" s="164"/>
      <c r="AKF138" s="164"/>
      <c r="AKG138" s="164"/>
      <c r="AKH138" s="164"/>
      <c r="AKI138" s="164"/>
      <c r="AKJ138" s="164"/>
      <c r="AKK138" s="164"/>
      <c r="AKL138" s="164"/>
      <c r="AKM138" s="164"/>
      <c r="AKN138" s="164"/>
      <c r="AKO138" s="164"/>
      <c r="AKP138" s="164"/>
      <c r="AKQ138" s="164"/>
      <c r="AKR138" s="164"/>
      <c r="AKS138" s="164"/>
      <c r="AKT138" s="164"/>
      <c r="AKU138" s="164"/>
      <c r="AKV138" s="164"/>
      <c r="AKW138" s="164"/>
      <c r="AKX138" s="164"/>
      <c r="AKY138" s="164"/>
      <c r="AKZ138" s="164"/>
      <c r="ALA138" s="164"/>
      <c r="ALB138" s="164"/>
      <c r="ALC138" s="164"/>
      <c r="ALD138" s="164"/>
      <c r="ALE138" s="164"/>
      <c r="ALF138" s="164"/>
      <c r="ALG138" s="164"/>
      <c r="ALH138" s="164"/>
      <c r="ALI138" s="164"/>
      <c r="ALJ138" s="164"/>
      <c r="ALK138" s="164"/>
      <c r="ALL138" s="164"/>
      <c r="ALM138" s="164"/>
      <c r="ALN138" s="164"/>
      <c r="ALO138" s="164"/>
      <c r="ALP138" s="164"/>
      <c r="ALQ138" s="164"/>
      <c r="ALR138" s="164"/>
      <c r="ALS138" s="164"/>
      <c r="ALT138" s="164"/>
      <c r="ALU138" s="164"/>
      <c r="ALV138" s="164"/>
      <c r="ALW138" s="164"/>
      <c r="ALX138" s="164"/>
      <c r="ALY138" s="164"/>
      <c r="ALZ138" s="164"/>
      <c r="AMA138" s="164"/>
      <c r="AMB138" s="164"/>
      <c r="AMC138" s="164"/>
      <c r="AMD138" s="164"/>
      <c r="AME138" s="164"/>
      <c r="AMF138" s="164"/>
      <c r="AMG138" s="164"/>
      <c r="AMH138" s="164"/>
      <c r="AMI138" s="164"/>
      <c r="AMJ138" s="164"/>
      <c r="AMK138" s="164"/>
    </row>
    <row r="139" spans="1:1025" s="220" customFormat="1" ht="13.8" x14ac:dyDescent="0.25">
      <c r="A139" s="219"/>
      <c r="B139" s="75"/>
      <c r="C139" s="155" t="s">
        <v>359</v>
      </c>
      <c r="D139" s="120"/>
      <c r="E139" s="128"/>
      <c r="F139" s="128"/>
      <c r="G139" s="144" t="s">
        <v>327</v>
      </c>
      <c r="H139" s="144"/>
      <c r="I139" s="148"/>
      <c r="J139" s="148"/>
      <c r="K139" s="150"/>
      <c r="L139" s="214">
        <f>L140</f>
        <v>72</v>
      </c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19"/>
      <c r="BD139" s="219"/>
      <c r="BE139" s="219"/>
      <c r="BF139" s="219"/>
      <c r="BG139" s="219"/>
      <c r="BH139" s="219"/>
      <c r="BI139" s="219"/>
      <c r="BJ139" s="219"/>
      <c r="BK139" s="219"/>
      <c r="BL139" s="219"/>
      <c r="BM139" s="219"/>
      <c r="BN139" s="219"/>
      <c r="BO139" s="219"/>
      <c r="BP139" s="219"/>
      <c r="BQ139" s="219"/>
      <c r="BR139" s="219"/>
      <c r="BS139" s="219"/>
      <c r="BT139" s="219"/>
      <c r="BU139" s="219"/>
      <c r="BV139" s="219"/>
      <c r="BW139" s="219"/>
      <c r="BX139" s="219"/>
      <c r="BY139" s="219"/>
      <c r="BZ139" s="219"/>
      <c r="CA139" s="219"/>
      <c r="CB139" s="219"/>
      <c r="CC139" s="219"/>
      <c r="CD139" s="219"/>
      <c r="CE139" s="219"/>
      <c r="CF139" s="219"/>
      <c r="CG139" s="219"/>
      <c r="CH139" s="219"/>
      <c r="CI139" s="219"/>
      <c r="CJ139" s="219"/>
      <c r="CK139" s="219"/>
      <c r="CL139" s="219"/>
      <c r="CM139" s="219"/>
      <c r="CN139" s="219"/>
      <c r="CO139" s="219"/>
      <c r="CP139" s="219"/>
      <c r="CQ139" s="219"/>
      <c r="CR139" s="219"/>
      <c r="CS139" s="219"/>
      <c r="CT139" s="219"/>
      <c r="CU139" s="219"/>
      <c r="CV139" s="219"/>
      <c r="CW139" s="219"/>
      <c r="CX139" s="219"/>
      <c r="CY139" s="219"/>
      <c r="CZ139" s="219"/>
      <c r="DA139" s="219"/>
      <c r="DB139" s="219"/>
      <c r="DC139" s="219"/>
      <c r="DD139" s="219"/>
      <c r="DE139" s="219"/>
      <c r="DF139" s="219"/>
      <c r="DG139" s="219"/>
      <c r="DH139" s="219"/>
      <c r="DI139" s="219"/>
      <c r="DJ139" s="219"/>
      <c r="DK139" s="219"/>
      <c r="DL139" s="219"/>
      <c r="DM139" s="219"/>
      <c r="DN139" s="219"/>
      <c r="DO139" s="219"/>
      <c r="DP139" s="219"/>
      <c r="DQ139" s="219"/>
      <c r="DR139" s="219"/>
      <c r="DS139" s="219"/>
      <c r="DT139" s="219"/>
      <c r="DU139" s="219"/>
      <c r="DV139" s="219"/>
      <c r="DW139" s="219"/>
      <c r="DX139" s="219"/>
      <c r="DY139" s="219"/>
      <c r="DZ139" s="219"/>
      <c r="EA139" s="219"/>
      <c r="EB139" s="219"/>
      <c r="EC139" s="219"/>
      <c r="ED139" s="219"/>
      <c r="EE139" s="219"/>
      <c r="EF139" s="219"/>
      <c r="EG139" s="219"/>
      <c r="EH139" s="219"/>
      <c r="EI139" s="219"/>
      <c r="EJ139" s="219"/>
      <c r="EK139" s="219"/>
      <c r="EL139" s="219"/>
      <c r="EM139" s="219"/>
      <c r="EN139" s="219"/>
      <c r="EO139" s="219"/>
      <c r="EP139" s="219"/>
      <c r="EQ139" s="219"/>
      <c r="ER139" s="219"/>
      <c r="ES139" s="219"/>
      <c r="ET139" s="219"/>
      <c r="EU139" s="219"/>
      <c r="EV139" s="219"/>
      <c r="EW139" s="219"/>
      <c r="EX139" s="219"/>
      <c r="EY139" s="219"/>
      <c r="EZ139" s="219"/>
      <c r="FA139" s="219"/>
      <c r="FB139" s="219"/>
      <c r="FC139" s="219"/>
      <c r="FD139" s="219"/>
      <c r="FE139" s="219"/>
      <c r="FF139" s="219"/>
      <c r="FG139" s="219"/>
      <c r="FH139" s="219"/>
      <c r="FI139" s="219"/>
      <c r="FJ139" s="219"/>
      <c r="FK139" s="219"/>
      <c r="FL139" s="219"/>
      <c r="FM139" s="219"/>
      <c r="FN139" s="219"/>
      <c r="FO139" s="219"/>
      <c r="FP139" s="219"/>
      <c r="FQ139" s="219"/>
      <c r="FR139" s="219"/>
      <c r="FS139" s="219"/>
      <c r="FT139" s="219"/>
      <c r="FU139" s="219"/>
      <c r="FV139" s="219"/>
      <c r="FW139" s="219"/>
      <c r="FX139" s="219"/>
      <c r="FY139" s="219"/>
      <c r="FZ139" s="219"/>
      <c r="GA139" s="219"/>
      <c r="GB139" s="219"/>
      <c r="GC139" s="219"/>
      <c r="GD139" s="219"/>
      <c r="GE139" s="219"/>
      <c r="GF139" s="219"/>
      <c r="GG139" s="219"/>
      <c r="GH139" s="219"/>
      <c r="GI139" s="219"/>
      <c r="GJ139" s="219"/>
      <c r="GK139" s="219"/>
      <c r="GL139" s="219"/>
      <c r="GM139" s="219"/>
      <c r="GN139" s="219"/>
      <c r="GO139" s="219"/>
      <c r="GP139" s="219"/>
      <c r="GQ139" s="219"/>
      <c r="GR139" s="219"/>
      <c r="GS139" s="219"/>
      <c r="GT139" s="219"/>
      <c r="GU139" s="219"/>
      <c r="GV139" s="219"/>
      <c r="GW139" s="219"/>
      <c r="GX139" s="219"/>
      <c r="GY139" s="219"/>
      <c r="GZ139" s="219"/>
      <c r="HA139" s="219"/>
      <c r="HB139" s="219"/>
      <c r="HC139" s="219"/>
      <c r="HD139" s="219"/>
      <c r="HE139" s="219"/>
      <c r="HF139" s="219"/>
      <c r="HG139" s="219"/>
      <c r="HH139" s="219"/>
      <c r="HI139" s="219"/>
      <c r="HJ139" s="219"/>
      <c r="HK139" s="219"/>
      <c r="HL139" s="219"/>
      <c r="HM139" s="219"/>
      <c r="HN139" s="219"/>
      <c r="HO139" s="219"/>
      <c r="HP139" s="219"/>
      <c r="HQ139" s="219"/>
      <c r="HR139" s="219"/>
      <c r="HS139" s="219"/>
      <c r="HT139" s="219"/>
      <c r="HU139" s="219"/>
      <c r="HV139" s="219"/>
      <c r="HW139" s="219"/>
      <c r="HX139" s="219"/>
      <c r="HY139" s="219"/>
      <c r="HZ139" s="219"/>
      <c r="IA139" s="219"/>
      <c r="IB139" s="219"/>
      <c r="IC139" s="219"/>
      <c r="ID139" s="219"/>
      <c r="IE139" s="219"/>
      <c r="IF139" s="219"/>
      <c r="IG139" s="219"/>
      <c r="IH139" s="219"/>
      <c r="II139" s="219"/>
      <c r="IJ139" s="219"/>
      <c r="IK139" s="219"/>
      <c r="IL139" s="219"/>
      <c r="IM139" s="219"/>
      <c r="IN139" s="219"/>
      <c r="IO139" s="219"/>
      <c r="IP139" s="219"/>
      <c r="IQ139" s="219"/>
      <c r="IR139" s="219"/>
      <c r="IS139" s="219"/>
      <c r="IT139" s="219"/>
      <c r="IU139" s="219"/>
      <c r="IV139" s="219"/>
      <c r="IW139" s="219"/>
      <c r="IX139" s="219"/>
      <c r="IY139" s="219"/>
      <c r="IZ139" s="219"/>
      <c r="JA139" s="219"/>
      <c r="JB139" s="219"/>
      <c r="JC139" s="219"/>
      <c r="JD139" s="219"/>
      <c r="JE139" s="219"/>
      <c r="JF139" s="219"/>
      <c r="JG139" s="219"/>
      <c r="JH139" s="219"/>
      <c r="JI139" s="219"/>
      <c r="JJ139" s="219"/>
      <c r="JK139" s="219"/>
      <c r="JL139" s="219"/>
      <c r="JM139" s="219"/>
      <c r="JN139" s="219"/>
      <c r="JO139" s="219"/>
      <c r="JP139" s="219"/>
      <c r="JQ139" s="219"/>
      <c r="JR139" s="219"/>
      <c r="JS139" s="219"/>
      <c r="JT139" s="219"/>
      <c r="JU139" s="219"/>
      <c r="JV139" s="219"/>
      <c r="JW139" s="219"/>
      <c r="JX139" s="219"/>
      <c r="JY139" s="219"/>
      <c r="JZ139" s="219"/>
      <c r="KA139" s="219"/>
      <c r="KB139" s="219"/>
      <c r="KC139" s="219"/>
      <c r="KD139" s="219"/>
      <c r="KE139" s="219"/>
      <c r="KF139" s="219"/>
      <c r="KG139" s="219"/>
      <c r="KH139" s="219"/>
      <c r="KI139" s="219"/>
      <c r="KJ139" s="219"/>
      <c r="KK139" s="219"/>
      <c r="KL139" s="219"/>
      <c r="KM139" s="219"/>
      <c r="KN139" s="219"/>
      <c r="KO139" s="219"/>
      <c r="KP139" s="219"/>
      <c r="KQ139" s="219"/>
      <c r="KR139" s="219"/>
      <c r="KS139" s="219"/>
      <c r="KT139" s="219"/>
      <c r="KU139" s="219"/>
      <c r="KV139" s="219"/>
      <c r="KW139" s="219"/>
      <c r="KX139" s="219"/>
      <c r="KY139" s="219"/>
      <c r="KZ139" s="219"/>
      <c r="LA139" s="219"/>
      <c r="LB139" s="219"/>
      <c r="LC139" s="219"/>
      <c r="LD139" s="219"/>
      <c r="LE139" s="219"/>
      <c r="LF139" s="219"/>
      <c r="LG139" s="219"/>
      <c r="LH139" s="219"/>
      <c r="LI139" s="219"/>
      <c r="LJ139" s="219"/>
      <c r="LK139" s="219"/>
      <c r="LL139" s="219"/>
      <c r="LM139" s="219"/>
      <c r="LN139" s="219"/>
      <c r="LO139" s="219"/>
      <c r="LP139" s="219"/>
      <c r="LQ139" s="219"/>
      <c r="LR139" s="219"/>
      <c r="LS139" s="219"/>
      <c r="LT139" s="219"/>
      <c r="LU139" s="219"/>
      <c r="LV139" s="219"/>
      <c r="LW139" s="219"/>
      <c r="LX139" s="219"/>
      <c r="LY139" s="219"/>
      <c r="LZ139" s="219"/>
      <c r="MA139" s="219"/>
      <c r="MB139" s="219"/>
      <c r="MC139" s="219"/>
      <c r="MD139" s="219"/>
      <c r="ME139" s="219"/>
      <c r="MF139" s="219"/>
      <c r="MG139" s="219"/>
      <c r="MH139" s="219"/>
      <c r="MI139" s="219"/>
      <c r="MJ139" s="219"/>
      <c r="MK139" s="219"/>
      <c r="ML139" s="219"/>
      <c r="MM139" s="219"/>
      <c r="MN139" s="219"/>
      <c r="MO139" s="219"/>
      <c r="MP139" s="219"/>
      <c r="MQ139" s="219"/>
      <c r="MR139" s="219"/>
      <c r="MS139" s="219"/>
      <c r="MT139" s="219"/>
      <c r="MU139" s="219"/>
      <c r="MV139" s="219"/>
      <c r="MW139" s="219"/>
      <c r="MX139" s="219"/>
      <c r="MY139" s="219"/>
      <c r="MZ139" s="219"/>
      <c r="NA139" s="219"/>
      <c r="NB139" s="219"/>
      <c r="NC139" s="219"/>
      <c r="ND139" s="219"/>
      <c r="NE139" s="219"/>
      <c r="NF139" s="219"/>
      <c r="NG139" s="219"/>
      <c r="NH139" s="219"/>
      <c r="NI139" s="219"/>
      <c r="NJ139" s="219"/>
      <c r="NK139" s="219"/>
      <c r="NL139" s="219"/>
      <c r="NM139" s="219"/>
      <c r="NN139" s="219"/>
      <c r="NO139" s="219"/>
      <c r="NP139" s="219"/>
      <c r="NQ139" s="219"/>
      <c r="NR139" s="219"/>
      <c r="NS139" s="219"/>
      <c r="NT139" s="219"/>
      <c r="NU139" s="219"/>
      <c r="NV139" s="219"/>
      <c r="NW139" s="219"/>
      <c r="NX139" s="219"/>
      <c r="NY139" s="219"/>
      <c r="NZ139" s="219"/>
      <c r="OA139" s="219"/>
      <c r="OB139" s="219"/>
      <c r="OC139" s="219"/>
      <c r="OD139" s="219"/>
      <c r="OE139" s="219"/>
      <c r="OF139" s="219"/>
      <c r="OG139" s="219"/>
      <c r="OH139" s="219"/>
      <c r="OI139" s="219"/>
      <c r="OJ139" s="219"/>
      <c r="OK139" s="219"/>
      <c r="OL139" s="219"/>
      <c r="OM139" s="219"/>
      <c r="ON139" s="219"/>
      <c r="OO139" s="219"/>
      <c r="OP139" s="219"/>
      <c r="OQ139" s="219"/>
      <c r="OR139" s="219"/>
      <c r="OS139" s="219"/>
      <c r="OT139" s="219"/>
      <c r="OU139" s="219"/>
      <c r="OV139" s="219"/>
      <c r="OW139" s="219"/>
      <c r="OX139" s="219"/>
      <c r="OY139" s="219"/>
      <c r="OZ139" s="219"/>
      <c r="PA139" s="219"/>
      <c r="PB139" s="219"/>
      <c r="PC139" s="219"/>
      <c r="PD139" s="219"/>
      <c r="PE139" s="219"/>
      <c r="PF139" s="219"/>
      <c r="PG139" s="219"/>
      <c r="PH139" s="219"/>
      <c r="PI139" s="219"/>
      <c r="PJ139" s="219"/>
      <c r="PK139" s="219"/>
      <c r="PL139" s="219"/>
      <c r="PM139" s="219"/>
      <c r="PN139" s="219"/>
      <c r="PO139" s="219"/>
      <c r="PP139" s="219"/>
      <c r="PQ139" s="219"/>
      <c r="PR139" s="219"/>
      <c r="PS139" s="219"/>
      <c r="PT139" s="219"/>
      <c r="PU139" s="219"/>
      <c r="PV139" s="219"/>
      <c r="PW139" s="219"/>
      <c r="PX139" s="219"/>
      <c r="PY139" s="219"/>
      <c r="PZ139" s="219"/>
      <c r="QA139" s="219"/>
      <c r="QB139" s="219"/>
      <c r="QC139" s="219"/>
      <c r="QD139" s="219"/>
      <c r="QE139" s="219"/>
      <c r="QF139" s="219"/>
      <c r="QG139" s="219"/>
      <c r="QH139" s="219"/>
      <c r="QI139" s="219"/>
      <c r="QJ139" s="219"/>
      <c r="QK139" s="219"/>
      <c r="QL139" s="219"/>
      <c r="QM139" s="219"/>
      <c r="QN139" s="219"/>
      <c r="QO139" s="219"/>
      <c r="QP139" s="219"/>
      <c r="QQ139" s="219"/>
      <c r="QR139" s="219"/>
      <c r="QS139" s="219"/>
      <c r="QT139" s="219"/>
      <c r="QU139" s="219"/>
      <c r="QV139" s="219"/>
      <c r="QW139" s="219"/>
      <c r="QX139" s="219"/>
      <c r="QY139" s="219"/>
      <c r="QZ139" s="219"/>
      <c r="RA139" s="219"/>
      <c r="RB139" s="219"/>
      <c r="RC139" s="219"/>
      <c r="RD139" s="219"/>
      <c r="RE139" s="219"/>
      <c r="RF139" s="219"/>
      <c r="RG139" s="219"/>
      <c r="RH139" s="219"/>
      <c r="RI139" s="219"/>
      <c r="RJ139" s="219"/>
      <c r="RK139" s="219"/>
      <c r="RL139" s="219"/>
      <c r="RM139" s="219"/>
      <c r="RN139" s="219"/>
      <c r="RO139" s="219"/>
      <c r="RP139" s="219"/>
      <c r="RQ139" s="219"/>
      <c r="RR139" s="219"/>
      <c r="RS139" s="219"/>
      <c r="RT139" s="219"/>
      <c r="RU139" s="219"/>
      <c r="RV139" s="219"/>
      <c r="RW139" s="219"/>
      <c r="RX139" s="219"/>
      <c r="RY139" s="219"/>
      <c r="RZ139" s="219"/>
      <c r="SA139" s="219"/>
      <c r="SB139" s="219"/>
      <c r="SC139" s="219"/>
      <c r="SD139" s="219"/>
      <c r="SE139" s="219"/>
      <c r="SF139" s="219"/>
      <c r="SG139" s="219"/>
      <c r="SH139" s="219"/>
      <c r="SI139" s="219"/>
      <c r="SJ139" s="219"/>
      <c r="SK139" s="219"/>
      <c r="SL139" s="219"/>
      <c r="SM139" s="219"/>
      <c r="SN139" s="219"/>
      <c r="SO139" s="219"/>
      <c r="SP139" s="219"/>
      <c r="SQ139" s="219"/>
      <c r="SR139" s="219"/>
      <c r="SS139" s="219"/>
      <c r="ST139" s="219"/>
      <c r="SU139" s="219"/>
      <c r="SV139" s="219"/>
      <c r="SW139" s="219"/>
      <c r="SX139" s="219"/>
      <c r="SY139" s="219"/>
      <c r="SZ139" s="219"/>
      <c r="TA139" s="219"/>
      <c r="TB139" s="219"/>
      <c r="TC139" s="219"/>
      <c r="TD139" s="219"/>
      <c r="TE139" s="219"/>
      <c r="TF139" s="219"/>
      <c r="TG139" s="219"/>
      <c r="TH139" s="219"/>
      <c r="TI139" s="219"/>
      <c r="TJ139" s="219"/>
      <c r="TK139" s="219"/>
      <c r="TL139" s="219"/>
      <c r="TM139" s="219"/>
      <c r="TN139" s="219"/>
      <c r="TO139" s="219"/>
      <c r="TP139" s="219"/>
      <c r="TQ139" s="219"/>
      <c r="TR139" s="219"/>
      <c r="TS139" s="219"/>
      <c r="TT139" s="219"/>
      <c r="TU139" s="219"/>
      <c r="TV139" s="219"/>
      <c r="TW139" s="219"/>
      <c r="TX139" s="219"/>
      <c r="TY139" s="219"/>
      <c r="TZ139" s="219"/>
      <c r="UA139" s="219"/>
      <c r="UB139" s="219"/>
      <c r="UC139" s="219"/>
      <c r="UD139" s="219"/>
      <c r="UE139" s="219"/>
      <c r="UF139" s="219"/>
      <c r="UG139" s="219"/>
      <c r="UH139" s="219"/>
      <c r="UI139" s="219"/>
      <c r="UJ139" s="219"/>
      <c r="UK139" s="219"/>
      <c r="UL139" s="219"/>
      <c r="UM139" s="219"/>
      <c r="UN139" s="219"/>
      <c r="UO139" s="219"/>
      <c r="UP139" s="219"/>
      <c r="UQ139" s="219"/>
      <c r="UR139" s="219"/>
      <c r="US139" s="219"/>
      <c r="UT139" s="219"/>
      <c r="UU139" s="219"/>
      <c r="UV139" s="219"/>
      <c r="UW139" s="219"/>
      <c r="UX139" s="219"/>
      <c r="UY139" s="219"/>
      <c r="UZ139" s="219"/>
      <c r="VA139" s="219"/>
      <c r="VB139" s="219"/>
      <c r="VC139" s="219"/>
      <c r="VD139" s="219"/>
      <c r="VE139" s="219"/>
      <c r="VF139" s="219"/>
      <c r="VG139" s="219"/>
      <c r="VH139" s="219"/>
      <c r="VI139" s="219"/>
      <c r="VJ139" s="219"/>
      <c r="VK139" s="219"/>
      <c r="VL139" s="219"/>
      <c r="VM139" s="219"/>
      <c r="VN139" s="219"/>
      <c r="VO139" s="219"/>
      <c r="VP139" s="219"/>
      <c r="VQ139" s="219"/>
      <c r="VR139" s="219"/>
      <c r="VS139" s="219"/>
      <c r="VT139" s="219"/>
      <c r="VU139" s="219"/>
      <c r="VV139" s="219"/>
      <c r="VW139" s="219"/>
      <c r="VX139" s="219"/>
      <c r="VY139" s="219"/>
      <c r="VZ139" s="219"/>
      <c r="WA139" s="219"/>
      <c r="WB139" s="219"/>
      <c r="WC139" s="219"/>
      <c r="WD139" s="219"/>
      <c r="WE139" s="219"/>
      <c r="WF139" s="219"/>
      <c r="WG139" s="219"/>
      <c r="WH139" s="219"/>
      <c r="WI139" s="219"/>
      <c r="WJ139" s="219"/>
      <c r="WK139" s="219"/>
      <c r="WL139" s="219"/>
      <c r="WM139" s="219"/>
      <c r="WN139" s="219"/>
      <c r="WO139" s="219"/>
      <c r="WP139" s="219"/>
      <c r="WQ139" s="219"/>
      <c r="WR139" s="219"/>
      <c r="WS139" s="219"/>
      <c r="WT139" s="219"/>
      <c r="WU139" s="219"/>
      <c r="WV139" s="219"/>
      <c r="WW139" s="219"/>
      <c r="WX139" s="219"/>
      <c r="WY139" s="219"/>
      <c r="WZ139" s="219"/>
      <c r="XA139" s="219"/>
      <c r="XB139" s="219"/>
      <c r="XC139" s="219"/>
      <c r="XD139" s="219"/>
      <c r="XE139" s="219"/>
      <c r="XF139" s="219"/>
      <c r="XG139" s="219"/>
      <c r="XH139" s="219"/>
      <c r="XI139" s="219"/>
      <c r="XJ139" s="219"/>
      <c r="XK139" s="219"/>
      <c r="XL139" s="219"/>
      <c r="XM139" s="219"/>
      <c r="XN139" s="219"/>
      <c r="XO139" s="219"/>
      <c r="XP139" s="219"/>
      <c r="XQ139" s="219"/>
      <c r="XR139" s="219"/>
      <c r="XS139" s="219"/>
      <c r="XT139" s="219"/>
      <c r="XU139" s="219"/>
      <c r="XV139" s="219"/>
      <c r="XW139" s="219"/>
      <c r="XX139" s="219"/>
      <c r="XY139" s="219"/>
      <c r="XZ139" s="219"/>
      <c r="YA139" s="219"/>
      <c r="YB139" s="219"/>
      <c r="YC139" s="219"/>
      <c r="YD139" s="219"/>
      <c r="YE139" s="219"/>
      <c r="YF139" s="219"/>
      <c r="YG139" s="219"/>
      <c r="YH139" s="219"/>
      <c r="YI139" s="219"/>
      <c r="YJ139" s="219"/>
      <c r="YK139" s="219"/>
      <c r="YL139" s="219"/>
      <c r="YM139" s="219"/>
      <c r="YN139" s="219"/>
      <c r="YO139" s="219"/>
      <c r="YP139" s="219"/>
      <c r="YQ139" s="219"/>
      <c r="YR139" s="219"/>
      <c r="YS139" s="219"/>
      <c r="YT139" s="219"/>
      <c r="YU139" s="219"/>
      <c r="YV139" s="219"/>
      <c r="YW139" s="219"/>
      <c r="YX139" s="219"/>
      <c r="YY139" s="219"/>
      <c r="YZ139" s="219"/>
      <c r="ZA139" s="219"/>
      <c r="ZB139" s="219"/>
      <c r="ZC139" s="219"/>
      <c r="ZD139" s="219"/>
      <c r="ZE139" s="219"/>
      <c r="ZF139" s="219"/>
      <c r="ZG139" s="219"/>
      <c r="ZH139" s="219"/>
      <c r="ZI139" s="219"/>
      <c r="ZJ139" s="219"/>
      <c r="ZK139" s="219"/>
      <c r="ZL139" s="219"/>
      <c r="ZM139" s="219"/>
      <c r="ZN139" s="219"/>
      <c r="ZO139" s="219"/>
      <c r="ZP139" s="219"/>
      <c r="ZQ139" s="219"/>
      <c r="ZR139" s="219"/>
      <c r="ZS139" s="219"/>
      <c r="ZT139" s="219"/>
      <c r="ZU139" s="219"/>
      <c r="ZV139" s="219"/>
      <c r="ZW139" s="219"/>
      <c r="ZX139" s="219"/>
      <c r="ZY139" s="219"/>
      <c r="ZZ139" s="219"/>
      <c r="AAA139" s="219"/>
      <c r="AAB139" s="219"/>
      <c r="AAC139" s="219"/>
      <c r="AAD139" s="219"/>
      <c r="AAE139" s="219"/>
      <c r="AAF139" s="219"/>
      <c r="AAG139" s="219"/>
      <c r="AAH139" s="219"/>
      <c r="AAI139" s="219"/>
      <c r="AAJ139" s="219"/>
      <c r="AAK139" s="219"/>
      <c r="AAL139" s="219"/>
      <c r="AAM139" s="219"/>
      <c r="AAN139" s="219"/>
      <c r="AAO139" s="219"/>
      <c r="AAP139" s="219"/>
      <c r="AAQ139" s="219"/>
      <c r="AAR139" s="219"/>
      <c r="AAS139" s="219"/>
      <c r="AAT139" s="219"/>
      <c r="AAU139" s="219"/>
      <c r="AAV139" s="219"/>
      <c r="AAW139" s="219"/>
      <c r="AAX139" s="219"/>
      <c r="AAY139" s="219"/>
      <c r="AAZ139" s="219"/>
      <c r="ABA139" s="219"/>
      <c r="ABB139" s="219"/>
      <c r="ABC139" s="219"/>
      <c r="ABD139" s="219"/>
      <c r="ABE139" s="219"/>
      <c r="ABF139" s="219"/>
      <c r="ABG139" s="219"/>
      <c r="ABH139" s="219"/>
      <c r="ABI139" s="219"/>
      <c r="ABJ139" s="219"/>
      <c r="ABK139" s="219"/>
      <c r="ABL139" s="219"/>
      <c r="ABM139" s="219"/>
      <c r="ABN139" s="219"/>
      <c r="ABO139" s="219"/>
      <c r="ABP139" s="219"/>
      <c r="ABQ139" s="219"/>
      <c r="ABR139" s="219"/>
      <c r="ABS139" s="219"/>
      <c r="ABT139" s="219"/>
      <c r="ABU139" s="219"/>
      <c r="ABV139" s="219"/>
      <c r="ABW139" s="219"/>
      <c r="ABX139" s="219"/>
      <c r="ABY139" s="219"/>
      <c r="ABZ139" s="219"/>
      <c r="ACA139" s="219"/>
      <c r="ACB139" s="219"/>
      <c r="ACC139" s="219"/>
      <c r="ACD139" s="219"/>
      <c r="ACE139" s="219"/>
      <c r="ACF139" s="219"/>
      <c r="ACG139" s="219"/>
      <c r="ACH139" s="219"/>
      <c r="ACI139" s="219"/>
      <c r="ACJ139" s="219"/>
      <c r="ACK139" s="219"/>
      <c r="ACL139" s="219"/>
      <c r="ACM139" s="219"/>
      <c r="ACN139" s="219"/>
      <c r="ACO139" s="219"/>
      <c r="ACP139" s="219"/>
      <c r="ACQ139" s="219"/>
      <c r="ACR139" s="219"/>
      <c r="ACS139" s="219"/>
      <c r="ACT139" s="219"/>
      <c r="ACU139" s="219"/>
      <c r="ACV139" s="219"/>
      <c r="ACW139" s="219"/>
      <c r="ACX139" s="219"/>
      <c r="ACY139" s="219"/>
      <c r="ACZ139" s="219"/>
      <c r="ADA139" s="219"/>
      <c r="ADB139" s="219"/>
      <c r="ADC139" s="219"/>
      <c r="ADD139" s="219"/>
      <c r="ADE139" s="219"/>
      <c r="ADF139" s="219"/>
      <c r="ADG139" s="219"/>
      <c r="ADH139" s="219"/>
      <c r="ADI139" s="219"/>
      <c r="ADJ139" s="219"/>
      <c r="ADK139" s="219"/>
      <c r="ADL139" s="219"/>
      <c r="ADM139" s="219"/>
      <c r="ADN139" s="219"/>
      <c r="ADO139" s="219"/>
      <c r="ADP139" s="219"/>
      <c r="ADQ139" s="219"/>
      <c r="ADR139" s="219"/>
      <c r="ADS139" s="219"/>
      <c r="ADT139" s="219"/>
      <c r="ADU139" s="219"/>
      <c r="ADV139" s="219"/>
      <c r="ADW139" s="219"/>
      <c r="ADX139" s="219"/>
      <c r="ADY139" s="219"/>
      <c r="ADZ139" s="219"/>
      <c r="AEA139" s="219"/>
      <c r="AEB139" s="219"/>
      <c r="AEC139" s="219"/>
      <c r="AED139" s="219"/>
      <c r="AEE139" s="219"/>
      <c r="AEF139" s="219"/>
      <c r="AEG139" s="219"/>
      <c r="AEH139" s="219"/>
      <c r="AEI139" s="219"/>
      <c r="AEJ139" s="219"/>
      <c r="AEK139" s="219"/>
      <c r="AEL139" s="219"/>
      <c r="AEM139" s="219"/>
      <c r="AEN139" s="219"/>
      <c r="AEO139" s="219"/>
      <c r="AEP139" s="219"/>
      <c r="AEQ139" s="219"/>
      <c r="AER139" s="219"/>
      <c r="AES139" s="219"/>
      <c r="AET139" s="219"/>
      <c r="AEU139" s="219"/>
      <c r="AEV139" s="219"/>
      <c r="AEW139" s="219"/>
      <c r="AEX139" s="219"/>
      <c r="AEY139" s="219"/>
      <c r="AEZ139" s="219"/>
      <c r="AFA139" s="219"/>
      <c r="AFB139" s="219"/>
      <c r="AFC139" s="219"/>
      <c r="AFD139" s="219"/>
      <c r="AFE139" s="219"/>
      <c r="AFF139" s="219"/>
      <c r="AFG139" s="219"/>
      <c r="AFH139" s="219"/>
      <c r="AFI139" s="219"/>
      <c r="AFJ139" s="219"/>
      <c r="AFK139" s="219"/>
      <c r="AFL139" s="219"/>
      <c r="AFM139" s="219"/>
      <c r="AFN139" s="219"/>
      <c r="AFO139" s="219"/>
      <c r="AFP139" s="219"/>
      <c r="AFQ139" s="219"/>
      <c r="AFR139" s="219"/>
      <c r="AFS139" s="219"/>
      <c r="AFT139" s="219"/>
      <c r="AFU139" s="219"/>
      <c r="AFV139" s="219"/>
      <c r="AFW139" s="219"/>
      <c r="AFX139" s="219"/>
      <c r="AFY139" s="219"/>
      <c r="AFZ139" s="219"/>
      <c r="AGA139" s="219"/>
      <c r="AGB139" s="219"/>
      <c r="AGC139" s="219"/>
      <c r="AGD139" s="219"/>
      <c r="AGE139" s="219"/>
      <c r="AGF139" s="219"/>
      <c r="AGG139" s="219"/>
      <c r="AGH139" s="219"/>
      <c r="AGI139" s="219"/>
      <c r="AGJ139" s="219"/>
      <c r="AGK139" s="219"/>
      <c r="AGL139" s="219"/>
      <c r="AGM139" s="219"/>
      <c r="AGN139" s="219"/>
      <c r="AGO139" s="219"/>
      <c r="AGP139" s="219"/>
      <c r="AGQ139" s="219"/>
      <c r="AGR139" s="219"/>
      <c r="AGS139" s="219"/>
      <c r="AGT139" s="219"/>
      <c r="AGU139" s="219"/>
      <c r="AGV139" s="219"/>
      <c r="AGW139" s="219"/>
      <c r="AGX139" s="219"/>
      <c r="AGY139" s="219"/>
      <c r="AGZ139" s="219"/>
      <c r="AHA139" s="219"/>
      <c r="AHB139" s="219"/>
      <c r="AHC139" s="219"/>
      <c r="AHD139" s="219"/>
      <c r="AHE139" s="219"/>
      <c r="AHF139" s="219"/>
      <c r="AHG139" s="219"/>
      <c r="AHH139" s="219"/>
      <c r="AHI139" s="219"/>
      <c r="AHJ139" s="219"/>
      <c r="AHK139" s="219"/>
      <c r="AHL139" s="219"/>
      <c r="AHM139" s="219"/>
      <c r="AHN139" s="219"/>
      <c r="AHO139" s="219"/>
      <c r="AHP139" s="219"/>
      <c r="AHQ139" s="219"/>
      <c r="AHR139" s="219"/>
      <c r="AHS139" s="219"/>
      <c r="AHT139" s="219"/>
      <c r="AHU139" s="219"/>
      <c r="AHV139" s="219"/>
      <c r="AHW139" s="219"/>
      <c r="AHX139" s="219"/>
      <c r="AHY139" s="219"/>
      <c r="AHZ139" s="219"/>
      <c r="AIA139" s="219"/>
      <c r="AIB139" s="219"/>
      <c r="AIC139" s="219"/>
      <c r="AID139" s="219"/>
      <c r="AIE139" s="219"/>
      <c r="AIF139" s="219"/>
      <c r="AIG139" s="219"/>
      <c r="AIH139" s="219"/>
      <c r="AII139" s="219"/>
      <c r="AIJ139" s="219"/>
      <c r="AIK139" s="219"/>
      <c r="AIL139" s="219"/>
      <c r="AIM139" s="219"/>
      <c r="AIN139" s="219"/>
      <c r="AIO139" s="219"/>
      <c r="AIP139" s="219"/>
      <c r="AIQ139" s="219"/>
      <c r="AIR139" s="219"/>
      <c r="AIS139" s="219"/>
      <c r="AIT139" s="219"/>
      <c r="AIU139" s="219"/>
      <c r="AIV139" s="219"/>
      <c r="AIW139" s="219"/>
      <c r="AIX139" s="219"/>
      <c r="AIY139" s="219"/>
      <c r="AIZ139" s="219"/>
      <c r="AJA139" s="219"/>
      <c r="AJB139" s="219"/>
      <c r="AJC139" s="219"/>
      <c r="AJD139" s="219"/>
      <c r="AJE139" s="219"/>
      <c r="AJF139" s="219"/>
      <c r="AJG139" s="219"/>
      <c r="AJH139" s="219"/>
      <c r="AJI139" s="219"/>
      <c r="AJJ139" s="219"/>
      <c r="AJK139" s="219"/>
      <c r="AJL139" s="219"/>
      <c r="AJM139" s="219"/>
      <c r="AJN139" s="219"/>
      <c r="AJO139" s="219"/>
      <c r="AJP139" s="219"/>
      <c r="AJQ139" s="219"/>
      <c r="AJR139" s="219"/>
      <c r="AJS139" s="219"/>
      <c r="AJT139" s="219"/>
      <c r="AJU139" s="219"/>
      <c r="AJV139" s="219"/>
      <c r="AJW139" s="219"/>
      <c r="AJX139" s="219"/>
      <c r="AJY139" s="219"/>
      <c r="AJZ139" s="219"/>
      <c r="AKA139" s="219"/>
      <c r="AKB139" s="219"/>
      <c r="AKC139" s="219"/>
      <c r="AKD139" s="219"/>
      <c r="AKE139" s="219"/>
      <c r="AKF139" s="219"/>
      <c r="AKG139" s="219"/>
      <c r="AKH139" s="219"/>
      <c r="AKI139" s="219"/>
      <c r="AKJ139" s="219"/>
      <c r="AKK139" s="219"/>
      <c r="AKL139" s="219"/>
      <c r="AKM139" s="219"/>
      <c r="AKN139" s="219"/>
      <c r="AKO139" s="219"/>
      <c r="AKP139" s="219"/>
      <c r="AKQ139" s="219"/>
      <c r="AKR139" s="219"/>
      <c r="AKS139" s="219"/>
      <c r="AKT139" s="219"/>
      <c r="AKU139" s="219"/>
      <c r="AKV139" s="219"/>
      <c r="AKW139" s="219"/>
      <c r="AKX139" s="219"/>
      <c r="AKY139" s="219"/>
      <c r="AKZ139" s="219"/>
      <c r="ALA139" s="219"/>
      <c r="ALB139" s="219"/>
      <c r="ALC139" s="219"/>
      <c r="ALD139" s="219"/>
      <c r="ALE139" s="219"/>
      <c r="ALF139" s="219"/>
      <c r="ALG139" s="219"/>
      <c r="ALH139" s="219"/>
      <c r="ALI139" s="219"/>
      <c r="ALJ139" s="219"/>
      <c r="ALK139" s="219"/>
      <c r="ALL139" s="219"/>
      <c r="ALM139" s="219"/>
      <c r="ALN139" s="219"/>
      <c r="ALO139" s="219"/>
      <c r="ALP139" s="219"/>
      <c r="ALQ139" s="219"/>
      <c r="ALR139" s="219"/>
      <c r="ALS139" s="219"/>
      <c r="ALT139" s="219"/>
      <c r="ALU139" s="219"/>
      <c r="ALV139" s="219"/>
      <c r="ALW139" s="219"/>
      <c r="ALX139" s="219"/>
      <c r="ALY139" s="219"/>
      <c r="ALZ139" s="219"/>
      <c r="AMA139" s="219"/>
      <c r="AMB139" s="219"/>
      <c r="AMC139" s="219"/>
      <c r="AMD139" s="219"/>
      <c r="AME139" s="219"/>
      <c r="AMF139" s="219"/>
      <c r="AMG139" s="219"/>
      <c r="AMH139" s="219"/>
      <c r="AMI139" s="219"/>
      <c r="AMJ139" s="219"/>
      <c r="AMK139" s="219"/>
    </row>
    <row r="140" spans="1:1025" ht="13.8" x14ac:dyDescent="0.25">
      <c r="B140" s="75"/>
      <c r="C140" s="155" t="s">
        <v>360</v>
      </c>
      <c r="D140" s="120"/>
      <c r="E140" s="128"/>
      <c r="F140" s="128"/>
      <c r="G140" s="144" t="s">
        <v>327</v>
      </c>
      <c r="H140" s="144" t="s">
        <v>328</v>
      </c>
      <c r="I140" s="148"/>
      <c r="J140" s="140"/>
      <c r="K140" s="150"/>
      <c r="L140" s="214">
        <v>72</v>
      </c>
    </row>
    <row r="141" spans="1:1025" s="249" customFormat="1" ht="18.75" customHeight="1" x14ac:dyDescent="0.25">
      <c r="A141" s="241"/>
      <c r="B141" s="242" t="s">
        <v>361</v>
      </c>
      <c r="C141" s="243" t="s">
        <v>174</v>
      </c>
      <c r="D141" s="244" t="s">
        <v>27</v>
      </c>
      <c r="E141" s="245" t="s">
        <v>271</v>
      </c>
      <c r="F141" s="245" t="s">
        <v>329</v>
      </c>
      <c r="G141" s="246"/>
      <c r="H141" s="245"/>
      <c r="I141" s="247">
        <f>I153</f>
        <v>714.58</v>
      </c>
      <c r="J141" s="247">
        <f>J153</f>
        <v>812.43000000000006</v>
      </c>
      <c r="K141" s="247">
        <f>J141-L141</f>
        <v>-232.59299999999985</v>
      </c>
      <c r="L141" s="248">
        <f>L153</f>
        <v>1045.0229999999999</v>
      </c>
      <c r="M141" s="241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  <c r="AK141" s="241"/>
      <c r="AL141" s="241"/>
      <c r="AM141" s="241"/>
      <c r="AN141" s="241"/>
      <c r="AO141" s="241"/>
      <c r="AP141" s="241"/>
      <c r="AQ141" s="241"/>
      <c r="AR141" s="241"/>
      <c r="AS141" s="241"/>
      <c r="AT141" s="241"/>
      <c r="AU141" s="241"/>
      <c r="AV141" s="241"/>
      <c r="AW141" s="241"/>
      <c r="AX141" s="241"/>
      <c r="AY141" s="241"/>
      <c r="AZ141" s="241"/>
      <c r="BA141" s="241"/>
      <c r="BB141" s="241"/>
      <c r="BC141" s="241"/>
      <c r="BD141" s="241"/>
      <c r="BE141" s="241"/>
      <c r="BF141" s="241"/>
      <c r="BG141" s="241"/>
      <c r="BH141" s="241"/>
      <c r="BI141" s="241"/>
      <c r="BJ141" s="241"/>
      <c r="BK141" s="241"/>
      <c r="BL141" s="241"/>
      <c r="BM141" s="241"/>
      <c r="BN141" s="241"/>
      <c r="BO141" s="241"/>
      <c r="BP141" s="241"/>
      <c r="BQ141" s="241"/>
      <c r="BR141" s="241"/>
      <c r="BS141" s="241"/>
      <c r="BT141" s="241"/>
      <c r="BU141" s="241"/>
      <c r="BV141" s="241"/>
      <c r="BW141" s="241"/>
      <c r="BX141" s="241"/>
      <c r="BY141" s="241"/>
      <c r="BZ141" s="241"/>
      <c r="CA141" s="241"/>
      <c r="CB141" s="241"/>
      <c r="CC141" s="241"/>
      <c r="CD141" s="241"/>
      <c r="CE141" s="241"/>
      <c r="CF141" s="241"/>
      <c r="CG141" s="241"/>
      <c r="CH141" s="241"/>
      <c r="CI141" s="241"/>
      <c r="CJ141" s="241"/>
      <c r="CK141" s="241"/>
      <c r="CL141" s="241"/>
      <c r="CM141" s="241"/>
      <c r="CN141" s="241"/>
      <c r="CO141" s="241"/>
      <c r="CP141" s="241"/>
      <c r="CQ141" s="241"/>
      <c r="CR141" s="241"/>
      <c r="CS141" s="241"/>
      <c r="CT141" s="241"/>
      <c r="CU141" s="241"/>
      <c r="CV141" s="241"/>
      <c r="CW141" s="241"/>
      <c r="CX141" s="241"/>
      <c r="CY141" s="241"/>
      <c r="CZ141" s="241"/>
      <c r="DA141" s="241"/>
      <c r="DB141" s="241"/>
      <c r="DC141" s="241"/>
      <c r="DD141" s="241"/>
      <c r="DE141" s="241"/>
      <c r="DF141" s="241"/>
      <c r="DG141" s="241"/>
      <c r="DH141" s="241"/>
      <c r="DI141" s="241"/>
      <c r="DJ141" s="241"/>
      <c r="DK141" s="241"/>
      <c r="DL141" s="241"/>
      <c r="DM141" s="241"/>
      <c r="DN141" s="241"/>
      <c r="DO141" s="241"/>
      <c r="DP141" s="241"/>
      <c r="DQ141" s="241"/>
      <c r="DR141" s="241"/>
      <c r="DS141" s="241"/>
      <c r="DT141" s="241"/>
      <c r="DU141" s="241"/>
      <c r="DV141" s="241"/>
      <c r="DW141" s="241"/>
      <c r="DX141" s="241"/>
      <c r="DY141" s="241"/>
      <c r="DZ141" s="241"/>
      <c r="EA141" s="241"/>
      <c r="EB141" s="241"/>
      <c r="EC141" s="241"/>
      <c r="ED141" s="241"/>
      <c r="EE141" s="241"/>
      <c r="EF141" s="241"/>
      <c r="EG141" s="241"/>
      <c r="EH141" s="241"/>
      <c r="EI141" s="241"/>
      <c r="EJ141" s="241"/>
      <c r="EK141" s="241"/>
      <c r="EL141" s="241"/>
      <c r="EM141" s="241"/>
      <c r="EN141" s="241"/>
      <c r="EO141" s="241"/>
      <c r="EP141" s="241"/>
      <c r="EQ141" s="241"/>
      <c r="ER141" s="241"/>
      <c r="ES141" s="241"/>
      <c r="ET141" s="241"/>
      <c r="EU141" s="241"/>
      <c r="EV141" s="241"/>
      <c r="EW141" s="241"/>
      <c r="EX141" s="241"/>
      <c r="EY141" s="241"/>
      <c r="EZ141" s="241"/>
      <c r="FA141" s="241"/>
      <c r="FB141" s="241"/>
      <c r="FC141" s="241"/>
      <c r="FD141" s="241"/>
      <c r="FE141" s="241"/>
      <c r="FF141" s="241"/>
      <c r="FG141" s="241"/>
      <c r="FH141" s="241"/>
      <c r="FI141" s="241"/>
      <c r="FJ141" s="241"/>
      <c r="FK141" s="241"/>
      <c r="FL141" s="241"/>
      <c r="FM141" s="241"/>
      <c r="FN141" s="241"/>
      <c r="FO141" s="241"/>
      <c r="FP141" s="241"/>
      <c r="FQ141" s="241"/>
      <c r="FR141" s="241"/>
      <c r="FS141" s="241"/>
      <c r="FT141" s="241"/>
      <c r="FU141" s="241"/>
      <c r="FV141" s="241"/>
      <c r="FW141" s="241"/>
      <c r="FX141" s="241"/>
      <c r="FY141" s="241"/>
      <c r="FZ141" s="241"/>
      <c r="GA141" s="241"/>
      <c r="GB141" s="241"/>
      <c r="GC141" s="241"/>
      <c r="GD141" s="241"/>
      <c r="GE141" s="241"/>
      <c r="GF141" s="241"/>
      <c r="GG141" s="241"/>
      <c r="GH141" s="241"/>
      <c r="GI141" s="241"/>
      <c r="GJ141" s="241"/>
      <c r="GK141" s="241"/>
      <c r="GL141" s="241"/>
      <c r="GM141" s="241"/>
      <c r="GN141" s="241"/>
      <c r="GO141" s="241"/>
      <c r="GP141" s="241"/>
      <c r="GQ141" s="241"/>
      <c r="GR141" s="241"/>
      <c r="GS141" s="241"/>
      <c r="GT141" s="241"/>
      <c r="GU141" s="241"/>
      <c r="GV141" s="241"/>
      <c r="GW141" s="241"/>
      <c r="GX141" s="241"/>
      <c r="GY141" s="241"/>
      <c r="GZ141" s="241"/>
      <c r="HA141" s="241"/>
      <c r="HB141" s="241"/>
      <c r="HC141" s="241"/>
      <c r="HD141" s="241"/>
      <c r="HE141" s="241"/>
      <c r="HF141" s="241"/>
      <c r="HG141" s="241"/>
      <c r="HH141" s="241"/>
      <c r="HI141" s="241"/>
      <c r="HJ141" s="241"/>
      <c r="HK141" s="241"/>
      <c r="HL141" s="241"/>
      <c r="HM141" s="241"/>
      <c r="HN141" s="241"/>
      <c r="HO141" s="241"/>
      <c r="HP141" s="241"/>
      <c r="HQ141" s="241"/>
      <c r="HR141" s="241"/>
      <c r="HS141" s="241"/>
      <c r="HT141" s="241"/>
      <c r="HU141" s="241"/>
      <c r="HV141" s="241"/>
      <c r="HW141" s="241"/>
      <c r="HX141" s="241"/>
      <c r="HY141" s="241"/>
      <c r="HZ141" s="241"/>
      <c r="IA141" s="241"/>
      <c r="IB141" s="241"/>
      <c r="IC141" s="241"/>
      <c r="ID141" s="241"/>
      <c r="IE141" s="241"/>
      <c r="IF141" s="241"/>
      <c r="IG141" s="241"/>
      <c r="IH141" s="241"/>
      <c r="II141" s="241"/>
      <c r="IJ141" s="241"/>
      <c r="IK141" s="241"/>
      <c r="IL141" s="241"/>
      <c r="IM141" s="241"/>
      <c r="IN141" s="241"/>
      <c r="IO141" s="241"/>
      <c r="IP141" s="241"/>
      <c r="IQ141" s="241"/>
      <c r="IR141" s="241"/>
      <c r="IS141" s="241"/>
      <c r="IT141" s="241"/>
      <c r="IU141" s="241"/>
      <c r="IV141" s="241"/>
      <c r="IW141" s="241"/>
      <c r="IX141" s="241"/>
      <c r="IY141" s="241"/>
      <c r="IZ141" s="241"/>
      <c r="JA141" s="241"/>
      <c r="JB141" s="241"/>
      <c r="JC141" s="241"/>
      <c r="JD141" s="241"/>
      <c r="JE141" s="241"/>
      <c r="JF141" s="241"/>
      <c r="JG141" s="241"/>
      <c r="JH141" s="241"/>
      <c r="JI141" s="241"/>
      <c r="JJ141" s="241"/>
      <c r="JK141" s="241"/>
      <c r="JL141" s="241"/>
      <c r="JM141" s="241"/>
      <c r="JN141" s="241"/>
      <c r="JO141" s="241"/>
      <c r="JP141" s="241"/>
      <c r="JQ141" s="241"/>
      <c r="JR141" s="241"/>
      <c r="JS141" s="241"/>
      <c r="JT141" s="241"/>
      <c r="JU141" s="241"/>
      <c r="JV141" s="241"/>
      <c r="JW141" s="241"/>
      <c r="JX141" s="241"/>
      <c r="JY141" s="241"/>
      <c r="JZ141" s="241"/>
      <c r="KA141" s="241"/>
      <c r="KB141" s="241"/>
      <c r="KC141" s="241"/>
      <c r="KD141" s="241"/>
      <c r="KE141" s="241"/>
      <c r="KF141" s="241"/>
      <c r="KG141" s="241"/>
      <c r="KH141" s="241"/>
      <c r="KI141" s="241"/>
      <c r="KJ141" s="241"/>
      <c r="KK141" s="241"/>
      <c r="KL141" s="241"/>
      <c r="KM141" s="241"/>
      <c r="KN141" s="241"/>
      <c r="KO141" s="241"/>
      <c r="KP141" s="241"/>
      <c r="KQ141" s="241"/>
      <c r="KR141" s="241"/>
      <c r="KS141" s="241"/>
      <c r="KT141" s="241"/>
      <c r="KU141" s="241"/>
      <c r="KV141" s="241"/>
      <c r="KW141" s="241"/>
      <c r="KX141" s="241"/>
      <c r="KY141" s="241"/>
      <c r="KZ141" s="241"/>
      <c r="LA141" s="241"/>
      <c r="LB141" s="241"/>
      <c r="LC141" s="241"/>
      <c r="LD141" s="241"/>
      <c r="LE141" s="241"/>
      <c r="LF141" s="241"/>
      <c r="LG141" s="241"/>
      <c r="LH141" s="241"/>
      <c r="LI141" s="241"/>
      <c r="LJ141" s="241"/>
      <c r="LK141" s="241"/>
      <c r="LL141" s="241"/>
      <c r="LM141" s="241"/>
      <c r="LN141" s="241"/>
      <c r="LO141" s="241"/>
      <c r="LP141" s="241"/>
      <c r="LQ141" s="241"/>
      <c r="LR141" s="241"/>
      <c r="LS141" s="241"/>
      <c r="LT141" s="241"/>
      <c r="LU141" s="241"/>
      <c r="LV141" s="241"/>
      <c r="LW141" s="241"/>
      <c r="LX141" s="241"/>
      <c r="LY141" s="241"/>
      <c r="LZ141" s="241"/>
      <c r="MA141" s="241"/>
      <c r="MB141" s="241"/>
      <c r="MC141" s="241"/>
      <c r="MD141" s="241"/>
      <c r="ME141" s="241"/>
      <c r="MF141" s="241"/>
      <c r="MG141" s="241"/>
      <c r="MH141" s="241"/>
      <c r="MI141" s="241"/>
      <c r="MJ141" s="241"/>
      <c r="MK141" s="241"/>
      <c r="ML141" s="241"/>
      <c r="MM141" s="241"/>
      <c r="MN141" s="241"/>
      <c r="MO141" s="241"/>
      <c r="MP141" s="241"/>
      <c r="MQ141" s="241"/>
      <c r="MR141" s="241"/>
      <c r="MS141" s="241"/>
      <c r="MT141" s="241"/>
      <c r="MU141" s="241"/>
      <c r="MV141" s="241"/>
      <c r="MW141" s="241"/>
      <c r="MX141" s="241"/>
      <c r="MY141" s="241"/>
      <c r="MZ141" s="241"/>
      <c r="NA141" s="241"/>
      <c r="NB141" s="241"/>
      <c r="NC141" s="241"/>
      <c r="ND141" s="241"/>
      <c r="NE141" s="241"/>
      <c r="NF141" s="241"/>
      <c r="NG141" s="241"/>
      <c r="NH141" s="241"/>
      <c r="NI141" s="241"/>
      <c r="NJ141" s="241"/>
      <c r="NK141" s="241"/>
      <c r="NL141" s="241"/>
      <c r="NM141" s="241"/>
      <c r="NN141" s="241"/>
      <c r="NO141" s="241"/>
      <c r="NP141" s="241"/>
      <c r="NQ141" s="241"/>
      <c r="NR141" s="241"/>
      <c r="NS141" s="241"/>
      <c r="NT141" s="241"/>
      <c r="NU141" s="241"/>
      <c r="NV141" s="241"/>
      <c r="NW141" s="241"/>
      <c r="NX141" s="241"/>
      <c r="NY141" s="241"/>
      <c r="NZ141" s="241"/>
      <c r="OA141" s="241"/>
      <c r="OB141" s="241"/>
      <c r="OC141" s="241"/>
      <c r="OD141" s="241"/>
      <c r="OE141" s="241"/>
      <c r="OF141" s="241"/>
      <c r="OG141" s="241"/>
      <c r="OH141" s="241"/>
      <c r="OI141" s="241"/>
      <c r="OJ141" s="241"/>
      <c r="OK141" s="241"/>
      <c r="OL141" s="241"/>
      <c r="OM141" s="241"/>
      <c r="ON141" s="241"/>
      <c r="OO141" s="241"/>
      <c r="OP141" s="241"/>
      <c r="OQ141" s="241"/>
      <c r="OR141" s="241"/>
      <c r="OS141" s="241"/>
      <c r="OT141" s="241"/>
      <c r="OU141" s="241"/>
      <c r="OV141" s="241"/>
      <c r="OW141" s="241"/>
      <c r="OX141" s="241"/>
      <c r="OY141" s="241"/>
      <c r="OZ141" s="241"/>
      <c r="PA141" s="241"/>
      <c r="PB141" s="241"/>
      <c r="PC141" s="241"/>
      <c r="PD141" s="241"/>
      <c r="PE141" s="241"/>
      <c r="PF141" s="241"/>
      <c r="PG141" s="241"/>
      <c r="PH141" s="241"/>
      <c r="PI141" s="241"/>
      <c r="PJ141" s="241"/>
      <c r="PK141" s="241"/>
      <c r="PL141" s="241"/>
      <c r="PM141" s="241"/>
      <c r="PN141" s="241"/>
      <c r="PO141" s="241"/>
      <c r="PP141" s="241"/>
      <c r="PQ141" s="241"/>
      <c r="PR141" s="241"/>
      <c r="PS141" s="241"/>
      <c r="PT141" s="241"/>
      <c r="PU141" s="241"/>
      <c r="PV141" s="241"/>
      <c r="PW141" s="241"/>
      <c r="PX141" s="241"/>
      <c r="PY141" s="241"/>
      <c r="PZ141" s="241"/>
      <c r="QA141" s="241"/>
      <c r="QB141" s="241"/>
      <c r="QC141" s="241"/>
      <c r="QD141" s="241"/>
      <c r="QE141" s="241"/>
      <c r="QF141" s="241"/>
      <c r="QG141" s="241"/>
      <c r="QH141" s="241"/>
      <c r="QI141" s="241"/>
      <c r="QJ141" s="241"/>
      <c r="QK141" s="241"/>
      <c r="QL141" s="241"/>
      <c r="QM141" s="241"/>
      <c r="QN141" s="241"/>
      <c r="QO141" s="241"/>
      <c r="QP141" s="241"/>
      <c r="QQ141" s="241"/>
      <c r="QR141" s="241"/>
      <c r="QS141" s="241"/>
      <c r="QT141" s="241"/>
      <c r="QU141" s="241"/>
      <c r="QV141" s="241"/>
      <c r="QW141" s="241"/>
      <c r="QX141" s="241"/>
      <c r="QY141" s="241"/>
      <c r="QZ141" s="241"/>
      <c r="RA141" s="241"/>
      <c r="RB141" s="241"/>
      <c r="RC141" s="241"/>
      <c r="RD141" s="241"/>
      <c r="RE141" s="241"/>
      <c r="RF141" s="241"/>
      <c r="RG141" s="241"/>
      <c r="RH141" s="241"/>
      <c r="RI141" s="241"/>
      <c r="RJ141" s="241"/>
      <c r="RK141" s="241"/>
      <c r="RL141" s="241"/>
      <c r="RM141" s="241"/>
      <c r="RN141" s="241"/>
      <c r="RO141" s="241"/>
      <c r="RP141" s="241"/>
      <c r="RQ141" s="241"/>
      <c r="RR141" s="241"/>
      <c r="RS141" s="241"/>
      <c r="RT141" s="241"/>
      <c r="RU141" s="241"/>
      <c r="RV141" s="241"/>
      <c r="RW141" s="241"/>
      <c r="RX141" s="241"/>
      <c r="RY141" s="241"/>
      <c r="RZ141" s="241"/>
      <c r="SA141" s="241"/>
      <c r="SB141" s="241"/>
      <c r="SC141" s="241"/>
      <c r="SD141" s="241"/>
      <c r="SE141" s="241"/>
      <c r="SF141" s="241"/>
      <c r="SG141" s="241"/>
      <c r="SH141" s="241"/>
      <c r="SI141" s="241"/>
      <c r="SJ141" s="241"/>
      <c r="SK141" s="241"/>
      <c r="SL141" s="241"/>
      <c r="SM141" s="241"/>
      <c r="SN141" s="241"/>
      <c r="SO141" s="241"/>
      <c r="SP141" s="241"/>
      <c r="SQ141" s="241"/>
      <c r="SR141" s="241"/>
      <c r="SS141" s="241"/>
      <c r="ST141" s="241"/>
      <c r="SU141" s="241"/>
      <c r="SV141" s="241"/>
      <c r="SW141" s="241"/>
      <c r="SX141" s="241"/>
      <c r="SY141" s="241"/>
      <c r="SZ141" s="241"/>
      <c r="TA141" s="241"/>
      <c r="TB141" s="241"/>
      <c r="TC141" s="241"/>
      <c r="TD141" s="241"/>
      <c r="TE141" s="241"/>
      <c r="TF141" s="241"/>
      <c r="TG141" s="241"/>
      <c r="TH141" s="241"/>
      <c r="TI141" s="241"/>
      <c r="TJ141" s="241"/>
      <c r="TK141" s="241"/>
      <c r="TL141" s="241"/>
      <c r="TM141" s="241"/>
      <c r="TN141" s="241"/>
      <c r="TO141" s="241"/>
      <c r="TP141" s="241"/>
      <c r="TQ141" s="241"/>
      <c r="TR141" s="241"/>
      <c r="TS141" s="241"/>
      <c r="TT141" s="241"/>
      <c r="TU141" s="241"/>
      <c r="TV141" s="241"/>
      <c r="TW141" s="241"/>
      <c r="TX141" s="241"/>
      <c r="TY141" s="241"/>
      <c r="TZ141" s="241"/>
      <c r="UA141" s="241"/>
      <c r="UB141" s="241"/>
      <c r="UC141" s="241"/>
      <c r="UD141" s="241"/>
      <c r="UE141" s="241"/>
      <c r="UF141" s="241"/>
      <c r="UG141" s="241"/>
      <c r="UH141" s="241"/>
      <c r="UI141" s="241"/>
      <c r="UJ141" s="241"/>
      <c r="UK141" s="241"/>
      <c r="UL141" s="241"/>
      <c r="UM141" s="241"/>
      <c r="UN141" s="241"/>
      <c r="UO141" s="241"/>
      <c r="UP141" s="241"/>
      <c r="UQ141" s="241"/>
      <c r="UR141" s="241"/>
      <c r="US141" s="241"/>
      <c r="UT141" s="241"/>
      <c r="UU141" s="241"/>
      <c r="UV141" s="241"/>
      <c r="UW141" s="241"/>
      <c r="UX141" s="241"/>
      <c r="UY141" s="241"/>
      <c r="UZ141" s="241"/>
      <c r="VA141" s="241"/>
      <c r="VB141" s="241"/>
      <c r="VC141" s="241"/>
      <c r="VD141" s="241"/>
      <c r="VE141" s="241"/>
      <c r="VF141" s="241"/>
      <c r="VG141" s="241"/>
      <c r="VH141" s="241"/>
      <c r="VI141" s="241"/>
      <c r="VJ141" s="241"/>
      <c r="VK141" s="241"/>
      <c r="VL141" s="241"/>
      <c r="VM141" s="241"/>
      <c r="VN141" s="241"/>
      <c r="VO141" s="241"/>
      <c r="VP141" s="241"/>
      <c r="VQ141" s="241"/>
      <c r="VR141" s="241"/>
      <c r="VS141" s="241"/>
      <c r="VT141" s="241"/>
      <c r="VU141" s="241"/>
      <c r="VV141" s="241"/>
      <c r="VW141" s="241"/>
      <c r="VX141" s="241"/>
      <c r="VY141" s="241"/>
      <c r="VZ141" s="241"/>
      <c r="WA141" s="241"/>
      <c r="WB141" s="241"/>
      <c r="WC141" s="241"/>
      <c r="WD141" s="241"/>
      <c r="WE141" s="241"/>
      <c r="WF141" s="241"/>
      <c r="WG141" s="241"/>
      <c r="WH141" s="241"/>
      <c r="WI141" s="241"/>
      <c r="WJ141" s="241"/>
      <c r="WK141" s="241"/>
      <c r="WL141" s="241"/>
      <c r="WM141" s="241"/>
      <c r="WN141" s="241"/>
      <c r="WO141" s="241"/>
      <c r="WP141" s="241"/>
      <c r="WQ141" s="241"/>
      <c r="WR141" s="241"/>
      <c r="WS141" s="241"/>
      <c r="WT141" s="241"/>
      <c r="WU141" s="241"/>
      <c r="WV141" s="241"/>
      <c r="WW141" s="241"/>
      <c r="WX141" s="241"/>
      <c r="WY141" s="241"/>
      <c r="WZ141" s="241"/>
      <c r="XA141" s="241"/>
      <c r="XB141" s="241"/>
      <c r="XC141" s="241"/>
      <c r="XD141" s="241"/>
      <c r="XE141" s="241"/>
      <c r="XF141" s="241"/>
      <c r="XG141" s="241"/>
      <c r="XH141" s="241"/>
      <c r="XI141" s="241"/>
      <c r="XJ141" s="241"/>
      <c r="XK141" s="241"/>
      <c r="XL141" s="241"/>
      <c r="XM141" s="241"/>
      <c r="XN141" s="241"/>
      <c r="XO141" s="241"/>
      <c r="XP141" s="241"/>
      <c r="XQ141" s="241"/>
      <c r="XR141" s="241"/>
      <c r="XS141" s="241"/>
      <c r="XT141" s="241"/>
      <c r="XU141" s="241"/>
      <c r="XV141" s="241"/>
      <c r="XW141" s="241"/>
      <c r="XX141" s="241"/>
      <c r="XY141" s="241"/>
      <c r="XZ141" s="241"/>
      <c r="YA141" s="241"/>
      <c r="YB141" s="241"/>
      <c r="YC141" s="241"/>
      <c r="YD141" s="241"/>
      <c r="YE141" s="241"/>
      <c r="YF141" s="241"/>
      <c r="YG141" s="241"/>
      <c r="YH141" s="241"/>
      <c r="YI141" s="241"/>
      <c r="YJ141" s="241"/>
      <c r="YK141" s="241"/>
      <c r="YL141" s="241"/>
      <c r="YM141" s="241"/>
      <c r="YN141" s="241"/>
      <c r="YO141" s="241"/>
      <c r="YP141" s="241"/>
      <c r="YQ141" s="241"/>
      <c r="YR141" s="241"/>
      <c r="YS141" s="241"/>
      <c r="YT141" s="241"/>
      <c r="YU141" s="241"/>
      <c r="YV141" s="241"/>
      <c r="YW141" s="241"/>
      <c r="YX141" s="241"/>
      <c r="YY141" s="241"/>
      <c r="YZ141" s="241"/>
      <c r="ZA141" s="241"/>
      <c r="ZB141" s="241"/>
      <c r="ZC141" s="241"/>
      <c r="ZD141" s="241"/>
      <c r="ZE141" s="241"/>
      <c r="ZF141" s="241"/>
      <c r="ZG141" s="241"/>
      <c r="ZH141" s="241"/>
      <c r="ZI141" s="241"/>
      <c r="ZJ141" s="241"/>
      <c r="ZK141" s="241"/>
      <c r="ZL141" s="241"/>
      <c r="ZM141" s="241"/>
      <c r="ZN141" s="241"/>
      <c r="ZO141" s="241"/>
      <c r="ZP141" s="241"/>
      <c r="ZQ141" s="241"/>
      <c r="ZR141" s="241"/>
      <c r="ZS141" s="241"/>
      <c r="ZT141" s="241"/>
      <c r="ZU141" s="241"/>
      <c r="ZV141" s="241"/>
      <c r="ZW141" s="241"/>
      <c r="ZX141" s="241"/>
      <c r="ZY141" s="241"/>
      <c r="ZZ141" s="241"/>
      <c r="AAA141" s="241"/>
      <c r="AAB141" s="241"/>
      <c r="AAC141" s="241"/>
      <c r="AAD141" s="241"/>
      <c r="AAE141" s="241"/>
      <c r="AAF141" s="241"/>
      <c r="AAG141" s="241"/>
      <c r="AAH141" s="241"/>
      <c r="AAI141" s="241"/>
      <c r="AAJ141" s="241"/>
      <c r="AAK141" s="241"/>
      <c r="AAL141" s="241"/>
      <c r="AAM141" s="241"/>
      <c r="AAN141" s="241"/>
      <c r="AAO141" s="241"/>
      <c r="AAP141" s="241"/>
      <c r="AAQ141" s="241"/>
      <c r="AAR141" s="241"/>
      <c r="AAS141" s="241"/>
      <c r="AAT141" s="241"/>
      <c r="AAU141" s="241"/>
      <c r="AAV141" s="241"/>
      <c r="AAW141" s="241"/>
      <c r="AAX141" s="241"/>
      <c r="AAY141" s="241"/>
      <c r="AAZ141" s="241"/>
      <c r="ABA141" s="241"/>
      <c r="ABB141" s="241"/>
      <c r="ABC141" s="241"/>
      <c r="ABD141" s="241"/>
      <c r="ABE141" s="241"/>
      <c r="ABF141" s="241"/>
      <c r="ABG141" s="241"/>
      <c r="ABH141" s="241"/>
      <c r="ABI141" s="241"/>
      <c r="ABJ141" s="241"/>
      <c r="ABK141" s="241"/>
      <c r="ABL141" s="241"/>
      <c r="ABM141" s="241"/>
      <c r="ABN141" s="241"/>
      <c r="ABO141" s="241"/>
      <c r="ABP141" s="241"/>
      <c r="ABQ141" s="241"/>
      <c r="ABR141" s="241"/>
      <c r="ABS141" s="241"/>
      <c r="ABT141" s="241"/>
      <c r="ABU141" s="241"/>
      <c r="ABV141" s="241"/>
      <c r="ABW141" s="241"/>
      <c r="ABX141" s="241"/>
      <c r="ABY141" s="241"/>
      <c r="ABZ141" s="241"/>
      <c r="ACA141" s="241"/>
      <c r="ACB141" s="241"/>
      <c r="ACC141" s="241"/>
      <c r="ACD141" s="241"/>
      <c r="ACE141" s="241"/>
      <c r="ACF141" s="241"/>
      <c r="ACG141" s="241"/>
      <c r="ACH141" s="241"/>
      <c r="ACI141" s="241"/>
      <c r="ACJ141" s="241"/>
      <c r="ACK141" s="241"/>
      <c r="ACL141" s="241"/>
      <c r="ACM141" s="241"/>
      <c r="ACN141" s="241"/>
      <c r="ACO141" s="241"/>
      <c r="ACP141" s="241"/>
      <c r="ACQ141" s="241"/>
      <c r="ACR141" s="241"/>
      <c r="ACS141" s="241"/>
      <c r="ACT141" s="241"/>
      <c r="ACU141" s="241"/>
      <c r="ACV141" s="241"/>
      <c r="ACW141" s="241"/>
      <c r="ACX141" s="241"/>
      <c r="ACY141" s="241"/>
      <c r="ACZ141" s="241"/>
      <c r="ADA141" s="241"/>
      <c r="ADB141" s="241"/>
      <c r="ADC141" s="241"/>
      <c r="ADD141" s="241"/>
      <c r="ADE141" s="241"/>
      <c r="ADF141" s="241"/>
      <c r="ADG141" s="241"/>
      <c r="ADH141" s="241"/>
      <c r="ADI141" s="241"/>
      <c r="ADJ141" s="241"/>
      <c r="ADK141" s="241"/>
      <c r="ADL141" s="241"/>
      <c r="ADM141" s="241"/>
      <c r="ADN141" s="241"/>
      <c r="ADO141" s="241"/>
      <c r="ADP141" s="241"/>
      <c r="ADQ141" s="241"/>
      <c r="ADR141" s="241"/>
      <c r="ADS141" s="241"/>
      <c r="ADT141" s="241"/>
      <c r="ADU141" s="241"/>
      <c r="ADV141" s="241"/>
      <c r="ADW141" s="241"/>
      <c r="ADX141" s="241"/>
      <c r="ADY141" s="241"/>
      <c r="ADZ141" s="241"/>
      <c r="AEA141" s="241"/>
      <c r="AEB141" s="241"/>
      <c r="AEC141" s="241"/>
      <c r="AED141" s="241"/>
      <c r="AEE141" s="241"/>
      <c r="AEF141" s="241"/>
      <c r="AEG141" s="241"/>
      <c r="AEH141" s="241"/>
      <c r="AEI141" s="241"/>
      <c r="AEJ141" s="241"/>
      <c r="AEK141" s="241"/>
      <c r="AEL141" s="241"/>
      <c r="AEM141" s="241"/>
      <c r="AEN141" s="241"/>
      <c r="AEO141" s="241"/>
      <c r="AEP141" s="241"/>
      <c r="AEQ141" s="241"/>
      <c r="AER141" s="241"/>
      <c r="AES141" s="241"/>
      <c r="AET141" s="241"/>
      <c r="AEU141" s="241"/>
      <c r="AEV141" s="241"/>
      <c r="AEW141" s="241"/>
      <c r="AEX141" s="241"/>
      <c r="AEY141" s="241"/>
      <c r="AEZ141" s="241"/>
      <c r="AFA141" s="241"/>
      <c r="AFB141" s="241"/>
      <c r="AFC141" s="241"/>
      <c r="AFD141" s="241"/>
      <c r="AFE141" s="241"/>
      <c r="AFF141" s="241"/>
      <c r="AFG141" s="241"/>
      <c r="AFH141" s="241"/>
      <c r="AFI141" s="241"/>
      <c r="AFJ141" s="241"/>
      <c r="AFK141" s="241"/>
      <c r="AFL141" s="241"/>
      <c r="AFM141" s="241"/>
      <c r="AFN141" s="241"/>
      <c r="AFO141" s="241"/>
      <c r="AFP141" s="241"/>
      <c r="AFQ141" s="241"/>
      <c r="AFR141" s="241"/>
      <c r="AFS141" s="241"/>
      <c r="AFT141" s="241"/>
      <c r="AFU141" s="241"/>
      <c r="AFV141" s="241"/>
      <c r="AFW141" s="241"/>
      <c r="AFX141" s="241"/>
      <c r="AFY141" s="241"/>
      <c r="AFZ141" s="241"/>
      <c r="AGA141" s="241"/>
      <c r="AGB141" s="241"/>
      <c r="AGC141" s="241"/>
      <c r="AGD141" s="241"/>
      <c r="AGE141" s="241"/>
      <c r="AGF141" s="241"/>
      <c r="AGG141" s="241"/>
      <c r="AGH141" s="241"/>
      <c r="AGI141" s="241"/>
      <c r="AGJ141" s="241"/>
      <c r="AGK141" s="241"/>
      <c r="AGL141" s="241"/>
      <c r="AGM141" s="241"/>
      <c r="AGN141" s="241"/>
      <c r="AGO141" s="241"/>
      <c r="AGP141" s="241"/>
      <c r="AGQ141" s="241"/>
      <c r="AGR141" s="241"/>
      <c r="AGS141" s="241"/>
      <c r="AGT141" s="241"/>
      <c r="AGU141" s="241"/>
      <c r="AGV141" s="241"/>
      <c r="AGW141" s="241"/>
      <c r="AGX141" s="241"/>
      <c r="AGY141" s="241"/>
      <c r="AGZ141" s="241"/>
      <c r="AHA141" s="241"/>
      <c r="AHB141" s="241"/>
      <c r="AHC141" s="241"/>
      <c r="AHD141" s="241"/>
      <c r="AHE141" s="241"/>
      <c r="AHF141" s="241"/>
      <c r="AHG141" s="241"/>
      <c r="AHH141" s="241"/>
      <c r="AHI141" s="241"/>
      <c r="AHJ141" s="241"/>
      <c r="AHK141" s="241"/>
      <c r="AHL141" s="241"/>
      <c r="AHM141" s="241"/>
      <c r="AHN141" s="241"/>
      <c r="AHO141" s="241"/>
      <c r="AHP141" s="241"/>
      <c r="AHQ141" s="241"/>
      <c r="AHR141" s="241"/>
      <c r="AHS141" s="241"/>
      <c r="AHT141" s="241"/>
      <c r="AHU141" s="241"/>
      <c r="AHV141" s="241"/>
      <c r="AHW141" s="241"/>
      <c r="AHX141" s="241"/>
      <c r="AHY141" s="241"/>
      <c r="AHZ141" s="241"/>
      <c r="AIA141" s="241"/>
      <c r="AIB141" s="241"/>
      <c r="AIC141" s="241"/>
      <c r="AID141" s="241"/>
      <c r="AIE141" s="241"/>
      <c r="AIF141" s="241"/>
      <c r="AIG141" s="241"/>
      <c r="AIH141" s="241"/>
      <c r="AII141" s="241"/>
      <c r="AIJ141" s="241"/>
      <c r="AIK141" s="241"/>
      <c r="AIL141" s="241"/>
      <c r="AIM141" s="241"/>
      <c r="AIN141" s="241"/>
      <c r="AIO141" s="241"/>
      <c r="AIP141" s="241"/>
      <c r="AIQ141" s="241"/>
      <c r="AIR141" s="241"/>
      <c r="AIS141" s="241"/>
      <c r="AIT141" s="241"/>
      <c r="AIU141" s="241"/>
      <c r="AIV141" s="241"/>
      <c r="AIW141" s="241"/>
      <c r="AIX141" s="241"/>
      <c r="AIY141" s="241"/>
      <c r="AIZ141" s="241"/>
      <c r="AJA141" s="241"/>
      <c r="AJB141" s="241"/>
      <c r="AJC141" s="241"/>
      <c r="AJD141" s="241"/>
      <c r="AJE141" s="241"/>
      <c r="AJF141" s="241"/>
      <c r="AJG141" s="241"/>
      <c r="AJH141" s="241"/>
      <c r="AJI141" s="241"/>
      <c r="AJJ141" s="241"/>
      <c r="AJK141" s="241"/>
      <c r="AJL141" s="241"/>
      <c r="AJM141" s="241"/>
      <c r="AJN141" s="241"/>
      <c r="AJO141" s="241"/>
      <c r="AJP141" s="241"/>
      <c r="AJQ141" s="241"/>
      <c r="AJR141" s="241"/>
      <c r="AJS141" s="241"/>
      <c r="AJT141" s="241"/>
      <c r="AJU141" s="241"/>
      <c r="AJV141" s="241"/>
      <c r="AJW141" s="241"/>
      <c r="AJX141" s="241"/>
      <c r="AJY141" s="241"/>
      <c r="AJZ141" s="241"/>
      <c r="AKA141" s="241"/>
      <c r="AKB141" s="241"/>
      <c r="AKC141" s="241"/>
      <c r="AKD141" s="241"/>
      <c r="AKE141" s="241"/>
      <c r="AKF141" s="241"/>
      <c r="AKG141" s="241"/>
      <c r="AKH141" s="241"/>
      <c r="AKI141" s="241"/>
      <c r="AKJ141" s="241"/>
      <c r="AKK141" s="241"/>
      <c r="AKL141" s="241"/>
      <c r="AKM141" s="241"/>
      <c r="AKN141" s="241"/>
      <c r="AKO141" s="241"/>
      <c r="AKP141" s="241"/>
      <c r="AKQ141" s="241"/>
      <c r="AKR141" s="241"/>
      <c r="AKS141" s="241"/>
      <c r="AKT141" s="241"/>
      <c r="AKU141" s="241"/>
      <c r="AKV141" s="241"/>
      <c r="AKW141" s="241"/>
      <c r="AKX141" s="241"/>
      <c r="AKY141" s="241"/>
      <c r="AKZ141" s="241"/>
      <c r="ALA141" s="241"/>
      <c r="ALB141" s="241"/>
      <c r="ALC141" s="241"/>
      <c r="ALD141" s="241"/>
      <c r="ALE141" s="241"/>
      <c r="ALF141" s="241"/>
      <c r="ALG141" s="241"/>
      <c r="ALH141" s="241"/>
      <c r="ALI141" s="241"/>
      <c r="ALJ141" s="241"/>
      <c r="ALK141" s="241"/>
      <c r="ALL141" s="241"/>
      <c r="ALM141" s="241"/>
      <c r="ALN141" s="241"/>
      <c r="ALO141" s="241"/>
      <c r="ALP141" s="241"/>
      <c r="ALQ141" s="241"/>
      <c r="ALR141" s="241"/>
      <c r="ALS141" s="241"/>
      <c r="ALT141" s="241"/>
      <c r="ALU141" s="241"/>
      <c r="ALV141" s="241"/>
      <c r="ALW141" s="241"/>
      <c r="ALX141" s="241"/>
      <c r="ALY141" s="241"/>
      <c r="ALZ141" s="241"/>
      <c r="AMA141" s="241"/>
      <c r="AMB141" s="241"/>
      <c r="AMC141" s="241"/>
      <c r="AMD141" s="241"/>
      <c r="AME141" s="241"/>
      <c r="AMF141" s="241"/>
      <c r="AMG141" s="241"/>
      <c r="AMH141" s="241"/>
      <c r="AMI141" s="241"/>
      <c r="AMJ141" s="241"/>
      <c r="AMK141" s="241"/>
    </row>
    <row r="142" spans="1:1025" s="249" customFormat="1" ht="13.8" hidden="1" x14ac:dyDescent="0.25">
      <c r="A142" s="241"/>
      <c r="B142" s="242"/>
      <c r="C142" s="250"/>
      <c r="D142" s="244"/>
      <c r="E142" s="245"/>
      <c r="F142" s="245"/>
      <c r="G142" s="251"/>
      <c r="H142" s="245"/>
      <c r="I142" s="247"/>
      <c r="J142" s="247"/>
      <c r="K142" s="252"/>
      <c r="L142" s="253"/>
      <c r="M142" s="241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/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/>
      <c r="AQ142" s="241"/>
      <c r="AR142" s="241"/>
      <c r="AS142" s="241"/>
      <c r="AT142" s="241"/>
      <c r="AU142" s="241"/>
      <c r="AV142" s="241"/>
      <c r="AW142" s="241"/>
      <c r="AX142" s="241"/>
      <c r="AY142" s="241"/>
      <c r="AZ142" s="241"/>
      <c r="BA142" s="241"/>
      <c r="BB142" s="241"/>
      <c r="BC142" s="241"/>
      <c r="BD142" s="241"/>
      <c r="BE142" s="241"/>
      <c r="BF142" s="241"/>
      <c r="BG142" s="241"/>
      <c r="BH142" s="241"/>
      <c r="BI142" s="241"/>
      <c r="BJ142" s="241"/>
      <c r="BK142" s="241"/>
      <c r="BL142" s="241"/>
      <c r="BM142" s="241"/>
      <c r="BN142" s="241"/>
      <c r="BO142" s="241"/>
      <c r="BP142" s="241"/>
      <c r="BQ142" s="241"/>
      <c r="BR142" s="241"/>
      <c r="BS142" s="241"/>
      <c r="BT142" s="241"/>
      <c r="BU142" s="241"/>
      <c r="BV142" s="241"/>
      <c r="BW142" s="241"/>
      <c r="BX142" s="241"/>
      <c r="BY142" s="241"/>
      <c r="BZ142" s="241"/>
      <c r="CA142" s="241"/>
      <c r="CB142" s="241"/>
      <c r="CC142" s="241"/>
      <c r="CD142" s="241"/>
      <c r="CE142" s="241"/>
      <c r="CF142" s="241"/>
      <c r="CG142" s="241"/>
      <c r="CH142" s="241"/>
      <c r="CI142" s="241"/>
      <c r="CJ142" s="241"/>
      <c r="CK142" s="241"/>
      <c r="CL142" s="241"/>
      <c r="CM142" s="241"/>
      <c r="CN142" s="241"/>
      <c r="CO142" s="241"/>
      <c r="CP142" s="241"/>
      <c r="CQ142" s="241"/>
      <c r="CR142" s="241"/>
      <c r="CS142" s="241"/>
      <c r="CT142" s="241"/>
      <c r="CU142" s="241"/>
      <c r="CV142" s="241"/>
      <c r="CW142" s="241"/>
      <c r="CX142" s="241"/>
      <c r="CY142" s="241"/>
      <c r="CZ142" s="241"/>
      <c r="DA142" s="241"/>
      <c r="DB142" s="241"/>
      <c r="DC142" s="241"/>
      <c r="DD142" s="241"/>
      <c r="DE142" s="241"/>
      <c r="DF142" s="241"/>
      <c r="DG142" s="241"/>
      <c r="DH142" s="241"/>
      <c r="DI142" s="241"/>
      <c r="DJ142" s="241"/>
      <c r="DK142" s="241"/>
      <c r="DL142" s="241"/>
      <c r="DM142" s="241"/>
      <c r="DN142" s="241"/>
      <c r="DO142" s="241"/>
      <c r="DP142" s="241"/>
      <c r="DQ142" s="241"/>
      <c r="DR142" s="241"/>
      <c r="DS142" s="241"/>
      <c r="DT142" s="241"/>
      <c r="DU142" s="241"/>
      <c r="DV142" s="241"/>
      <c r="DW142" s="241"/>
      <c r="DX142" s="241"/>
      <c r="DY142" s="241"/>
      <c r="DZ142" s="241"/>
      <c r="EA142" s="241"/>
      <c r="EB142" s="241"/>
      <c r="EC142" s="241"/>
      <c r="ED142" s="241"/>
      <c r="EE142" s="241"/>
      <c r="EF142" s="241"/>
      <c r="EG142" s="241"/>
      <c r="EH142" s="241"/>
      <c r="EI142" s="241"/>
      <c r="EJ142" s="241"/>
      <c r="EK142" s="241"/>
      <c r="EL142" s="241"/>
      <c r="EM142" s="241"/>
      <c r="EN142" s="241"/>
      <c r="EO142" s="241"/>
      <c r="EP142" s="241"/>
      <c r="EQ142" s="241"/>
      <c r="ER142" s="241"/>
      <c r="ES142" s="241"/>
      <c r="ET142" s="241"/>
      <c r="EU142" s="241"/>
      <c r="EV142" s="241"/>
      <c r="EW142" s="241"/>
      <c r="EX142" s="241"/>
      <c r="EY142" s="241"/>
      <c r="EZ142" s="241"/>
      <c r="FA142" s="241"/>
      <c r="FB142" s="241"/>
      <c r="FC142" s="241"/>
      <c r="FD142" s="241"/>
      <c r="FE142" s="241"/>
      <c r="FF142" s="241"/>
      <c r="FG142" s="241"/>
      <c r="FH142" s="241"/>
      <c r="FI142" s="241"/>
      <c r="FJ142" s="241"/>
      <c r="FK142" s="241"/>
      <c r="FL142" s="241"/>
      <c r="FM142" s="241"/>
      <c r="FN142" s="241"/>
      <c r="FO142" s="241"/>
      <c r="FP142" s="241"/>
      <c r="FQ142" s="241"/>
      <c r="FR142" s="241"/>
      <c r="FS142" s="241"/>
      <c r="FT142" s="241"/>
      <c r="FU142" s="241"/>
      <c r="FV142" s="241"/>
      <c r="FW142" s="241"/>
      <c r="FX142" s="241"/>
      <c r="FY142" s="241"/>
      <c r="FZ142" s="241"/>
      <c r="GA142" s="241"/>
      <c r="GB142" s="241"/>
      <c r="GC142" s="241"/>
      <c r="GD142" s="241"/>
      <c r="GE142" s="241"/>
      <c r="GF142" s="241"/>
      <c r="GG142" s="241"/>
      <c r="GH142" s="241"/>
      <c r="GI142" s="241"/>
      <c r="GJ142" s="241"/>
      <c r="GK142" s="241"/>
      <c r="GL142" s="241"/>
      <c r="GM142" s="241"/>
      <c r="GN142" s="241"/>
      <c r="GO142" s="241"/>
      <c r="GP142" s="241"/>
      <c r="GQ142" s="241"/>
      <c r="GR142" s="241"/>
      <c r="GS142" s="241"/>
      <c r="GT142" s="241"/>
      <c r="GU142" s="241"/>
      <c r="GV142" s="241"/>
      <c r="GW142" s="241"/>
      <c r="GX142" s="241"/>
      <c r="GY142" s="241"/>
      <c r="GZ142" s="241"/>
      <c r="HA142" s="241"/>
      <c r="HB142" s="241"/>
      <c r="HC142" s="241"/>
      <c r="HD142" s="241"/>
      <c r="HE142" s="241"/>
      <c r="HF142" s="241"/>
      <c r="HG142" s="241"/>
      <c r="HH142" s="241"/>
      <c r="HI142" s="241"/>
      <c r="HJ142" s="241"/>
      <c r="HK142" s="241"/>
      <c r="HL142" s="241"/>
      <c r="HM142" s="241"/>
      <c r="HN142" s="241"/>
      <c r="HO142" s="241"/>
      <c r="HP142" s="241"/>
      <c r="HQ142" s="241"/>
      <c r="HR142" s="241"/>
      <c r="HS142" s="241"/>
      <c r="HT142" s="241"/>
      <c r="HU142" s="241"/>
      <c r="HV142" s="241"/>
      <c r="HW142" s="241"/>
      <c r="HX142" s="241"/>
      <c r="HY142" s="241"/>
      <c r="HZ142" s="241"/>
      <c r="IA142" s="241"/>
      <c r="IB142" s="241"/>
      <c r="IC142" s="241"/>
      <c r="ID142" s="241"/>
      <c r="IE142" s="241"/>
      <c r="IF142" s="241"/>
      <c r="IG142" s="241"/>
      <c r="IH142" s="241"/>
      <c r="II142" s="241"/>
      <c r="IJ142" s="241"/>
      <c r="IK142" s="241"/>
      <c r="IL142" s="241"/>
      <c r="IM142" s="241"/>
      <c r="IN142" s="241"/>
      <c r="IO142" s="241"/>
      <c r="IP142" s="241"/>
      <c r="IQ142" s="241"/>
      <c r="IR142" s="241"/>
      <c r="IS142" s="241"/>
      <c r="IT142" s="241"/>
      <c r="IU142" s="241"/>
      <c r="IV142" s="241"/>
      <c r="IW142" s="241"/>
      <c r="IX142" s="241"/>
      <c r="IY142" s="241"/>
      <c r="IZ142" s="241"/>
      <c r="JA142" s="241"/>
      <c r="JB142" s="241"/>
      <c r="JC142" s="241"/>
      <c r="JD142" s="241"/>
      <c r="JE142" s="241"/>
      <c r="JF142" s="241"/>
      <c r="JG142" s="241"/>
      <c r="JH142" s="241"/>
      <c r="JI142" s="241"/>
      <c r="JJ142" s="241"/>
      <c r="JK142" s="241"/>
      <c r="JL142" s="241"/>
      <c r="JM142" s="241"/>
      <c r="JN142" s="241"/>
      <c r="JO142" s="241"/>
      <c r="JP142" s="241"/>
      <c r="JQ142" s="241"/>
      <c r="JR142" s="241"/>
      <c r="JS142" s="241"/>
      <c r="JT142" s="241"/>
      <c r="JU142" s="241"/>
      <c r="JV142" s="241"/>
      <c r="JW142" s="241"/>
      <c r="JX142" s="241"/>
      <c r="JY142" s="241"/>
      <c r="JZ142" s="241"/>
      <c r="KA142" s="241"/>
      <c r="KB142" s="241"/>
      <c r="KC142" s="241"/>
      <c r="KD142" s="241"/>
      <c r="KE142" s="241"/>
      <c r="KF142" s="241"/>
      <c r="KG142" s="241"/>
      <c r="KH142" s="241"/>
      <c r="KI142" s="241"/>
      <c r="KJ142" s="241"/>
      <c r="KK142" s="241"/>
      <c r="KL142" s="241"/>
      <c r="KM142" s="241"/>
      <c r="KN142" s="241"/>
      <c r="KO142" s="241"/>
      <c r="KP142" s="241"/>
      <c r="KQ142" s="241"/>
      <c r="KR142" s="241"/>
      <c r="KS142" s="241"/>
      <c r="KT142" s="241"/>
      <c r="KU142" s="241"/>
      <c r="KV142" s="241"/>
      <c r="KW142" s="241"/>
      <c r="KX142" s="241"/>
      <c r="KY142" s="241"/>
      <c r="KZ142" s="241"/>
      <c r="LA142" s="241"/>
      <c r="LB142" s="241"/>
      <c r="LC142" s="241"/>
      <c r="LD142" s="241"/>
      <c r="LE142" s="241"/>
      <c r="LF142" s="241"/>
      <c r="LG142" s="241"/>
      <c r="LH142" s="241"/>
      <c r="LI142" s="241"/>
      <c r="LJ142" s="241"/>
      <c r="LK142" s="241"/>
      <c r="LL142" s="241"/>
      <c r="LM142" s="241"/>
      <c r="LN142" s="241"/>
      <c r="LO142" s="241"/>
      <c r="LP142" s="241"/>
      <c r="LQ142" s="241"/>
      <c r="LR142" s="241"/>
      <c r="LS142" s="241"/>
      <c r="LT142" s="241"/>
      <c r="LU142" s="241"/>
      <c r="LV142" s="241"/>
      <c r="LW142" s="241"/>
      <c r="LX142" s="241"/>
      <c r="LY142" s="241"/>
      <c r="LZ142" s="241"/>
      <c r="MA142" s="241"/>
      <c r="MB142" s="241"/>
      <c r="MC142" s="241"/>
      <c r="MD142" s="241"/>
      <c r="ME142" s="241"/>
      <c r="MF142" s="241"/>
      <c r="MG142" s="241"/>
      <c r="MH142" s="241"/>
      <c r="MI142" s="241"/>
      <c r="MJ142" s="241"/>
      <c r="MK142" s="241"/>
      <c r="ML142" s="241"/>
      <c r="MM142" s="241"/>
      <c r="MN142" s="241"/>
      <c r="MO142" s="241"/>
      <c r="MP142" s="241"/>
      <c r="MQ142" s="241"/>
      <c r="MR142" s="241"/>
      <c r="MS142" s="241"/>
      <c r="MT142" s="241"/>
      <c r="MU142" s="241"/>
      <c r="MV142" s="241"/>
      <c r="MW142" s="241"/>
      <c r="MX142" s="241"/>
      <c r="MY142" s="241"/>
      <c r="MZ142" s="241"/>
      <c r="NA142" s="241"/>
      <c r="NB142" s="241"/>
      <c r="NC142" s="241"/>
      <c r="ND142" s="241"/>
      <c r="NE142" s="241"/>
      <c r="NF142" s="241"/>
      <c r="NG142" s="241"/>
      <c r="NH142" s="241"/>
      <c r="NI142" s="241"/>
      <c r="NJ142" s="241"/>
      <c r="NK142" s="241"/>
      <c r="NL142" s="241"/>
      <c r="NM142" s="241"/>
      <c r="NN142" s="241"/>
      <c r="NO142" s="241"/>
      <c r="NP142" s="241"/>
      <c r="NQ142" s="241"/>
      <c r="NR142" s="241"/>
      <c r="NS142" s="241"/>
      <c r="NT142" s="241"/>
      <c r="NU142" s="241"/>
      <c r="NV142" s="241"/>
      <c r="NW142" s="241"/>
      <c r="NX142" s="241"/>
      <c r="NY142" s="241"/>
      <c r="NZ142" s="241"/>
      <c r="OA142" s="241"/>
      <c r="OB142" s="241"/>
      <c r="OC142" s="241"/>
      <c r="OD142" s="241"/>
      <c r="OE142" s="241"/>
      <c r="OF142" s="241"/>
      <c r="OG142" s="241"/>
      <c r="OH142" s="241"/>
      <c r="OI142" s="241"/>
      <c r="OJ142" s="241"/>
      <c r="OK142" s="241"/>
      <c r="OL142" s="241"/>
      <c r="OM142" s="241"/>
      <c r="ON142" s="241"/>
      <c r="OO142" s="241"/>
      <c r="OP142" s="241"/>
      <c r="OQ142" s="241"/>
      <c r="OR142" s="241"/>
      <c r="OS142" s="241"/>
      <c r="OT142" s="241"/>
      <c r="OU142" s="241"/>
      <c r="OV142" s="241"/>
      <c r="OW142" s="241"/>
      <c r="OX142" s="241"/>
      <c r="OY142" s="241"/>
      <c r="OZ142" s="241"/>
      <c r="PA142" s="241"/>
      <c r="PB142" s="241"/>
      <c r="PC142" s="241"/>
      <c r="PD142" s="241"/>
      <c r="PE142" s="241"/>
      <c r="PF142" s="241"/>
      <c r="PG142" s="241"/>
      <c r="PH142" s="241"/>
      <c r="PI142" s="241"/>
      <c r="PJ142" s="241"/>
      <c r="PK142" s="241"/>
      <c r="PL142" s="241"/>
      <c r="PM142" s="241"/>
      <c r="PN142" s="241"/>
      <c r="PO142" s="241"/>
      <c r="PP142" s="241"/>
      <c r="PQ142" s="241"/>
      <c r="PR142" s="241"/>
      <c r="PS142" s="241"/>
      <c r="PT142" s="241"/>
      <c r="PU142" s="241"/>
      <c r="PV142" s="241"/>
      <c r="PW142" s="241"/>
      <c r="PX142" s="241"/>
      <c r="PY142" s="241"/>
      <c r="PZ142" s="241"/>
      <c r="QA142" s="241"/>
      <c r="QB142" s="241"/>
      <c r="QC142" s="241"/>
      <c r="QD142" s="241"/>
      <c r="QE142" s="241"/>
      <c r="QF142" s="241"/>
      <c r="QG142" s="241"/>
      <c r="QH142" s="241"/>
      <c r="QI142" s="241"/>
      <c r="QJ142" s="241"/>
      <c r="QK142" s="241"/>
      <c r="QL142" s="241"/>
      <c r="QM142" s="241"/>
      <c r="QN142" s="241"/>
      <c r="QO142" s="241"/>
      <c r="QP142" s="241"/>
      <c r="QQ142" s="241"/>
      <c r="QR142" s="241"/>
      <c r="QS142" s="241"/>
      <c r="QT142" s="241"/>
      <c r="QU142" s="241"/>
      <c r="QV142" s="241"/>
      <c r="QW142" s="241"/>
      <c r="QX142" s="241"/>
      <c r="QY142" s="241"/>
      <c r="QZ142" s="241"/>
      <c r="RA142" s="241"/>
      <c r="RB142" s="241"/>
      <c r="RC142" s="241"/>
      <c r="RD142" s="241"/>
      <c r="RE142" s="241"/>
      <c r="RF142" s="241"/>
      <c r="RG142" s="241"/>
      <c r="RH142" s="241"/>
      <c r="RI142" s="241"/>
      <c r="RJ142" s="241"/>
      <c r="RK142" s="241"/>
      <c r="RL142" s="241"/>
      <c r="RM142" s="241"/>
      <c r="RN142" s="241"/>
      <c r="RO142" s="241"/>
      <c r="RP142" s="241"/>
      <c r="RQ142" s="241"/>
      <c r="RR142" s="241"/>
      <c r="RS142" s="241"/>
      <c r="RT142" s="241"/>
      <c r="RU142" s="241"/>
      <c r="RV142" s="241"/>
      <c r="RW142" s="241"/>
      <c r="RX142" s="241"/>
      <c r="RY142" s="241"/>
      <c r="RZ142" s="241"/>
      <c r="SA142" s="241"/>
      <c r="SB142" s="241"/>
      <c r="SC142" s="241"/>
      <c r="SD142" s="241"/>
      <c r="SE142" s="241"/>
      <c r="SF142" s="241"/>
      <c r="SG142" s="241"/>
      <c r="SH142" s="241"/>
      <c r="SI142" s="241"/>
      <c r="SJ142" s="241"/>
      <c r="SK142" s="241"/>
      <c r="SL142" s="241"/>
      <c r="SM142" s="241"/>
      <c r="SN142" s="241"/>
      <c r="SO142" s="241"/>
      <c r="SP142" s="241"/>
      <c r="SQ142" s="241"/>
      <c r="SR142" s="241"/>
      <c r="SS142" s="241"/>
      <c r="ST142" s="241"/>
      <c r="SU142" s="241"/>
      <c r="SV142" s="241"/>
      <c r="SW142" s="241"/>
      <c r="SX142" s="241"/>
      <c r="SY142" s="241"/>
      <c r="SZ142" s="241"/>
      <c r="TA142" s="241"/>
      <c r="TB142" s="241"/>
      <c r="TC142" s="241"/>
      <c r="TD142" s="241"/>
      <c r="TE142" s="241"/>
      <c r="TF142" s="241"/>
      <c r="TG142" s="241"/>
      <c r="TH142" s="241"/>
      <c r="TI142" s="241"/>
      <c r="TJ142" s="241"/>
      <c r="TK142" s="241"/>
      <c r="TL142" s="241"/>
      <c r="TM142" s="241"/>
      <c r="TN142" s="241"/>
      <c r="TO142" s="241"/>
      <c r="TP142" s="241"/>
      <c r="TQ142" s="241"/>
      <c r="TR142" s="241"/>
      <c r="TS142" s="241"/>
      <c r="TT142" s="241"/>
      <c r="TU142" s="241"/>
      <c r="TV142" s="241"/>
      <c r="TW142" s="241"/>
      <c r="TX142" s="241"/>
      <c r="TY142" s="241"/>
      <c r="TZ142" s="241"/>
      <c r="UA142" s="241"/>
      <c r="UB142" s="241"/>
      <c r="UC142" s="241"/>
      <c r="UD142" s="241"/>
      <c r="UE142" s="241"/>
      <c r="UF142" s="241"/>
      <c r="UG142" s="241"/>
      <c r="UH142" s="241"/>
      <c r="UI142" s="241"/>
      <c r="UJ142" s="241"/>
      <c r="UK142" s="241"/>
      <c r="UL142" s="241"/>
      <c r="UM142" s="241"/>
      <c r="UN142" s="241"/>
      <c r="UO142" s="241"/>
      <c r="UP142" s="241"/>
      <c r="UQ142" s="241"/>
      <c r="UR142" s="241"/>
      <c r="US142" s="241"/>
      <c r="UT142" s="241"/>
      <c r="UU142" s="241"/>
      <c r="UV142" s="241"/>
      <c r="UW142" s="241"/>
      <c r="UX142" s="241"/>
      <c r="UY142" s="241"/>
      <c r="UZ142" s="241"/>
      <c r="VA142" s="241"/>
      <c r="VB142" s="241"/>
      <c r="VC142" s="241"/>
      <c r="VD142" s="241"/>
      <c r="VE142" s="241"/>
      <c r="VF142" s="241"/>
      <c r="VG142" s="241"/>
      <c r="VH142" s="241"/>
      <c r="VI142" s="241"/>
      <c r="VJ142" s="241"/>
      <c r="VK142" s="241"/>
      <c r="VL142" s="241"/>
      <c r="VM142" s="241"/>
      <c r="VN142" s="241"/>
      <c r="VO142" s="241"/>
      <c r="VP142" s="241"/>
      <c r="VQ142" s="241"/>
      <c r="VR142" s="241"/>
      <c r="VS142" s="241"/>
      <c r="VT142" s="241"/>
      <c r="VU142" s="241"/>
      <c r="VV142" s="241"/>
      <c r="VW142" s="241"/>
      <c r="VX142" s="241"/>
      <c r="VY142" s="241"/>
      <c r="VZ142" s="241"/>
      <c r="WA142" s="241"/>
      <c r="WB142" s="241"/>
      <c r="WC142" s="241"/>
      <c r="WD142" s="241"/>
      <c r="WE142" s="241"/>
      <c r="WF142" s="241"/>
      <c r="WG142" s="241"/>
      <c r="WH142" s="241"/>
      <c r="WI142" s="241"/>
      <c r="WJ142" s="241"/>
      <c r="WK142" s="241"/>
      <c r="WL142" s="241"/>
      <c r="WM142" s="241"/>
      <c r="WN142" s="241"/>
      <c r="WO142" s="241"/>
      <c r="WP142" s="241"/>
      <c r="WQ142" s="241"/>
      <c r="WR142" s="241"/>
      <c r="WS142" s="241"/>
      <c r="WT142" s="241"/>
      <c r="WU142" s="241"/>
      <c r="WV142" s="241"/>
      <c r="WW142" s="241"/>
      <c r="WX142" s="241"/>
      <c r="WY142" s="241"/>
      <c r="WZ142" s="241"/>
      <c r="XA142" s="241"/>
      <c r="XB142" s="241"/>
      <c r="XC142" s="241"/>
      <c r="XD142" s="241"/>
      <c r="XE142" s="241"/>
      <c r="XF142" s="241"/>
      <c r="XG142" s="241"/>
      <c r="XH142" s="241"/>
      <c r="XI142" s="241"/>
      <c r="XJ142" s="241"/>
      <c r="XK142" s="241"/>
      <c r="XL142" s="241"/>
      <c r="XM142" s="241"/>
      <c r="XN142" s="241"/>
      <c r="XO142" s="241"/>
      <c r="XP142" s="241"/>
      <c r="XQ142" s="241"/>
      <c r="XR142" s="241"/>
      <c r="XS142" s="241"/>
      <c r="XT142" s="241"/>
      <c r="XU142" s="241"/>
      <c r="XV142" s="241"/>
      <c r="XW142" s="241"/>
      <c r="XX142" s="241"/>
      <c r="XY142" s="241"/>
      <c r="XZ142" s="241"/>
      <c r="YA142" s="241"/>
      <c r="YB142" s="241"/>
      <c r="YC142" s="241"/>
      <c r="YD142" s="241"/>
      <c r="YE142" s="241"/>
      <c r="YF142" s="241"/>
      <c r="YG142" s="241"/>
      <c r="YH142" s="241"/>
      <c r="YI142" s="241"/>
      <c r="YJ142" s="241"/>
      <c r="YK142" s="241"/>
      <c r="YL142" s="241"/>
      <c r="YM142" s="241"/>
      <c r="YN142" s="241"/>
      <c r="YO142" s="241"/>
      <c r="YP142" s="241"/>
      <c r="YQ142" s="241"/>
      <c r="YR142" s="241"/>
      <c r="YS142" s="241"/>
      <c r="YT142" s="241"/>
      <c r="YU142" s="241"/>
      <c r="YV142" s="241"/>
      <c r="YW142" s="241"/>
      <c r="YX142" s="241"/>
      <c r="YY142" s="241"/>
      <c r="YZ142" s="241"/>
      <c r="ZA142" s="241"/>
      <c r="ZB142" s="241"/>
      <c r="ZC142" s="241"/>
      <c r="ZD142" s="241"/>
      <c r="ZE142" s="241"/>
      <c r="ZF142" s="241"/>
      <c r="ZG142" s="241"/>
      <c r="ZH142" s="241"/>
      <c r="ZI142" s="241"/>
      <c r="ZJ142" s="241"/>
      <c r="ZK142" s="241"/>
      <c r="ZL142" s="241"/>
      <c r="ZM142" s="241"/>
      <c r="ZN142" s="241"/>
      <c r="ZO142" s="241"/>
      <c r="ZP142" s="241"/>
      <c r="ZQ142" s="241"/>
      <c r="ZR142" s="241"/>
      <c r="ZS142" s="241"/>
      <c r="ZT142" s="241"/>
      <c r="ZU142" s="241"/>
      <c r="ZV142" s="241"/>
      <c r="ZW142" s="241"/>
      <c r="ZX142" s="241"/>
      <c r="ZY142" s="241"/>
      <c r="ZZ142" s="241"/>
      <c r="AAA142" s="241"/>
      <c r="AAB142" s="241"/>
      <c r="AAC142" s="241"/>
      <c r="AAD142" s="241"/>
      <c r="AAE142" s="241"/>
      <c r="AAF142" s="241"/>
      <c r="AAG142" s="241"/>
      <c r="AAH142" s="241"/>
      <c r="AAI142" s="241"/>
      <c r="AAJ142" s="241"/>
      <c r="AAK142" s="241"/>
      <c r="AAL142" s="241"/>
      <c r="AAM142" s="241"/>
      <c r="AAN142" s="241"/>
      <c r="AAO142" s="241"/>
      <c r="AAP142" s="241"/>
      <c r="AAQ142" s="241"/>
      <c r="AAR142" s="241"/>
      <c r="AAS142" s="241"/>
      <c r="AAT142" s="241"/>
      <c r="AAU142" s="241"/>
      <c r="AAV142" s="241"/>
      <c r="AAW142" s="241"/>
      <c r="AAX142" s="241"/>
      <c r="AAY142" s="241"/>
      <c r="AAZ142" s="241"/>
      <c r="ABA142" s="241"/>
      <c r="ABB142" s="241"/>
      <c r="ABC142" s="241"/>
      <c r="ABD142" s="241"/>
      <c r="ABE142" s="241"/>
      <c r="ABF142" s="241"/>
      <c r="ABG142" s="241"/>
      <c r="ABH142" s="241"/>
      <c r="ABI142" s="241"/>
      <c r="ABJ142" s="241"/>
      <c r="ABK142" s="241"/>
      <c r="ABL142" s="241"/>
      <c r="ABM142" s="241"/>
      <c r="ABN142" s="241"/>
      <c r="ABO142" s="241"/>
      <c r="ABP142" s="241"/>
      <c r="ABQ142" s="241"/>
      <c r="ABR142" s="241"/>
      <c r="ABS142" s="241"/>
      <c r="ABT142" s="241"/>
      <c r="ABU142" s="241"/>
      <c r="ABV142" s="241"/>
      <c r="ABW142" s="241"/>
      <c r="ABX142" s="241"/>
      <c r="ABY142" s="241"/>
      <c r="ABZ142" s="241"/>
      <c r="ACA142" s="241"/>
      <c r="ACB142" s="241"/>
      <c r="ACC142" s="241"/>
      <c r="ACD142" s="241"/>
      <c r="ACE142" s="241"/>
      <c r="ACF142" s="241"/>
      <c r="ACG142" s="241"/>
      <c r="ACH142" s="241"/>
      <c r="ACI142" s="241"/>
      <c r="ACJ142" s="241"/>
      <c r="ACK142" s="241"/>
      <c r="ACL142" s="241"/>
      <c r="ACM142" s="241"/>
      <c r="ACN142" s="241"/>
      <c r="ACO142" s="241"/>
      <c r="ACP142" s="241"/>
      <c r="ACQ142" s="241"/>
      <c r="ACR142" s="241"/>
      <c r="ACS142" s="241"/>
      <c r="ACT142" s="241"/>
      <c r="ACU142" s="241"/>
      <c r="ACV142" s="241"/>
      <c r="ACW142" s="241"/>
      <c r="ACX142" s="241"/>
      <c r="ACY142" s="241"/>
      <c r="ACZ142" s="241"/>
      <c r="ADA142" s="241"/>
      <c r="ADB142" s="241"/>
      <c r="ADC142" s="241"/>
      <c r="ADD142" s="241"/>
      <c r="ADE142" s="241"/>
      <c r="ADF142" s="241"/>
      <c r="ADG142" s="241"/>
      <c r="ADH142" s="241"/>
      <c r="ADI142" s="241"/>
      <c r="ADJ142" s="241"/>
      <c r="ADK142" s="241"/>
      <c r="ADL142" s="241"/>
      <c r="ADM142" s="241"/>
      <c r="ADN142" s="241"/>
      <c r="ADO142" s="241"/>
      <c r="ADP142" s="241"/>
      <c r="ADQ142" s="241"/>
      <c r="ADR142" s="241"/>
      <c r="ADS142" s="241"/>
      <c r="ADT142" s="241"/>
      <c r="ADU142" s="241"/>
      <c r="ADV142" s="241"/>
      <c r="ADW142" s="241"/>
      <c r="ADX142" s="241"/>
      <c r="ADY142" s="241"/>
      <c r="ADZ142" s="241"/>
      <c r="AEA142" s="241"/>
      <c r="AEB142" s="241"/>
      <c r="AEC142" s="241"/>
      <c r="AED142" s="241"/>
      <c r="AEE142" s="241"/>
      <c r="AEF142" s="241"/>
      <c r="AEG142" s="241"/>
      <c r="AEH142" s="241"/>
      <c r="AEI142" s="241"/>
      <c r="AEJ142" s="241"/>
      <c r="AEK142" s="241"/>
      <c r="AEL142" s="241"/>
      <c r="AEM142" s="241"/>
      <c r="AEN142" s="241"/>
      <c r="AEO142" s="241"/>
      <c r="AEP142" s="241"/>
      <c r="AEQ142" s="241"/>
      <c r="AER142" s="241"/>
      <c r="AES142" s="241"/>
      <c r="AET142" s="241"/>
      <c r="AEU142" s="241"/>
      <c r="AEV142" s="241"/>
      <c r="AEW142" s="241"/>
      <c r="AEX142" s="241"/>
      <c r="AEY142" s="241"/>
      <c r="AEZ142" s="241"/>
      <c r="AFA142" s="241"/>
      <c r="AFB142" s="241"/>
      <c r="AFC142" s="241"/>
      <c r="AFD142" s="241"/>
      <c r="AFE142" s="241"/>
      <c r="AFF142" s="241"/>
      <c r="AFG142" s="241"/>
      <c r="AFH142" s="241"/>
      <c r="AFI142" s="241"/>
      <c r="AFJ142" s="241"/>
      <c r="AFK142" s="241"/>
      <c r="AFL142" s="241"/>
      <c r="AFM142" s="241"/>
      <c r="AFN142" s="241"/>
      <c r="AFO142" s="241"/>
      <c r="AFP142" s="241"/>
      <c r="AFQ142" s="241"/>
      <c r="AFR142" s="241"/>
      <c r="AFS142" s="241"/>
      <c r="AFT142" s="241"/>
      <c r="AFU142" s="241"/>
      <c r="AFV142" s="241"/>
      <c r="AFW142" s="241"/>
      <c r="AFX142" s="241"/>
      <c r="AFY142" s="241"/>
      <c r="AFZ142" s="241"/>
      <c r="AGA142" s="241"/>
      <c r="AGB142" s="241"/>
      <c r="AGC142" s="241"/>
      <c r="AGD142" s="241"/>
      <c r="AGE142" s="241"/>
      <c r="AGF142" s="241"/>
      <c r="AGG142" s="241"/>
      <c r="AGH142" s="241"/>
      <c r="AGI142" s="241"/>
      <c r="AGJ142" s="241"/>
      <c r="AGK142" s="241"/>
      <c r="AGL142" s="241"/>
      <c r="AGM142" s="241"/>
      <c r="AGN142" s="241"/>
      <c r="AGO142" s="241"/>
      <c r="AGP142" s="241"/>
      <c r="AGQ142" s="241"/>
      <c r="AGR142" s="241"/>
      <c r="AGS142" s="241"/>
      <c r="AGT142" s="241"/>
      <c r="AGU142" s="241"/>
      <c r="AGV142" s="241"/>
      <c r="AGW142" s="241"/>
      <c r="AGX142" s="241"/>
      <c r="AGY142" s="241"/>
      <c r="AGZ142" s="241"/>
      <c r="AHA142" s="241"/>
      <c r="AHB142" s="241"/>
      <c r="AHC142" s="241"/>
      <c r="AHD142" s="241"/>
      <c r="AHE142" s="241"/>
      <c r="AHF142" s="241"/>
      <c r="AHG142" s="241"/>
      <c r="AHH142" s="241"/>
      <c r="AHI142" s="241"/>
      <c r="AHJ142" s="241"/>
      <c r="AHK142" s="241"/>
      <c r="AHL142" s="241"/>
      <c r="AHM142" s="241"/>
      <c r="AHN142" s="241"/>
      <c r="AHO142" s="241"/>
      <c r="AHP142" s="241"/>
      <c r="AHQ142" s="241"/>
      <c r="AHR142" s="241"/>
      <c r="AHS142" s="241"/>
      <c r="AHT142" s="241"/>
      <c r="AHU142" s="241"/>
      <c r="AHV142" s="241"/>
      <c r="AHW142" s="241"/>
      <c r="AHX142" s="241"/>
      <c r="AHY142" s="241"/>
      <c r="AHZ142" s="241"/>
      <c r="AIA142" s="241"/>
      <c r="AIB142" s="241"/>
      <c r="AIC142" s="241"/>
      <c r="AID142" s="241"/>
      <c r="AIE142" s="241"/>
      <c r="AIF142" s="241"/>
      <c r="AIG142" s="241"/>
      <c r="AIH142" s="241"/>
      <c r="AII142" s="241"/>
      <c r="AIJ142" s="241"/>
      <c r="AIK142" s="241"/>
      <c r="AIL142" s="241"/>
      <c r="AIM142" s="241"/>
      <c r="AIN142" s="241"/>
      <c r="AIO142" s="241"/>
      <c r="AIP142" s="241"/>
      <c r="AIQ142" s="241"/>
      <c r="AIR142" s="241"/>
      <c r="AIS142" s="241"/>
      <c r="AIT142" s="241"/>
      <c r="AIU142" s="241"/>
      <c r="AIV142" s="241"/>
      <c r="AIW142" s="241"/>
      <c r="AIX142" s="241"/>
      <c r="AIY142" s="241"/>
      <c r="AIZ142" s="241"/>
      <c r="AJA142" s="241"/>
      <c r="AJB142" s="241"/>
      <c r="AJC142" s="241"/>
      <c r="AJD142" s="241"/>
      <c r="AJE142" s="241"/>
      <c r="AJF142" s="241"/>
      <c r="AJG142" s="241"/>
      <c r="AJH142" s="241"/>
      <c r="AJI142" s="241"/>
      <c r="AJJ142" s="241"/>
      <c r="AJK142" s="241"/>
      <c r="AJL142" s="241"/>
      <c r="AJM142" s="241"/>
      <c r="AJN142" s="241"/>
      <c r="AJO142" s="241"/>
      <c r="AJP142" s="241"/>
      <c r="AJQ142" s="241"/>
      <c r="AJR142" s="241"/>
      <c r="AJS142" s="241"/>
      <c r="AJT142" s="241"/>
      <c r="AJU142" s="241"/>
      <c r="AJV142" s="241"/>
      <c r="AJW142" s="241"/>
      <c r="AJX142" s="241"/>
      <c r="AJY142" s="241"/>
      <c r="AJZ142" s="241"/>
      <c r="AKA142" s="241"/>
      <c r="AKB142" s="241"/>
      <c r="AKC142" s="241"/>
      <c r="AKD142" s="241"/>
      <c r="AKE142" s="241"/>
      <c r="AKF142" s="241"/>
      <c r="AKG142" s="241"/>
      <c r="AKH142" s="241"/>
      <c r="AKI142" s="241"/>
      <c r="AKJ142" s="241"/>
      <c r="AKK142" s="241"/>
      <c r="AKL142" s="241"/>
      <c r="AKM142" s="241"/>
      <c r="AKN142" s="241"/>
      <c r="AKO142" s="241"/>
      <c r="AKP142" s="241"/>
      <c r="AKQ142" s="241"/>
      <c r="AKR142" s="241"/>
      <c r="AKS142" s="241"/>
      <c r="AKT142" s="241"/>
      <c r="AKU142" s="241"/>
      <c r="AKV142" s="241"/>
      <c r="AKW142" s="241"/>
      <c r="AKX142" s="241"/>
      <c r="AKY142" s="241"/>
      <c r="AKZ142" s="241"/>
      <c r="ALA142" s="241"/>
      <c r="ALB142" s="241"/>
      <c r="ALC142" s="241"/>
      <c r="ALD142" s="241"/>
      <c r="ALE142" s="241"/>
      <c r="ALF142" s="241"/>
      <c r="ALG142" s="241"/>
      <c r="ALH142" s="241"/>
      <c r="ALI142" s="241"/>
      <c r="ALJ142" s="241"/>
      <c r="ALK142" s="241"/>
      <c r="ALL142" s="241"/>
      <c r="ALM142" s="241"/>
      <c r="ALN142" s="241"/>
      <c r="ALO142" s="241"/>
      <c r="ALP142" s="241"/>
      <c r="ALQ142" s="241"/>
      <c r="ALR142" s="241"/>
      <c r="ALS142" s="241"/>
      <c r="ALT142" s="241"/>
      <c r="ALU142" s="241"/>
      <c r="ALV142" s="241"/>
      <c r="ALW142" s="241"/>
      <c r="ALX142" s="241"/>
      <c r="ALY142" s="241"/>
      <c r="ALZ142" s="241"/>
      <c r="AMA142" s="241"/>
      <c r="AMB142" s="241"/>
      <c r="AMC142" s="241"/>
      <c r="AMD142" s="241"/>
      <c r="AME142" s="241"/>
      <c r="AMF142" s="241"/>
      <c r="AMG142" s="241"/>
      <c r="AMH142" s="241"/>
      <c r="AMI142" s="241"/>
      <c r="AMJ142" s="241"/>
      <c r="AMK142" s="241"/>
    </row>
    <row r="143" spans="1:1025" s="249" customFormat="1" ht="13.8" hidden="1" x14ac:dyDescent="0.25">
      <c r="A143" s="241"/>
      <c r="B143" s="254"/>
      <c r="C143" s="250"/>
      <c r="D143" s="244"/>
      <c r="E143" s="245"/>
      <c r="F143" s="245"/>
      <c r="G143" s="251"/>
      <c r="H143" s="255"/>
      <c r="I143" s="256"/>
      <c r="J143" s="256"/>
      <c r="K143" s="252"/>
      <c r="L143" s="253"/>
      <c r="M143" s="241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  <c r="AK143" s="241"/>
      <c r="AL143" s="241"/>
      <c r="AM143" s="241"/>
      <c r="AN143" s="241"/>
      <c r="AO143" s="241"/>
      <c r="AP143" s="241"/>
      <c r="AQ143" s="241"/>
      <c r="AR143" s="241"/>
      <c r="AS143" s="241"/>
      <c r="AT143" s="241"/>
      <c r="AU143" s="241"/>
      <c r="AV143" s="241"/>
      <c r="AW143" s="241"/>
      <c r="AX143" s="241"/>
      <c r="AY143" s="241"/>
      <c r="AZ143" s="241"/>
      <c r="BA143" s="241"/>
      <c r="BB143" s="241"/>
      <c r="BC143" s="241"/>
      <c r="BD143" s="241"/>
      <c r="BE143" s="241"/>
      <c r="BF143" s="241"/>
      <c r="BG143" s="241"/>
      <c r="BH143" s="241"/>
      <c r="BI143" s="241"/>
      <c r="BJ143" s="241"/>
      <c r="BK143" s="241"/>
      <c r="BL143" s="241"/>
      <c r="BM143" s="241"/>
      <c r="BN143" s="241"/>
      <c r="BO143" s="241"/>
      <c r="BP143" s="241"/>
      <c r="BQ143" s="241"/>
      <c r="BR143" s="241"/>
      <c r="BS143" s="241"/>
      <c r="BT143" s="241"/>
      <c r="BU143" s="241"/>
      <c r="BV143" s="241"/>
      <c r="BW143" s="241"/>
      <c r="BX143" s="241"/>
      <c r="BY143" s="241"/>
      <c r="BZ143" s="241"/>
      <c r="CA143" s="241"/>
      <c r="CB143" s="241"/>
      <c r="CC143" s="241"/>
      <c r="CD143" s="241"/>
      <c r="CE143" s="241"/>
      <c r="CF143" s="241"/>
      <c r="CG143" s="241"/>
      <c r="CH143" s="241"/>
      <c r="CI143" s="241"/>
      <c r="CJ143" s="241"/>
      <c r="CK143" s="241"/>
      <c r="CL143" s="241"/>
      <c r="CM143" s="241"/>
      <c r="CN143" s="241"/>
      <c r="CO143" s="241"/>
      <c r="CP143" s="241"/>
      <c r="CQ143" s="241"/>
      <c r="CR143" s="241"/>
      <c r="CS143" s="241"/>
      <c r="CT143" s="241"/>
      <c r="CU143" s="241"/>
      <c r="CV143" s="241"/>
      <c r="CW143" s="241"/>
      <c r="CX143" s="241"/>
      <c r="CY143" s="241"/>
      <c r="CZ143" s="241"/>
      <c r="DA143" s="241"/>
      <c r="DB143" s="241"/>
      <c r="DC143" s="241"/>
      <c r="DD143" s="241"/>
      <c r="DE143" s="241"/>
      <c r="DF143" s="241"/>
      <c r="DG143" s="241"/>
      <c r="DH143" s="241"/>
      <c r="DI143" s="241"/>
      <c r="DJ143" s="241"/>
      <c r="DK143" s="241"/>
      <c r="DL143" s="241"/>
      <c r="DM143" s="241"/>
      <c r="DN143" s="241"/>
      <c r="DO143" s="241"/>
      <c r="DP143" s="241"/>
      <c r="DQ143" s="241"/>
      <c r="DR143" s="241"/>
      <c r="DS143" s="241"/>
      <c r="DT143" s="241"/>
      <c r="DU143" s="241"/>
      <c r="DV143" s="241"/>
      <c r="DW143" s="241"/>
      <c r="DX143" s="241"/>
      <c r="DY143" s="241"/>
      <c r="DZ143" s="241"/>
      <c r="EA143" s="241"/>
      <c r="EB143" s="241"/>
      <c r="EC143" s="241"/>
      <c r="ED143" s="241"/>
      <c r="EE143" s="241"/>
      <c r="EF143" s="241"/>
      <c r="EG143" s="241"/>
      <c r="EH143" s="241"/>
      <c r="EI143" s="241"/>
      <c r="EJ143" s="241"/>
      <c r="EK143" s="241"/>
      <c r="EL143" s="241"/>
      <c r="EM143" s="241"/>
      <c r="EN143" s="241"/>
      <c r="EO143" s="241"/>
      <c r="EP143" s="241"/>
      <c r="EQ143" s="241"/>
      <c r="ER143" s="241"/>
      <c r="ES143" s="241"/>
      <c r="ET143" s="241"/>
      <c r="EU143" s="241"/>
      <c r="EV143" s="241"/>
      <c r="EW143" s="241"/>
      <c r="EX143" s="241"/>
      <c r="EY143" s="241"/>
      <c r="EZ143" s="241"/>
      <c r="FA143" s="241"/>
      <c r="FB143" s="241"/>
      <c r="FC143" s="241"/>
      <c r="FD143" s="241"/>
      <c r="FE143" s="241"/>
      <c r="FF143" s="241"/>
      <c r="FG143" s="241"/>
      <c r="FH143" s="241"/>
      <c r="FI143" s="241"/>
      <c r="FJ143" s="241"/>
      <c r="FK143" s="241"/>
      <c r="FL143" s="241"/>
      <c r="FM143" s="241"/>
      <c r="FN143" s="241"/>
      <c r="FO143" s="241"/>
      <c r="FP143" s="241"/>
      <c r="FQ143" s="241"/>
      <c r="FR143" s="241"/>
      <c r="FS143" s="241"/>
      <c r="FT143" s="241"/>
      <c r="FU143" s="241"/>
      <c r="FV143" s="241"/>
      <c r="FW143" s="241"/>
      <c r="FX143" s="241"/>
      <c r="FY143" s="241"/>
      <c r="FZ143" s="241"/>
      <c r="GA143" s="241"/>
      <c r="GB143" s="241"/>
      <c r="GC143" s="241"/>
      <c r="GD143" s="241"/>
      <c r="GE143" s="241"/>
      <c r="GF143" s="241"/>
      <c r="GG143" s="241"/>
      <c r="GH143" s="241"/>
      <c r="GI143" s="241"/>
      <c r="GJ143" s="241"/>
      <c r="GK143" s="241"/>
      <c r="GL143" s="241"/>
      <c r="GM143" s="241"/>
      <c r="GN143" s="241"/>
      <c r="GO143" s="241"/>
      <c r="GP143" s="241"/>
      <c r="GQ143" s="241"/>
      <c r="GR143" s="241"/>
      <c r="GS143" s="241"/>
      <c r="GT143" s="241"/>
      <c r="GU143" s="241"/>
      <c r="GV143" s="241"/>
      <c r="GW143" s="241"/>
      <c r="GX143" s="241"/>
      <c r="GY143" s="241"/>
      <c r="GZ143" s="241"/>
      <c r="HA143" s="241"/>
      <c r="HB143" s="241"/>
      <c r="HC143" s="241"/>
      <c r="HD143" s="241"/>
      <c r="HE143" s="241"/>
      <c r="HF143" s="241"/>
      <c r="HG143" s="241"/>
      <c r="HH143" s="241"/>
      <c r="HI143" s="241"/>
      <c r="HJ143" s="241"/>
      <c r="HK143" s="241"/>
      <c r="HL143" s="241"/>
      <c r="HM143" s="241"/>
      <c r="HN143" s="241"/>
      <c r="HO143" s="241"/>
      <c r="HP143" s="241"/>
      <c r="HQ143" s="241"/>
      <c r="HR143" s="241"/>
      <c r="HS143" s="241"/>
      <c r="HT143" s="241"/>
      <c r="HU143" s="241"/>
      <c r="HV143" s="241"/>
      <c r="HW143" s="241"/>
      <c r="HX143" s="241"/>
      <c r="HY143" s="241"/>
      <c r="HZ143" s="241"/>
      <c r="IA143" s="241"/>
      <c r="IB143" s="241"/>
      <c r="IC143" s="241"/>
      <c r="ID143" s="241"/>
      <c r="IE143" s="241"/>
      <c r="IF143" s="241"/>
      <c r="IG143" s="241"/>
      <c r="IH143" s="241"/>
      <c r="II143" s="241"/>
      <c r="IJ143" s="241"/>
      <c r="IK143" s="241"/>
      <c r="IL143" s="241"/>
      <c r="IM143" s="241"/>
      <c r="IN143" s="241"/>
      <c r="IO143" s="241"/>
      <c r="IP143" s="241"/>
      <c r="IQ143" s="241"/>
      <c r="IR143" s="241"/>
      <c r="IS143" s="241"/>
      <c r="IT143" s="241"/>
      <c r="IU143" s="241"/>
      <c r="IV143" s="241"/>
      <c r="IW143" s="241"/>
      <c r="IX143" s="241"/>
      <c r="IY143" s="241"/>
      <c r="IZ143" s="241"/>
      <c r="JA143" s="241"/>
      <c r="JB143" s="241"/>
      <c r="JC143" s="241"/>
      <c r="JD143" s="241"/>
      <c r="JE143" s="241"/>
      <c r="JF143" s="241"/>
      <c r="JG143" s="241"/>
      <c r="JH143" s="241"/>
      <c r="JI143" s="241"/>
      <c r="JJ143" s="241"/>
      <c r="JK143" s="241"/>
      <c r="JL143" s="241"/>
      <c r="JM143" s="241"/>
      <c r="JN143" s="241"/>
      <c r="JO143" s="241"/>
      <c r="JP143" s="241"/>
      <c r="JQ143" s="241"/>
      <c r="JR143" s="241"/>
      <c r="JS143" s="241"/>
      <c r="JT143" s="241"/>
      <c r="JU143" s="241"/>
      <c r="JV143" s="241"/>
      <c r="JW143" s="241"/>
      <c r="JX143" s="241"/>
      <c r="JY143" s="241"/>
      <c r="JZ143" s="241"/>
      <c r="KA143" s="241"/>
      <c r="KB143" s="241"/>
      <c r="KC143" s="241"/>
      <c r="KD143" s="241"/>
      <c r="KE143" s="241"/>
      <c r="KF143" s="241"/>
      <c r="KG143" s="241"/>
      <c r="KH143" s="241"/>
      <c r="KI143" s="241"/>
      <c r="KJ143" s="241"/>
      <c r="KK143" s="241"/>
      <c r="KL143" s="241"/>
      <c r="KM143" s="241"/>
      <c r="KN143" s="241"/>
      <c r="KO143" s="241"/>
      <c r="KP143" s="241"/>
      <c r="KQ143" s="241"/>
      <c r="KR143" s="241"/>
      <c r="KS143" s="241"/>
      <c r="KT143" s="241"/>
      <c r="KU143" s="241"/>
      <c r="KV143" s="241"/>
      <c r="KW143" s="241"/>
      <c r="KX143" s="241"/>
      <c r="KY143" s="241"/>
      <c r="KZ143" s="241"/>
      <c r="LA143" s="241"/>
      <c r="LB143" s="241"/>
      <c r="LC143" s="241"/>
      <c r="LD143" s="241"/>
      <c r="LE143" s="241"/>
      <c r="LF143" s="241"/>
      <c r="LG143" s="241"/>
      <c r="LH143" s="241"/>
      <c r="LI143" s="241"/>
      <c r="LJ143" s="241"/>
      <c r="LK143" s="241"/>
      <c r="LL143" s="241"/>
      <c r="LM143" s="241"/>
      <c r="LN143" s="241"/>
      <c r="LO143" s="241"/>
      <c r="LP143" s="241"/>
      <c r="LQ143" s="241"/>
      <c r="LR143" s="241"/>
      <c r="LS143" s="241"/>
      <c r="LT143" s="241"/>
      <c r="LU143" s="241"/>
      <c r="LV143" s="241"/>
      <c r="LW143" s="241"/>
      <c r="LX143" s="241"/>
      <c r="LY143" s="241"/>
      <c r="LZ143" s="241"/>
      <c r="MA143" s="241"/>
      <c r="MB143" s="241"/>
      <c r="MC143" s="241"/>
      <c r="MD143" s="241"/>
      <c r="ME143" s="241"/>
      <c r="MF143" s="241"/>
      <c r="MG143" s="241"/>
      <c r="MH143" s="241"/>
      <c r="MI143" s="241"/>
      <c r="MJ143" s="241"/>
      <c r="MK143" s="241"/>
      <c r="ML143" s="241"/>
      <c r="MM143" s="241"/>
      <c r="MN143" s="241"/>
      <c r="MO143" s="241"/>
      <c r="MP143" s="241"/>
      <c r="MQ143" s="241"/>
      <c r="MR143" s="241"/>
      <c r="MS143" s="241"/>
      <c r="MT143" s="241"/>
      <c r="MU143" s="241"/>
      <c r="MV143" s="241"/>
      <c r="MW143" s="241"/>
      <c r="MX143" s="241"/>
      <c r="MY143" s="241"/>
      <c r="MZ143" s="241"/>
      <c r="NA143" s="241"/>
      <c r="NB143" s="241"/>
      <c r="NC143" s="241"/>
      <c r="ND143" s="241"/>
      <c r="NE143" s="241"/>
      <c r="NF143" s="241"/>
      <c r="NG143" s="241"/>
      <c r="NH143" s="241"/>
      <c r="NI143" s="241"/>
      <c r="NJ143" s="241"/>
      <c r="NK143" s="241"/>
      <c r="NL143" s="241"/>
      <c r="NM143" s="241"/>
      <c r="NN143" s="241"/>
      <c r="NO143" s="241"/>
      <c r="NP143" s="241"/>
      <c r="NQ143" s="241"/>
      <c r="NR143" s="241"/>
      <c r="NS143" s="241"/>
      <c r="NT143" s="241"/>
      <c r="NU143" s="241"/>
      <c r="NV143" s="241"/>
      <c r="NW143" s="241"/>
      <c r="NX143" s="241"/>
      <c r="NY143" s="241"/>
      <c r="NZ143" s="241"/>
      <c r="OA143" s="241"/>
      <c r="OB143" s="241"/>
      <c r="OC143" s="241"/>
      <c r="OD143" s="241"/>
      <c r="OE143" s="241"/>
      <c r="OF143" s="241"/>
      <c r="OG143" s="241"/>
      <c r="OH143" s="241"/>
      <c r="OI143" s="241"/>
      <c r="OJ143" s="241"/>
      <c r="OK143" s="241"/>
      <c r="OL143" s="241"/>
      <c r="OM143" s="241"/>
      <c r="ON143" s="241"/>
      <c r="OO143" s="241"/>
      <c r="OP143" s="241"/>
      <c r="OQ143" s="241"/>
      <c r="OR143" s="241"/>
      <c r="OS143" s="241"/>
      <c r="OT143" s="241"/>
      <c r="OU143" s="241"/>
      <c r="OV143" s="241"/>
      <c r="OW143" s="241"/>
      <c r="OX143" s="241"/>
      <c r="OY143" s="241"/>
      <c r="OZ143" s="241"/>
      <c r="PA143" s="241"/>
      <c r="PB143" s="241"/>
      <c r="PC143" s="241"/>
      <c r="PD143" s="241"/>
      <c r="PE143" s="241"/>
      <c r="PF143" s="241"/>
      <c r="PG143" s="241"/>
      <c r="PH143" s="241"/>
      <c r="PI143" s="241"/>
      <c r="PJ143" s="241"/>
      <c r="PK143" s="241"/>
      <c r="PL143" s="241"/>
      <c r="PM143" s="241"/>
      <c r="PN143" s="241"/>
      <c r="PO143" s="241"/>
      <c r="PP143" s="241"/>
      <c r="PQ143" s="241"/>
      <c r="PR143" s="241"/>
      <c r="PS143" s="241"/>
      <c r="PT143" s="241"/>
      <c r="PU143" s="241"/>
      <c r="PV143" s="241"/>
      <c r="PW143" s="241"/>
      <c r="PX143" s="241"/>
      <c r="PY143" s="241"/>
      <c r="PZ143" s="241"/>
      <c r="QA143" s="241"/>
      <c r="QB143" s="241"/>
      <c r="QC143" s="241"/>
      <c r="QD143" s="241"/>
      <c r="QE143" s="241"/>
      <c r="QF143" s="241"/>
      <c r="QG143" s="241"/>
      <c r="QH143" s="241"/>
      <c r="QI143" s="241"/>
      <c r="QJ143" s="241"/>
      <c r="QK143" s="241"/>
      <c r="QL143" s="241"/>
      <c r="QM143" s="241"/>
      <c r="QN143" s="241"/>
      <c r="QO143" s="241"/>
      <c r="QP143" s="241"/>
      <c r="QQ143" s="241"/>
      <c r="QR143" s="241"/>
      <c r="QS143" s="241"/>
      <c r="QT143" s="241"/>
      <c r="QU143" s="241"/>
      <c r="QV143" s="241"/>
      <c r="QW143" s="241"/>
      <c r="QX143" s="241"/>
      <c r="QY143" s="241"/>
      <c r="QZ143" s="241"/>
      <c r="RA143" s="241"/>
      <c r="RB143" s="241"/>
      <c r="RC143" s="241"/>
      <c r="RD143" s="241"/>
      <c r="RE143" s="241"/>
      <c r="RF143" s="241"/>
      <c r="RG143" s="241"/>
      <c r="RH143" s="241"/>
      <c r="RI143" s="241"/>
      <c r="RJ143" s="241"/>
      <c r="RK143" s="241"/>
      <c r="RL143" s="241"/>
      <c r="RM143" s="241"/>
      <c r="RN143" s="241"/>
      <c r="RO143" s="241"/>
      <c r="RP143" s="241"/>
      <c r="RQ143" s="241"/>
      <c r="RR143" s="241"/>
      <c r="RS143" s="241"/>
      <c r="RT143" s="241"/>
      <c r="RU143" s="241"/>
      <c r="RV143" s="241"/>
      <c r="RW143" s="241"/>
      <c r="RX143" s="241"/>
      <c r="RY143" s="241"/>
      <c r="RZ143" s="241"/>
      <c r="SA143" s="241"/>
      <c r="SB143" s="241"/>
      <c r="SC143" s="241"/>
      <c r="SD143" s="241"/>
      <c r="SE143" s="241"/>
      <c r="SF143" s="241"/>
      <c r="SG143" s="241"/>
      <c r="SH143" s="241"/>
      <c r="SI143" s="241"/>
      <c r="SJ143" s="241"/>
      <c r="SK143" s="241"/>
      <c r="SL143" s="241"/>
      <c r="SM143" s="241"/>
      <c r="SN143" s="241"/>
      <c r="SO143" s="241"/>
      <c r="SP143" s="241"/>
      <c r="SQ143" s="241"/>
      <c r="SR143" s="241"/>
      <c r="SS143" s="241"/>
      <c r="ST143" s="241"/>
      <c r="SU143" s="241"/>
      <c r="SV143" s="241"/>
      <c r="SW143" s="241"/>
      <c r="SX143" s="241"/>
      <c r="SY143" s="241"/>
      <c r="SZ143" s="241"/>
      <c r="TA143" s="241"/>
      <c r="TB143" s="241"/>
      <c r="TC143" s="241"/>
      <c r="TD143" s="241"/>
      <c r="TE143" s="241"/>
      <c r="TF143" s="241"/>
      <c r="TG143" s="241"/>
      <c r="TH143" s="241"/>
      <c r="TI143" s="241"/>
      <c r="TJ143" s="241"/>
      <c r="TK143" s="241"/>
      <c r="TL143" s="241"/>
      <c r="TM143" s="241"/>
      <c r="TN143" s="241"/>
      <c r="TO143" s="241"/>
      <c r="TP143" s="241"/>
      <c r="TQ143" s="241"/>
      <c r="TR143" s="241"/>
      <c r="TS143" s="241"/>
      <c r="TT143" s="241"/>
      <c r="TU143" s="241"/>
      <c r="TV143" s="241"/>
      <c r="TW143" s="241"/>
      <c r="TX143" s="241"/>
      <c r="TY143" s="241"/>
      <c r="TZ143" s="241"/>
      <c r="UA143" s="241"/>
      <c r="UB143" s="241"/>
      <c r="UC143" s="241"/>
      <c r="UD143" s="241"/>
      <c r="UE143" s="241"/>
      <c r="UF143" s="241"/>
      <c r="UG143" s="241"/>
      <c r="UH143" s="241"/>
      <c r="UI143" s="241"/>
      <c r="UJ143" s="241"/>
      <c r="UK143" s="241"/>
      <c r="UL143" s="241"/>
      <c r="UM143" s="241"/>
      <c r="UN143" s="241"/>
      <c r="UO143" s="241"/>
      <c r="UP143" s="241"/>
      <c r="UQ143" s="241"/>
      <c r="UR143" s="241"/>
      <c r="US143" s="241"/>
      <c r="UT143" s="241"/>
      <c r="UU143" s="241"/>
      <c r="UV143" s="241"/>
      <c r="UW143" s="241"/>
      <c r="UX143" s="241"/>
      <c r="UY143" s="241"/>
      <c r="UZ143" s="241"/>
      <c r="VA143" s="241"/>
      <c r="VB143" s="241"/>
      <c r="VC143" s="241"/>
      <c r="VD143" s="241"/>
      <c r="VE143" s="241"/>
      <c r="VF143" s="241"/>
      <c r="VG143" s="241"/>
      <c r="VH143" s="241"/>
      <c r="VI143" s="241"/>
      <c r="VJ143" s="241"/>
      <c r="VK143" s="241"/>
      <c r="VL143" s="241"/>
      <c r="VM143" s="241"/>
      <c r="VN143" s="241"/>
      <c r="VO143" s="241"/>
      <c r="VP143" s="241"/>
      <c r="VQ143" s="241"/>
      <c r="VR143" s="241"/>
      <c r="VS143" s="241"/>
      <c r="VT143" s="241"/>
      <c r="VU143" s="241"/>
      <c r="VV143" s="241"/>
      <c r="VW143" s="241"/>
      <c r="VX143" s="241"/>
      <c r="VY143" s="241"/>
      <c r="VZ143" s="241"/>
      <c r="WA143" s="241"/>
      <c r="WB143" s="241"/>
      <c r="WC143" s="241"/>
      <c r="WD143" s="241"/>
      <c r="WE143" s="241"/>
      <c r="WF143" s="241"/>
      <c r="WG143" s="241"/>
      <c r="WH143" s="241"/>
      <c r="WI143" s="241"/>
      <c r="WJ143" s="241"/>
      <c r="WK143" s="241"/>
      <c r="WL143" s="241"/>
      <c r="WM143" s="241"/>
      <c r="WN143" s="241"/>
      <c r="WO143" s="241"/>
      <c r="WP143" s="241"/>
      <c r="WQ143" s="241"/>
      <c r="WR143" s="241"/>
      <c r="WS143" s="241"/>
      <c r="WT143" s="241"/>
      <c r="WU143" s="241"/>
      <c r="WV143" s="241"/>
      <c r="WW143" s="241"/>
      <c r="WX143" s="241"/>
      <c r="WY143" s="241"/>
      <c r="WZ143" s="241"/>
      <c r="XA143" s="241"/>
      <c r="XB143" s="241"/>
      <c r="XC143" s="241"/>
      <c r="XD143" s="241"/>
      <c r="XE143" s="241"/>
      <c r="XF143" s="241"/>
      <c r="XG143" s="241"/>
      <c r="XH143" s="241"/>
      <c r="XI143" s="241"/>
      <c r="XJ143" s="241"/>
      <c r="XK143" s="241"/>
      <c r="XL143" s="241"/>
      <c r="XM143" s="241"/>
      <c r="XN143" s="241"/>
      <c r="XO143" s="241"/>
      <c r="XP143" s="241"/>
      <c r="XQ143" s="241"/>
      <c r="XR143" s="241"/>
      <c r="XS143" s="241"/>
      <c r="XT143" s="241"/>
      <c r="XU143" s="241"/>
      <c r="XV143" s="241"/>
      <c r="XW143" s="241"/>
      <c r="XX143" s="241"/>
      <c r="XY143" s="241"/>
      <c r="XZ143" s="241"/>
      <c r="YA143" s="241"/>
      <c r="YB143" s="241"/>
      <c r="YC143" s="241"/>
      <c r="YD143" s="241"/>
      <c r="YE143" s="241"/>
      <c r="YF143" s="241"/>
      <c r="YG143" s="241"/>
      <c r="YH143" s="241"/>
      <c r="YI143" s="241"/>
      <c r="YJ143" s="241"/>
      <c r="YK143" s="241"/>
      <c r="YL143" s="241"/>
      <c r="YM143" s="241"/>
      <c r="YN143" s="241"/>
      <c r="YO143" s="241"/>
      <c r="YP143" s="241"/>
      <c r="YQ143" s="241"/>
      <c r="YR143" s="241"/>
      <c r="YS143" s="241"/>
      <c r="YT143" s="241"/>
      <c r="YU143" s="241"/>
      <c r="YV143" s="241"/>
      <c r="YW143" s="241"/>
      <c r="YX143" s="241"/>
      <c r="YY143" s="241"/>
      <c r="YZ143" s="241"/>
      <c r="ZA143" s="241"/>
      <c r="ZB143" s="241"/>
      <c r="ZC143" s="241"/>
      <c r="ZD143" s="241"/>
      <c r="ZE143" s="241"/>
      <c r="ZF143" s="241"/>
      <c r="ZG143" s="241"/>
      <c r="ZH143" s="241"/>
      <c r="ZI143" s="241"/>
      <c r="ZJ143" s="241"/>
      <c r="ZK143" s="241"/>
      <c r="ZL143" s="241"/>
      <c r="ZM143" s="241"/>
      <c r="ZN143" s="241"/>
      <c r="ZO143" s="241"/>
      <c r="ZP143" s="241"/>
      <c r="ZQ143" s="241"/>
      <c r="ZR143" s="241"/>
      <c r="ZS143" s="241"/>
      <c r="ZT143" s="241"/>
      <c r="ZU143" s="241"/>
      <c r="ZV143" s="241"/>
      <c r="ZW143" s="241"/>
      <c r="ZX143" s="241"/>
      <c r="ZY143" s="241"/>
      <c r="ZZ143" s="241"/>
      <c r="AAA143" s="241"/>
      <c r="AAB143" s="241"/>
      <c r="AAC143" s="241"/>
      <c r="AAD143" s="241"/>
      <c r="AAE143" s="241"/>
      <c r="AAF143" s="241"/>
      <c r="AAG143" s="241"/>
      <c r="AAH143" s="241"/>
      <c r="AAI143" s="241"/>
      <c r="AAJ143" s="241"/>
      <c r="AAK143" s="241"/>
      <c r="AAL143" s="241"/>
      <c r="AAM143" s="241"/>
      <c r="AAN143" s="241"/>
      <c r="AAO143" s="241"/>
      <c r="AAP143" s="241"/>
      <c r="AAQ143" s="241"/>
      <c r="AAR143" s="241"/>
      <c r="AAS143" s="241"/>
      <c r="AAT143" s="241"/>
      <c r="AAU143" s="241"/>
      <c r="AAV143" s="241"/>
      <c r="AAW143" s="241"/>
      <c r="AAX143" s="241"/>
      <c r="AAY143" s="241"/>
      <c r="AAZ143" s="241"/>
      <c r="ABA143" s="241"/>
      <c r="ABB143" s="241"/>
      <c r="ABC143" s="241"/>
      <c r="ABD143" s="241"/>
      <c r="ABE143" s="241"/>
      <c r="ABF143" s="241"/>
      <c r="ABG143" s="241"/>
      <c r="ABH143" s="241"/>
      <c r="ABI143" s="241"/>
      <c r="ABJ143" s="241"/>
      <c r="ABK143" s="241"/>
      <c r="ABL143" s="241"/>
      <c r="ABM143" s="241"/>
      <c r="ABN143" s="241"/>
      <c r="ABO143" s="241"/>
      <c r="ABP143" s="241"/>
      <c r="ABQ143" s="241"/>
      <c r="ABR143" s="241"/>
      <c r="ABS143" s="241"/>
      <c r="ABT143" s="241"/>
      <c r="ABU143" s="241"/>
      <c r="ABV143" s="241"/>
      <c r="ABW143" s="241"/>
      <c r="ABX143" s="241"/>
      <c r="ABY143" s="241"/>
      <c r="ABZ143" s="241"/>
      <c r="ACA143" s="241"/>
      <c r="ACB143" s="241"/>
      <c r="ACC143" s="241"/>
      <c r="ACD143" s="241"/>
      <c r="ACE143" s="241"/>
      <c r="ACF143" s="241"/>
      <c r="ACG143" s="241"/>
      <c r="ACH143" s="241"/>
      <c r="ACI143" s="241"/>
      <c r="ACJ143" s="241"/>
      <c r="ACK143" s="241"/>
      <c r="ACL143" s="241"/>
      <c r="ACM143" s="241"/>
      <c r="ACN143" s="241"/>
      <c r="ACO143" s="241"/>
      <c r="ACP143" s="241"/>
      <c r="ACQ143" s="241"/>
      <c r="ACR143" s="241"/>
      <c r="ACS143" s="241"/>
      <c r="ACT143" s="241"/>
      <c r="ACU143" s="241"/>
      <c r="ACV143" s="241"/>
      <c r="ACW143" s="241"/>
      <c r="ACX143" s="241"/>
      <c r="ACY143" s="241"/>
      <c r="ACZ143" s="241"/>
      <c r="ADA143" s="241"/>
      <c r="ADB143" s="241"/>
      <c r="ADC143" s="241"/>
      <c r="ADD143" s="241"/>
      <c r="ADE143" s="241"/>
      <c r="ADF143" s="241"/>
      <c r="ADG143" s="241"/>
      <c r="ADH143" s="241"/>
      <c r="ADI143" s="241"/>
      <c r="ADJ143" s="241"/>
      <c r="ADK143" s="241"/>
      <c r="ADL143" s="241"/>
      <c r="ADM143" s="241"/>
      <c r="ADN143" s="241"/>
      <c r="ADO143" s="241"/>
      <c r="ADP143" s="241"/>
      <c r="ADQ143" s="241"/>
      <c r="ADR143" s="241"/>
      <c r="ADS143" s="241"/>
      <c r="ADT143" s="241"/>
      <c r="ADU143" s="241"/>
      <c r="ADV143" s="241"/>
      <c r="ADW143" s="241"/>
      <c r="ADX143" s="241"/>
      <c r="ADY143" s="241"/>
      <c r="ADZ143" s="241"/>
      <c r="AEA143" s="241"/>
      <c r="AEB143" s="241"/>
      <c r="AEC143" s="241"/>
      <c r="AED143" s="241"/>
      <c r="AEE143" s="241"/>
      <c r="AEF143" s="241"/>
      <c r="AEG143" s="241"/>
      <c r="AEH143" s="241"/>
      <c r="AEI143" s="241"/>
      <c r="AEJ143" s="241"/>
      <c r="AEK143" s="241"/>
      <c r="AEL143" s="241"/>
      <c r="AEM143" s="241"/>
      <c r="AEN143" s="241"/>
      <c r="AEO143" s="241"/>
      <c r="AEP143" s="241"/>
      <c r="AEQ143" s="241"/>
      <c r="AER143" s="241"/>
      <c r="AES143" s="241"/>
      <c r="AET143" s="241"/>
      <c r="AEU143" s="241"/>
      <c r="AEV143" s="241"/>
      <c r="AEW143" s="241"/>
      <c r="AEX143" s="241"/>
      <c r="AEY143" s="241"/>
      <c r="AEZ143" s="241"/>
      <c r="AFA143" s="241"/>
      <c r="AFB143" s="241"/>
      <c r="AFC143" s="241"/>
      <c r="AFD143" s="241"/>
      <c r="AFE143" s="241"/>
      <c r="AFF143" s="241"/>
      <c r="AFG143" s="241"/>
      <c r="AFH143" s="241"/>
      <c r="AFI143" s="241"/>
      <c r="AFJ143" s="241"/>
      <c r="AFK143" s="241"/>
      <c r="AFL143" s="241"/>
      <c r="AFM143" s="241"/>
      <c r="AFN143" s="241"/>
      <c r="AFO143" s="241"/>
      <c r="AFP143" s="241"/>
      <c r="AFQ143" s="241"/>
      <c r="AFR143" s="241"/>
      <c r="AFS143" s="241"/>
      <c r="AFT143" s="241"/>
      <c r="AFU143" s="241"/>
      <c r="AFV143" s="241"/>
      <c r="AFW143" s="241"/>
      <c r="AFX143" s="241"/>
      <c r="AFY143" s="241"/>
      <c r="AFZ143" s="241"/>
      <c r="AGA143" s="241"/>
      <c r="AGB143" s="241"/>
      <c r="AGC143" s="241"/>
      <c r="AGD143" s="241"/>
      <c r="AGE143" s="241"/>
      <c r="AGF143" s="241"/>
      <c r="AGG143" s="241"/>
      <c r="AGH143" s="241"/>
      <c r="AGI143" s="241"/>
      <c r="AGJ143" s="241"/>
      <c r="AGK143" s="241"/>
      <c r="AGL143" s="241"/>
      <c r="AGM143" s="241"/>
      <c r="AGN143" s="241"/>
      <c r="AGO143" s="241"/>
      <c r="AGP143" s="241"/>
      <c r="AGQ143" s="241"/>
      <c r="AGR143" s="241"/>
      <c r="AGS143" s="241"/>
      <c r="AGT143" s="241"/>
      <c r="AGU143" s="241"/>
      <c r="AGV143" s="241"/>
      <c r="AGW143" s="241"/>
      <c r="AGX143" s="241"/>
      <c r="AGY143" s="241"/>
      <c r="AGZ143" s="241"/>
      <c r="AHA143" s="241"/>
      <c r="AHB143" s="241"/>
      <c r="AHC143" s="241"/>
      <c r="AHD143" s="241"/>
      <c r="AHE143" s="241"/>
      <c r="AHF143" s="241"/>
      <c r="AHG143" s="241"/>
      <c r="AHH143" s="241"/>
      <c r="AHI143" s="241"/>
      <c r="AHJ143" s="241"/>
      <c r="AHK143" s="241"/>
      <c r="AHL143" s="241"/>
      <c r="AHM143" s="241"/>
      <c r="AHN143" s="241"/>
      <c r="AHO143" s="241"/>
      <c r="AHP143" s="241"/>
      <c r="AHQ143" s="241"/>
      <c r="AHR143" s="241"/>
      <c r="AHS143" s="241"/>
      <c r="AHT143" s="241"/>
      <c r="AHU143" s="241"/>
      <c r="AHV143" s="241"/>
      <c r="AHW143" s="241"/>
      <c r="AHX143" s="241"/>
      <c r="AHY143" s="241"/>
      <c r="AHZ143" s="241"/>
      <c r="AIA143" s="241"/>
      <c r="AIB143" s="241"/>
      <c r="AIC143" s="241"/>
      <c r="AID143" s="241"/>
      <c r="AIE143" s="241"/>
      <c r="AIF143" s="241"/>
      <c r="AIG143" s="241"/>
      <c r="AIH143" s="241"/>
      <c r="AII143" s="241"/>
      <c r="AIJ143" s="241"/>
      <c r="AIK143" s="241"/>
      <c r="AIL143" s="241"/>
      <c r="AIM143" s="241"/>
      <c r="AIN143" s="241"/>
      <c r="AIO143" s="241"/>
      <c r="AIP143" s="241"/>
      <c r="AIQ143" s="241"/>
      <c r="AIR143" s="241"/>
      <c r="AIS143" s="241"/>
      <c r="AIT143" s="241"/>
      <c r="AIU143" s="241"/>
      <c r="AIV143" s="241"/>
      <c r="AIW143" s="241"/>
      <c r="AIX143" s="241"/>
      <c r="AIY143" s="241"/>
      <c r="AIZ143" s="241"/>
      <c r="AJA143" s="241"/>
      <c r="AJB143" s="241"/>
      <c r="AJC143" s="241"/>
      <c r="AJD143" s="241"/>
      <c r="AJE143" s="241"/>
      <c r="AJF143" s="241"/>
      <c r="AJG143" s="241"/>
      <c r="AJH143" s="241"/>
      <c r="AJI143" s="241"/>
      <c r="AJJ143" s="241"/>
      <c r="AJK143" s="241"/>
      <c r="AJL143" s="241"/>
      <c r="AJM143" s="241"/>
      <c r="AJN143" s="241"/>
      <c r="AJO143" s="241"/>
      <c r="AJP143" s="241"/>
      <c r="AJQ143" s="241"/>
      <c r="AJR143" s="241"/>
      <c r="AJS143" s="241"/>
      <c r="AJT143" s="241"/>
      <c r="AJU143" s="241"/>
      <c r="AJV143" s="241"/>
      <c r="AJW143" s="241"/>
      <c r="AJX143" s="241"/>
      <c r="AJY143" s="241"/>
      <c r="AJZ143" s="241"/>
      <c r="AKA143" s="241"/>
      <c r="AKB143" s="241"/>
      <c r="AKC143" s="241"/>
      <c r="AKD143" s="241"/>
      <c r="AKE143" s="241"/>
      <c r="AKF143" s="241"/>
      <c r="AKG143" s="241"/>
      <c r="AKH143" s="241"/>
      <c r="AKI143" s="241"/>
      <c r="AKJ143" s="241"/>
      <c r="AKK143" s="241"/>
      <c r="AKL143" s="241"/>
      <c r="AKM143" s="241"/>
      <c r="AKN143" s="241"/>
      <c r="AKO143" s="241"/>
      <c r="AKP143" s="241"/>
      <c r="AKQ143" s="241"/>
      <c r="AKR143" s="241"/>
      <c r="AKS143" s="241"/>
      <c r="AKT143" s="241"/>
      <c r="AKU143" s="241"/>
      <c r="AKV143" s="241"/>
      <c r="AKW143" s="241"/>
      <c r="AKX143" s="241"/>
      <c r="AKY143" s="241"/>
      <c r="AKZ143" s="241"/>
      <c r="ALA143" s="241"/>
      <c r="ALB143" s="241"/>
      <c r="ALC143" s="241"/>
      <c r="ALD143" s="241"/>
      <c r="ALE143" s="241"/>
      <c r="ALF143" s="241"/>
      <c r="ALG143" s="241"/>
      <c r="ALH143" s="241"/>
      <c r="ALI143" s="241"/>
      <c r="ALJ143" s="241"/>
      <c r="ALK143" s="241"/>
      <c r="ALL143" s="241"/>
      <c r="ALM143" s="241"/>
      <c r="ALN143" s="241"/>
      <c r="ALO143" s="241"/>
      <c r="ALP143" s="241"/>
      <c r="ALQ143" s="241"/>
      <c r="ALR143" s="241"/>
      <c r="ALS143" s="241"/>
      <c r="ALT143" s="241"/>
      <c r="ALU143" s="241"/>
      <c r="ALV143" s="241"/>
      <c r="ALW143" s="241"/>
      <c r="ALX143" s="241"/>
      <c r="ALY143" s="241"/>
      <c r="ALZ143" s="241"/>
      <c r="AMA143" s="241"/>
      <c r="AMB143" s="241"/>
      <c r="AMC143" s="241"/>
      <c r="AMD143" s="241"/>
      <c r="AME143" s="241"/>
      <c r="AMF143" s="241"/>
      <c r="AMG143" s="241"/>
      <c r="AMH143" s="241"/>
      <c r="AMI143" s="241"/>
      <c r="AMJ143" s="241"/>
      <c r="AMK143" s="241"/>
    </row>
    <row r="144" spans="1:1025" s="249" customFormat="1" ht="12.75" hidden="1" customHeight="1" x14ac:dyDescent="0.25">
      <c r="A144" s="241"/>
      <c r="B144" s="254"/>
      <c r="C144" s="257" t="s">
        <v>323</v>
      </c>
      <c r="D144" s="258" t="s">
        <v>27</v>
      </c>
      <c r="E144" s="255" t="s">
        <v>271</v>
      </c>
      <c r="F144" s="255" t="s">
        <v>305</v>
      </c>
      <c r="G144" s="251" t="s">
        <v>247</v>
      </c>
      <c r="H144" s="255"/>
      <c r="I144" s="256"/>
      <c r="J144" s="256" t="e">
        <f>J145</f>
        <v>#REF!</v>
      </c>
      <c r="K144" s="252"/>
      <c r="L144" s="253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/>
      <c r="AQ144" s="241"/>
      <c r="AR144" s="241"/>
      <c r="AS144" s="241"/>
      <c r="AT144" s="241"/>
      <c r="AU144" s="241"/>
      <c r="AV144" s="241"/>
      <c r="AW144" s="241"/>
      <c r="AX144" s="241"/>
      <c r="AY144" s="241"/>
      <c r="AZ144" s="241"/>
      <c r="BA144" s="241"/>
      <c r="BB144" s="241"/>
      <c r="BC144" s="241"/>
      <c r="BD144" s="241"/>
      <c r="BE144" s="241"/>
      <c r="BF144" s="241"/>
      <c r="BG144" s="241"/>
      <c r="BH144" s="241"/>
      <c r="BI144" s="241"/>
      <c r="BJ144" s="241"/>
      <c r="BK144" s="241"/>
      <c r="BL144" s="241"/>
      <c r="BM144" s="241"/>
      <c r="BN144" s="241"/>
      <c r="BO144" s="241"/>
      <c r="BP144" s="241"/>
      <c r="BQ144" s="241"/>
      <c r="BR144" s="241"/>
      <c r="BS144" s="241"/>
      <c r="BT144" s="241"/>
      <c r="BU144" s="241"/>
      <c r="BV144" s="241"/>
      <c r="BW144" s="241"/>
      <c r="BX144" s="241"/>
      <c r="BY144" s="241"/>
      <c r="BZ144" s="241"/>
      <c r="CA144" s="241"/>
      <c r="CB144" s="241"/>
      <c r="CC144" s="241"/>
      <c r="CD144" s="241"/>
      <c r="CE144" s="241"/>
      <c r="CF144" s="241"/>
      <c r="CG144" s="241"/>
      <c r="CH144" s="241"/>
      <c r="CI144" s="241"/>
      <c r="CJ144" s="241"/>
      <c r="CK144" s="241"/>
      <c r="CL144" s="241"/>
      <c r="CM144" s="241"/>
      <c r="CN144" s="241"/>
      <c r="CO144" s="241"/>
      <c r="CP144" s="241"/>
      <c r="CQ144" s="241"/>
      <c r="CR144" s="241"/>
      <c r="CS144" s="241"/>
      <c r="CT144" s="241"/>
      <c r="CU144" s="241"/>
      <c r="CV144" s="241"/>
      <c r="CW144" s="241"/>
      <c r="CX144" s="241"/>
      <c r="CY144" s="241"/>
      <c r="CZ144" s="241"/>
      <c r="DA144" s="241"/>
      <c r="DB144" s="241"/>
      <c r="DC144" s="241"/>
      <c r="DD144" s="241"/>
      <c r="DE144" s="241"/>
      <c r="DF144" s="241"/>
      <c r="DG144" s="241"/>
      <c r="DH144" s="241"/>
      <c r="DI144" s="241"/>
      <c r="DJ144" s="241"/>
      <c r="DK144" s="241"/>
      <c r="DL144" s="241"/>
      <c r="DM144" s="241"/>
      <c r="DN144" s="241"/>
      <c r="DO144" s="241"/>
      <c r="DP144" s="241"/>
      <c r="DQ144" s="241"/>
      <c r="DR144" s="241"/>
      <c r="DS144" s="241"/>
      <c r="DT144" s="241"/>
      <c r="DU144" s="241"/>
      <c r="DV144" s="241"/>
      <c r="DW144" s="241"/>
      <c r="DX144" s="241"/>
      <c r="DY144" s="241"/>
      <c r="DZ144" s="241"/>
      <c r="EA144" s="241"/>
      <c r="EB144" s="241"/>
      <c r="EC144" s="241"/>
      <c r="ED144" s="241"/>
      <c r="EE144" s="241"/>
      <c r="EF144" s="241"/>
      <c r="EG144" s="241"/>
      <c r="EH144" s="241"/>
      <c r="EI144" s="241"/>
      <c r="EJ144" s="241"/>
      <c r="EK144" s="241"/>
      <c r="EL144" s="241"/>
      <c r="EM144" s="241"/>
      <c r="EN144" s="241"/>
      <c r="EO144" s="241"/>
      <c r="EP144" s="241"/>
      <c r="EQ144" s="241"/>
      <c r="ER144" s="241"/>
      <c r="ES144" s="241"/>
      <c r="ET144" s="241"/>
      <c r="EU144" s="241"/>
      <c r="EV144" s="241"/>
      <c r="EW144" s="241"/>
      <c r="EX144" s="241"/>
      <c r="EY144" s="241"/>
      <c r="EZ144" s="241"/>
      <c r="FA144" s="241"/>
      <c r="FB144" s="241"/>
      <c r="FC144" s="241"/>
      <c r="FD144" s="241"/>
      <c r="FE144" s="241"/>
      <c r="FF144" s="241"/>
      <c r="FG144" s="241"/>
      <c r="FH144" s="241"/>
      <c r="FI144" s="241"/>
      <c r="FJ144" s="241"/>
      <c r="FK144" s="241"/>
      <c r="FL144" s="241"/>
      <c r="FM144" s="241"/>
      <c r="FN144" s="241"/>
      <c r="FO144" s="241"/>
      <c r="FP144" s="241"/>
      <c r="FQ144" s="241"/>
      <c r="FR144" s="241"/>
      <c r="FS144" s="241"/>
      <c r="FT144" s="241"/>
      <c r="FU144" s="241"/>
      <c r="FV144" s="241"/>
      <c r="FW144" s="241"/>
      <c r="FX144" s="241"/>
      <c r="FY144" s="241"/>
      <c r="FZ144" s="241"/>
      <c r="GA144" s="241"/>
      <c r="GB144" s="241"/>
      <c r="GC144" s="241"/>
      <c r="GD144" s="241"/>
      <c r="GE144" s="241"/>
      <c r="GF144" s="241"/>
      <c r="GG144" s="241"/>
      <c r="GH144" s="241"/>
      <c r="GI144" s="241"/>
      <c r="GJ144" s="241"/>
      <c r="GK144" s="241"/>
      <c r="GL144" s="241"/>
      <c r="GM144" s="241"/>
      <c r="GN144" s="241"/>
      <c r="GO144" s="241"/>
      <c r="GP144" s="241"/>
      <c r="GQ144" s="241"/>
      <c r="GR144" s="241"/>
      <c r="GS144" s="241"/>
      <c r="GT144" s="241"/>
      <c r="GU144" s="241"/>
      <c r="GV144" s="241"/>
      <c r="GW144" s="241"/>
      <c r="GX144" s="241"/>
      <c r="GY144" s="241"/>
      <c r="GZ144" s="241"/>
      <c r="HA144" s="241"/>
      <c r="HB144" s="241"/>
      <c r="HC144" s="241"/>
      <c r="HD144" s="241"/>
      <c r="HE144" s="241"/>
      <c r="HF144" s="241"/>
      <c r="HG144" s="241"/>
      <c r="HH144" s="241"/>
      <c r="HI144" s="241"/>
      <c r="HJ144" s="241"/>
      <c r="HK144" s="241"/>
      <c r="HL144" s="241"/>
      <c r="HM144" s="241"/>
      <c r="HN144" s="241"/>
      <c r="HO144" s="241"/>
      <c r="HP144" s="241"/>
      <c r="HQ144" s="241"/>
      <c r="HR144" s="241"/>
      <c r="HS144" s="241"/>
      <c r="HT144" s="241"/>
      <c r="HU144" s="241"/>
      <c r="HV144" s="241"/>
      <c r="HW144" s="241"/>
      <c r="HX144" s="241"/>
      <c r="HY144" s="241"/>
      <c r="HZ144" s="241"/>
      <c r="IA144" s="241"/>
      <c r="IB144" s="241"/>
      <c r="IC144" s="241"/>
      <c r="ID144" s="241"/>
      <c r="IE144" s="241"/>
      <c r="IF144" s="241"/>
      <c r="IG144" s="241"/>
      <c r="IH144" s="241"/>
      <c r="II144" s="241"/>
      <c r="IJ144" s="241"/>
      <c r="IK144" s="241"/>
      <c r="IL144" s="241"/>
      <c r="IM144" s="241"/>
      <c r="IN144" s="241"/>
      <c r="IO144" s="241"/>
      <c r="IP144" s="241"/>
      <c r="IQ144" s="241"/>
      <c r="IR144" s="241"/>
      <c r="IS144" s="241"/>
      <c r="IT144" s="241"/>
      <c r="IU144" s="241"/>
      <c r="IV144" s="241"/>
      <c r="IW144" s="241"/>
      <c r="IX144" s="241"/>
      <c r="IY144" s="241"/>
      <c r="IZ144" s="241"/>
      <c r="JA144" s="241"/>
      <c r="JB144" s="241"/>
      <c r="JC144" s="241"/>
      <c r="JD144" s="241"/>
      <c r="JE144" s="241"/>
      <c r="JF144" s="241"/>
      <c r="JG144" s="241"/>
      <c r="JH144" s="241"/>
      <c r="JI144" s="241"/>
      <c r="JJ144" s="241"/>
      <c r="JK144" s="241"/>
      <c r="JL144" s="241"/>
      <c r="JM144" s="241"/>
      <c r="JN144" s="241"/>
      <c r="JO144" s="241"/>
      <c r="JP144" s="241"/>
      <c r="JQ144" s="241"/>
      <c r="JR144" s="241"/>
      <c r="JS144" s="241"/>
      <c r="JT144" s="241"/>
      <c r="JU144" s="241"/>
      <c r="JV144" s="241"/>
      <c r="JW144" s="241"/>
      <c r="JX144" s="241"/>
      <c r="JY144" s="241"/>
      <c r="JZ144" s="241"/>
      <c r="KA144" s="241"/>
      <c r="KB144" s="241"/>
      <c r="KC144" s="241"/>
      <c r="KD144" s="241"/>
      <c r="KE144" s="241"/>
      <c r="KF144" s="241"/>
      <c r="KG144" s="241"/>
      <c r="KH144" s="241"/>
      <c r="KI144" s="241"/>
      <c r="KJ144" s="241"/>
      <c r="KK144" s="241"/>
      <c r="KL144" s="241"/>
      <c r="KM144" s="241"/>
      <c r="KN144" s="241"/>
      <c r="KO144" s="241"/>
      <c r="KP144" s="241"/>
      <c r="KQ144" s="241"/>
      <c r="KR144" s="241"/>
      <c r="KS144" s="241"/>
      <c r="KT144" s="241"/>
      <c r="KU144" s="241"/>
      <c r="KV144" s="241"/>
      <c r="KW144" s="241"/>
      <c r="KX144" s="241"/>
      <c r="KY144" s="241"/>
      <c r="KZ144" s="241"/>
      <c r="LA144" s="241"/>
      <c r="LB144" s="241"/>
      <c r="LC144" s="241"/>
      <c r="LD144" s="241"/>
      <c r="LE144" s="241"/>
      <c r="LF144" s="241"/>
      <c r="LG144" s="241"/>
      <c r="LH144" s="241"/>
      <c r="LI144" s="241"/>
      <c r="LJ144" s="241"/>
      <c r="LK144" s="241"/>
      <c r="LL144" s="241"/>
      <c r="LM144" s="241"/>
      <c r="LN144" s="241"/>
      <c r="LO144" s="241"/>
      <c r="LP144" s="241"/>
      <c r="LQ144" s="241"/>
      <c r="LR144" s="241"/>
      <c r="LS144" s="241"/>
      <c r="LT144" s="241"/>
      <c r="LU144" s="241"/>
      <c r="LV144" s="241"/>
      <c r="LW144" s="241"/>
      <c r="LX144" s="241"/>
      <c r="LY144" s="241"/>
      <c r="LZ144" s="241"/>
      <c r="MA144" s="241"/>
      <c r="MB144" s="241"/>
      <c r="MC144" s="241"/>
      <c r="MD144" s="241"/>
      <c r="ME144" s="241"/>
      <c r="MF144" s="241"/>
      <c r="MG144" s="241"/>
      <c r="MH144" s="241"/>
      <c r="MI144" s="241"/>
      <c r="MJ144" s="241"/>
      <c r="MK144" s="241"/>
      <c r="ML144" s="241"/>
      <c r="MM144" s="241"/>
      <c r="MN144" s="241"/>
      <c r="MO144" s="241"/>
      <c r="MP144" s="241"/>
      <c r="MQ144" s="241"/>
      <c r="MR144" s="241"/>
      <c r="MS144" s="241"/>
      <c r="MT144" s="241"/>
      <c r="MU144" s="241"/>
      <c r="MV144" s="241"/>
      <c r="MW144" s="241"/>
      <c r="MX144" s="241"/>
      <c r="MY144" s="241"/>
      <c r="MZ144" s="241"/>
      <c r="NA144" s="241"/>
      <c r="NB144" s="241"/>
      <c r="NC144" s="241"/>
      <c r="ND144" s="241"/>
      <c r="NE144" s="241"/>
      <c r="NF144" s="241"/>
      <c r="NG144" s="241"/>
      <c r="NH144" s="241"/>
      <c r="NI144" s="241"/>
      <c r="NJ144" s="241"/>
      <c r="NK144" s="241"/>
      <c r="NL144" s="241"/>
      <c r="NM144" s="241"/>
      <c r="NN144" s="241"/>
      <c r="NO144" s="241"/>
      <c r="NP144" s="241"/>
      <c r="NQ144" s="241"/>
      <c r="NR144" s="241"/>
      <c r="NS144" s="241"/>
      <c r="NT144" s="241"/>
      <c r="NU144" s="241"/>
      <c r="NV144" s="241"/>
      <c r="NW144" s="241"/>
      <c r="NX144" s="241"/>
      <c r="NY144" s="241"/>
      <c r="NZ144" s="241"/>
      <c r="OA144" s="241"/>
      <c r="OB144" s="241"/>
      <c r="OC144" s="241"/>
      <c r="OD144" s="241"/>
      <c r="OE144" s="241"/>
      <c r="OF144" s="241"/>
      <c r="OG144" s="241"/>
      <c r="OH144" s="241"/>
      <c r="OI144" s="241"/>
      <c r="OJ144" s="241"/>
      <c r="OK144" s="241"/>
      <c r="OL144" s="241"/>
      <c r="OM144" s="241"/>
      <c r="ON144" s="241"/>
      <c r="OO144" s="241"/>
      <c r="OP144" s="241"/>
      <c r="OQ144" s="241"/>
      <c r="OR144" s="241"/>
      <c r="OS144" s="241"/>
      <c r="OT144" s="241"/>
      <c r="OU144" s="241"/>
      <c r="OV144" s="241"/>
      <c r="OW144" s="241"/>
      <c r="OX144" s="241"/>
      <c r="OY144" s="241"/>
      <c r="OZ144" s="241"/>
      <c r="PA144" s="241"/>
      <c r="PB144" s="241"/>
      <c r="PC144" s="241"/>
      <c r="PD144" s="241"/>
      <c r="PE144" s="241"/>
      <c r="PF144" s="241"/>
      <c r="PG144" s="241"/>
      <c r="PH144" s="241"/>
      <c r="PI144" s="241"/>
      <c r="PJ144" s="241"/>
      <c r="PK144" s="241"/>
      <c r="PL144" s="241"/>
      <c r="PM144" s="241"/>
      <c r="PN144" s="241"/>
      <c r="PO144" s="241"/>
      <c r="PP144" s="241"/>
      <c r="PQ144" s="241"/>
      <c r="PR144" s="241"/>
      <c r="PS144" s="241"/>
      <c r="PT144" s="241"/>
      <c r="PU144" s="241"/>
      <c r="PV144" s="241"/>
      <c r="PW144" s="241"/>
      <c r="PX144" s="241"/>
      <c r="PY144" s="241"/>
      <c r="PZ144" s="241"/>
      <c r="QA144" s="241"/>
      <c r="QB144" s="241"/>
      <c r="QC144" s="241"/>
      <c r="QD144" s="241"/>
      <c r="QE144" s="241"/>
      <c r="QF144" s="241"/>
      <c r="QG144" s="241"/>
      <c r="QH144" s="241"/>
      <c r="QI144" s="241"/>
      <c r="QJ144" s="241"/>
      <c r="QK144" s="241"/>
      <c r="QL144" s="241"/>
      <c r="QM144" s="241"/>
      <c r="QN144" s="241"/>
      <c r="QO144" s="241"/>
      <c r="QP144" s="241"/>
      <c r="QQ144" s="241"/>
      <c r="QR144" s="241"/>
      <c r="QS144" s="241"/>
      <c r="QT144" s="241"/>
      <c r="QU144" s="241"/>
      <c r="QV144" s="241"/>
      <c r="QW144" s="241"/>
      <c r="QX144" s="241"/>
      <c r="QY144" s="241"/>
      <c r="QZ144" s="241"/>
      <c r="RA144" s="241"/>
      <c r="RB144" s="241"/>
      <c r="RC144" s="241"/>
      <c r="RD144" s="241"/>
      <c r="RE144" s="241"/>
      <c r="RF144" s="241"/>
      <c r="RG144" s="241"/>
      <c r="RH144" s="241"/>
      <c r="RI144" s="241"/>
      <c r="RJ144" s="241"/>
      <c r="RK144" s="241"/>
      <c r="RL144" s="241"/>
      <c r="RM144" s="241"/>
      <c r="RN144" s="241"/>
      <c r="RO144" s="241"/>
      <c r="RP144" s="241"/>
      <c r="RQ144" s="241"/>
      <c r="RR144" s="241"/>
      <c r="RS144" s="241"/>
      <c r="RT144" s="241"/>
      <c r="RU144" s="241"/>
      <c r="RV144" s="241"/>
      <c r="RW144" s="241"/>
      <c r="RX144" s="241"/>
      <c r="RY144" s="241"/>
      <c r="RZ144" s="241"/>
      <c r="SA144" s="241"/>
      <c r="SB144" s="241"/>
      <c r="SC144" s="241"/>
      <c r="SD144" s="241"/>
      <c r="SE144" s="241"/>
      <c r="SF144" s="241"/>
      <c r="SG144" s="241"/>
      <c r="SH144" s="241"/>
      <c r="SI144" s="241"/>
      <c r="SJ144" s="241"/>
      <c r="SK144" s="241"/>
      <c r="SL144" s="241"/>
      <c r="SM144" s="241"/>
      <c r="SN144" s="241"/>
      <c r="SO144" s="241"/>
      <c r="SP144" s="241"/>
      <c r="SQ144" s="241"/>
      <c r="SR144" s="241"/>
      <c r="SS144" s="241"/>
      <c r="ST144" s="241"/>
      <c r="SU144" s="241"/>
      <c r="SV144" s="241"/>
      <c r="SW144" s="241"/>
      <c r="SX144" s="241"/>
      <c r="SY144" s="241"/>
      <c r="SZ144" s="241"/>
      <c r="TA144" s="241"/>
      <c r="TB144" s="241"/>
      <c r="TC144" s="241"/>
      <c r="TD144" s="241"/>
      <c r="TE144" s="241"/>
      <c r="TF144" s="241"/>
      <c r="TG144" s="241"/>
      <c r="TH144" s="241"/>
      <c r="TI144" s="241"/>
      <c r="TJ144" s="241"/>
      <c r="TK144" s="241"/>
      <c r="TL144" s="241"/>
      <c r="TM144" s="241"/>
      <c r="TN144" s="241"/>
      <c r="TO144" s="241"/>
      <c r="TP144" s="241"/>
      <c r="TQ144" s="241"/>
      <c r="TR144" s="241"/>
      <c r="TS144" s="241"/>
      <c r="TT144" s="241"/>
      <c r="TU144" s="241"/>
      <c r="TV144" s="241"/>
      <c r="TW144" s="241"/>
      <c r="TX144" s="241"/>
      <c r="TY144" s="241"/>
      <c r="TZ144" s="241"/>
      <c r="UA144" s="241"/>
      <c r="UB144" s="241"/>
      <c r="UC144" s="241"/>
      <c r="UD144" s="241"/>
      <c r="UE144" s="241"/>
      <c r="UF144" s="241"/>
      <c r="UG144" s="241"/>
      <c r="UH144" s="241"/>
      <c r="UI144" s="241"/>
      <c r="UJ144" s="241"/>
      <c r="UK144" s="241"/>
      <c r="UL144" s="241"/>
      <c r="UM144" s="241"/>
      <c r="UN144" s="241"/>
      <c r="UO144" s="241"/>
      <c r="UP144" s="241"/>
      <c r="UQ144" s="241"/>
      <c r="UR144" s="241"/>
      <c r="US144" s="241"/>
      <c r="UT144" s="241"/>
      <c r="UU144" s="241"/>
      <c r="UV144" s="241"/>
      <c r="UW144" s="241"/>
      <c r="UX144" s="241"/>
      <c r="UY144" s="241"/>
      <c r="UZ144" s="241"/>
      <c r="VA144" s="241"/>
      <c r="VB144" s="241"/>
      <c r="VC144" s="241"/>
      <c r="VD144" s="241"/>
      <c r="VE144" s="241"/>
      <c r="VF144" s="241"/>
      <c r="VG144" s="241"/>
      <c r="VH144" s="241"/>
      <c r="VI144" s="241"/>
      <c r="VJ144" s="241"/>
      <c r="VK144" s="241"/>
      <c r="VL144" s="241"/>
      <c r="VM144" s="241"/>
      <c r="VN144" s="241"/>
      <c r="VO144" s="241"/>
      <c r="VP144" s="241"/>
      <c r="VQ144" s="241"/>
      <c r="VR144" s="241"/>
      <c r="VS144" s="241"/>
      <c r="VT144" s="241"/>
      <c r="VU144" s="241"/>
      <c r="VV144" s="241"/>
      <c r="VW144" s="241"/>
      <c r="VX144" s="241"/>
      <c r="VY144" s="241"/>
      <c r="VZ144" s="241"/>
      <c r="WA144" s="241"/>
      <c r="WB144" s="241"/>
      <c r="WC144" s="241"/>
      <c r="WD144" s="241"/>
      <c r="WE144" s="241"/>
      <c r="WF144" s="241"/>
      <c r="WG144" s="241"/>
      <c r="WH144" s="241"/>
      <c r="WI144" s="241"/>
      <c r="WJ144" s="241"/>
      <c r="WK144" s="241"/>
      <c r="WL144" s="241"/>
      <c r="WM144" s="241"/>
      <c r="WN144" s="241"/>
      <c r="WO144" s="241"/>
      <c r="WP144" s="241"/>
      <c r="WQ144" s="241"/>
      <c r="WR144" s="241"/>
      <c r="WS144" s="241"/>
      <c r="WT144" s="241"/>
      <c r="WU144" s="241"/>
      <c r="WV144" s="241"/>
      <c r="WW144" s="241"/>
      <c r="WX144" s="241"/>
      <c r="WY144" s="241"/>
      <c r="WZ144" s="241"/>
      <c r="XA144" s="241"/>
      <c r="XB144" s="241"/>
      <c r="XC144" s="241"/>
      <c r="XD144" s="241"/>
      <c r="XE144" s="241"/>
      <c r="XF144" s="241"/>
      <c r="XG144" s="241"/>
      <c r="XH144" s="241"/>
      <c r="XI144" s="241"/>
      <c r="XJ144" s="241"/>
      <c r="XK144" s="241"/>
      <c r="XL144" s="241"/>
      <c r="XM144" s="241"/>
      <c r="XN144" s="241"/>
      <c r="XO144" s="241"/>
      <c r="XP144" s="241"/>
      <c r="XQ144" s="241"/>
      <c r="XR144" s="241"/>
      <c r="XS144" s="241"/>
      <c r="XT144" s="241"/>
      <c r="XU144" s="241"/>
      <c r="XV144" s="241"/>
      <c r="XW144" s="241"/>
      <c r="XX144" s="241"/>
      <c r="XY144" s="241"/>
      <c r="XZ144" s="241"/>
      <c r="YA144" s="241"/>
      <c r="YB144" s="241"/>
      <c r="YC144" s="241"/>
      <c r="YD144" s="241"/>
      <c r="YE144" s="241"/>
      <c r="YF144" s="241"/>
      <c r="YG144" s="241"/>
      <c r="YH144" s="241"/>
      <c r="YI144" s="241"/>
      <c r="YJ144" s="241"/>
      <c r="YK144" s="241"/>
      <c r="YL144" s="241"/>
      <c r="YM144" s="241"/>
      <c r="YN144" s="241"/>
      <c r="YO144" s="241"/>
      <c r="YP144" s="241"/>
      <c r="YQ144" s="241"/>
      <c r="YR144" s="241"/>
      <c r="YS144" s="241"/>
      <c r="YT144" s="241"/>
      <c r="YU144" s="241"/>
      <c r="YV144" s="241"/>
      <c r="YW144" s="241"/>
      <c r="YX144" s="241"/>
      <c r="YY144" s="241"/>
      <c r="YZ144" s="241"/>
      <c r="ZA144" s="241"/>
      <c r="ZB144" s="241"/>
      <c r="ZC144" s="241"/>
      <c r="ZD144" s="241"/>
      <c r="ZE144" s="241"/>
      <c r="ZF144" s="241"/>
      <c r="ZG144" s="241"/>
      <c r="ZH144" s="241"/>
      <c r="ZI144" s="241"/>
      <c r="ZJ144" s="241"/>
      <c r="ZK144" s="241"/>
      <c r="ZL144" s="241"/>
      <c r="ZM144" s="241"/>
      <c r="ZN144" s="241"/>
      <c r="ZO144" s="241"/>
      <c r="ZP144" s="241"/>
      <c r="ZQ144" s="241"/>
      <c r="ZR144" s="241"/>
      <c r="ZS144" s="241"/>
      <c r="ZT144" s="241"/>
      <c r="ZU144" s="241"/>
      <c r="ZV144" s="241"/>
      <c r="ZW144" s="241"/>
      <c r="ZX144" s="241"/>
      <c r="ZY144" s="241"/>
      <c r="ZZ144" s="241"/>
      <c r="AAA144" s="241"/>
      <c r="AAB144" s="241"/>
      <c r="AAC144" s="241"/>
      <c r="AAD144" s="241"/>
      <c r="AAE144" s="241"/>
      <c r="AAF144" s="241"/>
      <c r="AAG144" s="241"/>
      <c r="AAH144" s="241"/>
      <c r="AAI144" s="241"/>
      <c r="AAJ144" s="241"/>
      <c r="AAK144" s="241"/>
      <c r="AAL144" s="241"/>
      <c r="AAM144" s="241"/>
      <c r="AAN144" s="241"/>
      <c r="AAO144" s="241"/>
      <c r="AAP144" s="241"/>
      <c r="AAQ144" s="241"/>
      <c r="AAR144" s="241"/>
      <c r="AAS144" s="241"/>
      <c r="AAT144" s="241"/>
      <c r="AAU144" s="241"/>
      <c r="AAV144" s="241"/>
      <c r="AAW144" s="241"/>
      <c r="AAX144" s="241"/>
      <c r="AAY144" s="241"/>
      <c r="AAZ144" s="241"/>
      <c r="ABA144" s="241"/>
      <c r="ABB144" s="241"/>
      <c r="ABC144" s="241"/>
      <c r="ABD144" s="241"/>
      <c r="ABE144" s="241"/>
      <c r="ABF144" s="241"/>
      <c r="ABG144" s="241"/>
      <c r="ABH144" s="241"/>
      <c r="ABI144" s="241"/>
      <c r="ABJ144" s="241"/>
      <c r="ABK144" s="241"/>
      <c r="ABL144" s="241"/>
      <c r="ABM144" s="241"/>
      <c r="ABN144" s="241"/>
      <c r="ABO144" s="241"/>
      <c r="ABP144" s="241"/>
      <c r="ABQ144" s="241"/>
      <c r="ABR144" s="241"/>
      <c r="ABS144" s="241"/>
      <c r="ABT144" s="241"/>
      <c r="ABU144" s="241"/>
      <c r="ABV144" s="241"/>
      <c r="ABW144" s="241"/>
      <c r="ABX144" s="241"/>
      <c r="ABY144" s="241"/>
      <c r="ABZ144" s="241"/>
      <c r="ACA144" s="241"/>
      <c r="ACB144" s="241"/>
      <c r="ACC144" s="241"/>
      <c r="ACD144" s="241"/>
      <c r="ACE144" s="241"/>
      <c r="ACF144" s="241"/>
      <c r="ACG144" s="241"/>
      <c r="ACH144" s="241"/>
      <c r="ACI144" s="241"/>
      <c r="ACJ144" s="241"/>
      <c r="ACK144" s="241"/>
      <c r="ACL144" s="241"/>
      <c r="ACM144" s="241"/>
      <c r="ACN144" s="241"/>
      <c r="ACO144" s="241"/>
      <c r="ACP144" s="241"/>
      <c r="ACQ144" s="241"/>
      <c r="ACR144" s="241"/>
      <c r="ACS144" s="241"/>
      <c r="ACT144" s="241"/>
      <c r="ACU144" s="241"/>
      <c r="ACV144" s="241"/>
      <c r="ACW144" s="241"/>
      <c r="ACX144" s="241"/>
      <c r="ACY144" s="241"/>
      <c r="ACZ144" s="241"/>
      <c r="ADA144" s="241"/>
      <c r="ADB144" s="241"/>
      <c r="ADC144" s="241"/>
      <c r="ADD144" s="241"/>
      <c r="ADE144" s="241"/>
      <c r="ADF144" s="241"/>
      <c r="ADG144" s="241"/>
      <c r="ADH144" s="241"/>
      <c r="ADI144" s="241"/>
      <c r="ADJ144" s="241"/>
      <c r="ADK144" s="241"/>
      <c r="ADL144" s="241"/>
      <c r="ADM144" s="241"/>
      <c r="ADN144" s="241"/>
      <c r="ADO144" s="241"/>
      <c r="ADP144" s="241"/>
      <c r="ADQ144" s="241"/>
      <c r="ADR144" s="241"/>
      <c r="ADS144" s="241"/>
      <c r="ADT144" s="241"/>
      <c r="ADU144" s="241"/>
      <c r="ADV144" s="241"/>
      <c r="ADW144" s="241"/>
      <c r="ADX144" s="241"/>
      <c r="ADY144" s="241"/>
      <c r="ADZ144" s="241"/>
      <c r="AEA144" s="241"/>
      <c r="AEB144" s="241"/>
      <c r="AEC144" s="241"/>
      <c r="AED144" s="241"/>
      <c r="AEE144" s="241"/>
      <c r="AEF144" s="241"/>
      <c r="AEG144" s="241"/>
      <c r="AEH144" s="241"/>
      <c r="AEI144" s="241"/>
      <c r="AEJ144" s="241"/>
      <c r="AEK144" s="241"/>
      <c r="AEL144" s="241"/>
      <c r="AEM144" s="241"/>
      <c r="AEN144" s="241"/>
      <c r="AEO144" s="241"/>
      <c r="AEP144" s="241"/>
      <c r="AEQ144" s="241"/>
      <c r="AER144" s="241"/>
      <c r="AES144" s="241"/>
      <c r="AET144" s="241"/>
      <c r="AEU144" s="241"/>
      <c r="AEV144" s="241"/>
      <c r="AEW144" s="241"/>
      <c r="AEX144" s="241"/>
      <c r="AEY144" s="241"/>
      <c r="AEZ144" s="241"/>
      <c r="AFA144" s="241"/>
      <c r="AFB144" s="241"/>
      <c r="AFC144" s="241"/>
      <c r="AFD144" s="241"/>
      <c r="AFE144" s="241"/>
      <c r="AFF144" s="241"/>
      <c r="AFG144" s="241"/>
      <c r="AFH144" s="241"/>
      <c r="AFI144" s="241"/>
      <c r="AFJ144" s="241"/>
      <c r="AFK144" s="241"/>
      <c r="AFL144" s="241"/>
      <c r="AFM144" s="241"/>
      <c r="AFN144" s="241"/>
      <c r="AFO144" s="241"/>
      <c r="AFP144" s="241"/>
      <c r="AFQ144" s="241"/>
      <c r="AFR144" s="241"/>
      <c r="AFS144" s="241"/>
      <c r="AFT144" s="241"/>
      <c r="AFU144" s="241"/>
      <c r="AFV144" s="241"/>
      <c r="AFW144" s="241"/>
      <c r="AFX144" s="241"/>
      <c r="AFY144" s="241"/>
      <c r="AFZ144" s="241"/>
      <c r="AGA144" s="241"/>
      <c r="AGB144" s="241"/>
      <c r="AGC144" s="241"/>
      <c r="AGD144" s="241"/>
      <c r="AGE144" s="241"/>
      <c r="AGF144" s="241"/>
      <c r="AGG144" s="241"/>
      <c r="AGH144" s="241"/>
      <c r="AGI144" s="241"/>
      <c r="AGJ144" s="241"/>
      <c r="AGK144" s="241"/>
      <c r="AGL144" s="241"/>
      <c r="AGM144" s="241"/>
      <c r="AGN144" s="241"/>
      <c r="AGO144" s="241"/>
      <c r="AGP144" s="241"/>
      <c r="AGQ144" s="241"/>
      <c r="AGR144" s="241"/>
      <c r="AGS144" s="241"/>
      <c r="AGT144" s="241"/>
      <c r="AGU144" s="241"/>
      <c r="AGV144" s="241"/>
      <c r="AGW144" s="241"/>
      <c r="AGX144" s="241"/>
      <c r="AGY144" s="241"/>
      <c r="AGZ144" s="241"/>
      <c r="AHA144" s="241"/>
      <c r="AHB144" s="241"/>
      <c r="AHC144" s="241"/>
      <c r="AHD144" s="241"/>
      <c r="AHE144" s="241"/>
      <c r="AHF144" s="241"/>
      <c r="AHG144" s="241"/>
      <c r="AHH144" s="241"/>
      <c r="AHI144" s="241"/>
      <c r="AHJ144" s="241"/>
      <c r="AHK144" s="241"/>
      <c r="AHL144" s="241"/>
      <c r="AHM144" s="241"/>
      <c r="AHN144" s="241"/>
      <c r="AHO144" s="241"/>
      <c r="AHP144" s="241"/>
      <c r="AHQ144" s="241"/>
      <c r="AHR144" s="241"/>
      <c r="AHS144" s="241"/>
      <c r="AHT144" s="241"/>
      <c r="AHU144" s="241"/>
      <c r="AHV144" s="241"/>
      <c r="AHW144" s="241"/>
      <c r="AHX144" s="241"/>
      <c r="AHY144" s="241"/>
      <c r="AHZ144" s="241"/>
      <c r="AIA144" s="241"/>
      <c r="AIB144" s="241"/>
      <c r="AIC144" s="241"/>
      <c r="AID144" s="241"/>
      <c r="AIE144" s="241"/>
      <c r="AIF144" s="241"/>
      <c r="AIG144" s="241"/>
      <c r="AIH144" s="241"/>
      <c r="AII144" s="241"/>
      <c r="AIJ144" s="241"/>
      <c r="AIK144" s="241"/>
      <c r="AIL144" s="241"/>
      <c r="AIM144" s="241"/>
      <c r="AIN144" s="241"/>
      <c r="AIO144" s="241"/>
      <c r="AIP144" s="241"/>
      <c r="AIQ144" s="241"/>
      <c r="AIR144" s="241"/>
      <c r="AIS144" s="241"/>
      <c r="AIT144" s="241"/>
      <c r="AIU144" s="241"/>
      <c r="AIV144" s="241"/>
      <c r="AIW144" s="241"/>
      <c r="AIX144" s="241"/>
      <c r="AIY144" s="241"/>
      <c r="AIZ144" s="241"/>
      <c r="AJA144" s="241"/>
      <c r="AJB144" s="241"/>
      <c r="AJC144" s="241"/>
      <c r="AJD144" s="241"/>
      <c r="AJE144" s="241"/>
      <c r="AJF144" s="241"/>
      <c r="AJG144" s="241"/>
      <c r="AJH144" s="241"/>
      <c r="AJI144" s="241"/>
      <c r="AJJ144" s="241"/>
      <c r="AJK144" s="241"/>
      <c r="AJL144" s="241"/>
      <c r="AJM144" s="241"/>
      <c r="AJN144" s="241"/>
      <c r="AJO144" s="241"/>
      <c r="AJP144" s="241"/>
      <c r="AJQ144" s="241"/>
      <c r="AJR144" s="241"/>
      <c r="AJS144" s="241"/>
      <c r="AJT144" s="241"/>
      <c r="AJU144" s="241"/>
      <c r="AJV144" s="241"/>
      <c r="AJW144" s="241"/>
      <c r="AJX144" s="241"/>
      <c r="AJY144" s="241"/>
      <c r="AJZ144" s="241"/>
      <c r="AKA144" s="241"/>
      <c r="AKB144" s="241"/>
      <c r="AKC144" s="241"/>
      <c r="AKD144" s="241"/>
      <c r="AKE144" s="241"/>
      <c r="AKF144" s="241"/>
      <c r="AKG144" s="241"/>
      <c r="AKH144" s="241"/>
      <c r="AKI144" s="241"/>
      <c r="AKJ144" s="241"/>
      <c r="AKK144" s="241"/>
      <c r="AKL144" s="241"/>
      <c r="AKM144" s="241"/>
      <c r="AKN144" s="241"/>
      <c r="AKO144" s="241"/>
      <c r="AKP144" s="241"/>
      <c r="AKQ144" s="241"/>
      <c r="AKR144" s="241"/>
      <c r="AKS144" s="241"/>
      <c r="AKT144" s="241"/>
      <c r="AKU144" s="241"/>
      <c r="AKV144" s="241"/>
      <c r="AKW144" s="241"/>
      <c r="AKX144" s="241"/>
      <c r="AKY144" s="241"/>
      <c r="AKZ144" s="241"/>
      <c r="ALA144" s="241"/>
      <c r="ALB144" s="241"/>
      <c r="ALC144" s="241"/>
      <c r="ALD144" s="241"/>
      <c r="ALE144" s="241"/>
      <c r="ALF144" s="241"/>
      <c r="ALG144" s="241"/>
      <c r="ALH144" s="241"/>
      <c r="ALI144" s="241"/>
      <c r="ALJ144" s="241"/>
      <c r="ALK144" s="241"/>
      <c r="ALL144" s="241"/>
      <c r="ALM144" s="241"/>
      <c r="ALN144" s="241"/>
      <c r="ALO144" s="241"/>
      <c r="ALP144" s="241"/>
      <c r="ALQ144" s="241"/>
      <c r="ALR144" s="241"/>
      <c r="ALS144" s="241"/>
      <c r="ALT144" s="241"/>
      <c r="ALU144" s="241"/>
      <c r="ALV144" s="241"/>
      <c r="ALW144" s="241"/>
      <c r="ALX144" s="241"/>
      <c r="ALY144" s="241"/>
      <c r="ALZ144" s="241"/>
      <c r="AMA144" s="241"/>
      <c r="AMB144" s="241"/>
      <c r="AMC144" s="241"/>
      <c r="AMD144" s="241"/>
      <c r="AME144" s="241"/>
      <c r="AMF144" s="241"/>
      <c r="AMG144" s="241"/>
      <c r="AMH144" s="241"/>
      <c r="AMI144" s="241"/>
      <c r="AMJ144" s="241"/>
      <c r="AMK144" s="241"/>
    </row>
    <row r="145" spans="1:1025" s="249" customFormat="1" ht="41.4" hidden="1" x14ac:dyDescent="0.25">
      <c r="A145" s="241"/>
      <c r="B145" s="254"/>
      <c r="C145" s="259" t="s">
        <v>313</v>
      </c>
      <c r="D145" s="244" t="s">
        <v>27</v>
      </c>
      <c r="E145" s="245" t="s">
        <v>271</v>
      </c>
      <c r="F145" s="245" t="s">
        <v>305</v>
      </c>
      <c r="G145" s="251" t="s">
        <v>314</v>
      </c>
      <c r="H145" s="255"/>
      <c r="I145" s="256">
        <f>I146</f>
        <v>0</v>
      </c>
      <c r="J145" s="256" t="e">
        <f>J146</f>
        <v>#REF!</v>
      </c>
      <c r="K145" s="252"/>
      <c r="L145" s="253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/>
      <c r="AQ145" s="241"/>
      <c r="AR145" s="241"/>
      <c r="AS145" s="241"/>
      <c r="AT145" s="241"/>
      <c r="AU145" s="241"/>
      <c r="AV145" s="241"/>
      <c r="AW145" s="241"/>
      <c r="AX145" s="241"/>
      <c r="AY145" s="241"/>
      <c r="AZ145" s="241"/>
      <c r="BA145" s="241"/>
      <c r="BB145" s="241"/>
      <c r="BC145" s="241"/>
      <c r="BD145" s="241"/>
      <c r="BE145" s="241"/>
      <c r="BF145" s="241"/>
      <c r="BG145" s="241"/>
      <c r="BH145" s="241"/>
      <c r="BI145" s="241"/>
      <c r="BJ145" s="241"/>
      <c r="BK145" s="241"/>
      <c r="BL145" s="241"/>
      <c r="BM145" s="241"/>
      <c r="BN145" s="241"/>
      <c r="BO145" s="241"/>
      <c r="BP145" s="241"/>
      <c r="BQ145" s="241"/>
      <c r="BR145" s="241"/>
      <c r="BS145" s="241"/>
      <c r="BT145" s="241"/>
      <c r="BU145" s="241"/>
      <c r="BV145" s="241"/>
      <c r="BW145" s="241"/>
      <c r="BX145" s="241"/>
      <c r="BY145" s="241"/>
      <c r="BZ145" s="241"/>
      <c r="CA145" s="241"/>
      <c r="CB145" s="241"/>
      <c r="CC145" s="241"/>
      <c r="CD145" s="241"/>
      <c r="CE145" s="241"/>
      <c r="CF145" s="241"/>
      <c r="CG145" s="241"/>
      <c r="CH145" s="241"/>
      <c r="CI145" s="241"/>
      <c r="CJ145" s="241"/>
      <c r="CK145" s="241"/>
      <c r="CL145" s="241"/>
      <c r="CM145" s="241"/>
      <c r="CN145" s="241"/>
      <c r="CO145" s="241"/>
      <c r="CP145" s="241"/>
      <c r="CQ145" s="241"/>
      <c r="CR145" s="241"/>
      <c r="CS145" s="241"/>
      <c r="CT145" s="241"/>
      <c r="CU145" s="241"/>
      <c r="CV145" s="241"/>
      <c r="CW145" s="241"/>
      <c r="CX145" s="241"/>
      <c r="CY145" s="241"/>
      <c r="CZ145" s="241"/>
      <c r="DA145" s="241"/>
      <c r="DB145" s="241"/>
      <c r="DC145" s="241"/>
      <c r="DD145" s="241"/>
      <c r="DE145" s="241"/>
      <c r="DF145" s="241"/>
      <c r="DG145" s="241"/>
      <c r="DH145" s="241"/>
      <c r="DI145" s="241"/>
      <c r="DJ145" s="241"/>
      <c r="DK145" s="241"/>
      <c r="DL145" s="241"/>
      <c r="DM145" s="241"/>
      <c r="DN145" s="241"/>
      <c r="DO145" s="241"/>
      <c r="DP145" s="241"/>
      <c r="DQ145" s="241"/>
      <c r="DR145" s="241"/>
      <c r="DS145" s="241"/>
      <c r="DT145" s="241"/>
      <c r="DU145" s="241"/>
      <c r="DV145" s="241"/>
      <c r="DW145" s="241"/>
      <c r="DX145" s="241"/>
      <c r="DY145" s="241"/>
      <c r="DZ145" s="241"/>
      <c r="EA145" s="241"/>
      <c r="EB145" s="241"/>
      <c r="EC145" s="241"/>
      <c r="ED145" s="241"/>
      <c r="EE145" s="241"/>
      <c r="EF145" s="241"/>
      <c r="EG145" s="241"/>
      <c r="EH145" s="241"/>
      <c r="EI145" s="241"/>
      <c r="EJ145" s="241"/>
      <c r="EK145" s="241"/>
      <c r="EL145" s="241"/>
      <c r="EM145" s="241"/>
      <c r="EN145" s="241"/>
      <c r="EO145" s="241"/>
      <c r="EP145" s="241"/>
      <c r="EQ145" s="241"/>
      <c r="ER145" s="241"/>
      <c r="ES145" s="241"/>
      <c r="ET145" s="241"/>
      <c r="EU145" s="241"/>
      <c r="EV145" s="241"/>
      <c r="EW145" s="241"/>
      <c r="EX145" s="241"/>
      <c r="EY145" s="241"/>
      <c r="EZ145" s="241"/>
      <c r="FA145" s="241"/>
      <c r="FB145" s="241"/>
      <c r="FC145" s="241"/>
      <c r="FD145" s="241"/>
      <c r="FE145" s="241"/>
      <c r="FF145" s="241"/>
      <c r="FG145" s="241"/>
      <c r="FH145" s="241"/>
      <c r="FI145" s="241"/>
      <c r="FJ145" s="241"/>
      <c r="FK145" s="241"/>
      <c r="FL145" s="241"/>
      <c r="FM145" s="241"/>
      <c r="FN145" s="241"/>
      <c r="FO145" s="241"/>
      <c r="FP145" s="241"/>
      <c r="FQ145" s="241"/>
      <c r="FR145" s="241"/>
      <c r="FS145" s="241"/>
      <c r="FT145" s="241"/>
      <c r="FU145" s="241"/>
      <c r="FV145" s="241"/>
      <c r="FW145" s="241"/>
      <c r="FX145" s="241"/>
      <c r="FY145" s="241"/>
      <c r="FZ145" s="241"/>
      <c r="GA145" s="241"/>
      <c r="GB145" s="241"/>
      <c r="GC145" s="241"/>
      <c r="GD145" s="241"/>
      <c r="GE145" s="241"/>
      <c r="GF145" s="241"/>
      <c r="GG145" s="241"/>
      <c r="GH145" s="241"/>
      <c r="GI145" s="241"/>
      <c r="GJ145" s="241"/>
      <c r="GK145" s="241"/>
      <c r="GL145" s="241"/>
      <c r="GM145" s="241"/>
      <c r="GN145" s="241"/>
      <c r="GO145" s="241"/>
      <c r="GP145" s="241"/>
      <c r="GQ145" s="241"/>
      <c r="GR145" s="241"/>
      <c r="GS145" s="241"/>
      <c r="GT145" s="241"/>
      <c r="GU145" s="241"/>
      <c r="GV145" s="241"/>
      <c r="GW145" s="241"/>
      <c r="GX145" s="241"/>
      <c r="GY145" s="241"/>
      <c r="GZ145" s="241"/>
      <c r="HA145" s="241"/>
      <c r="HB145" s="241"/>
      <c r="HC145" s="241"/>
      <c r="HD145" s="241"/>
      <c r="HE145" s="241"/>
      <c r="HF145" s="241"/>
      <c r="HG145" s="241"/>
      <c r="HH145" s="241"/>
      <c r="HI145" s="241"/>
      <c r="HJ145" s="241"/>
      <c r="HK145" s="241"/>
      <c r="HL145" s="241"/>
      <c r="HM145" s="241"/>
      <c r="HN145" s="241"/>
      <c r="HO145" s="241"/>
      <c r="HP145" s="241"/>
      <c r="HQ145" s="241"/>
      <c r="HR145" s="241"/>
      <c r="HS145" s="241"/>
      <c r="HT145" s="241"/>
      <c r="HU145" s="241"/>
      <c r="HV145" s="241"/>
      <c r="HW145" s="241"/>
      <c r="HX145" s="241"/>
      <c r="HY145" s="241"/>
      <c r="HZ145" s="241"/>
      <c r="IA145" s="241"/>
      <c r="IB145" s="241"/>
      <c r="IC145" s="241"/>
      <c r="ID145" s="241"/>
      <c r="IE145" s="241"/>
      <c r="IF145" s="241"/>
      <c r="IG145" s="241"/>
      <c r="IH145" s="241"/>
      <c r="II145" s="241"/>
      <c r="IJ145" s="241"/>
      <c r="IK145" s="241"/>
      <c r="IL145" s="241"/>
      <c r="IM145" s="241"/>
      <c r="IN145" s="241"/>
      <c r="IO145" s="241"/>
      <c r="IP145" s="241"/>
      <c r="IQ145" s="241"/>
      <c r="IR145" s="241"/>
      <c r="IS145" s="241"/>
      <c r="IT145" s="241"/>
      <c r="IU145" s="241"/>
      <c r="IV145" s="241"/>
      <c r="IW145" s="241"/>
      <c r="IX145" s="241"/>
      <c r="IY145" s="241"/>
      <c r="IZ145" s="241"/>
      <c r="JA145" s="241"/>
      <c r="JB145" s="241"/>
      <c r="JC145" s="241"/>
      <c r="JD145" s="241"/>
      <c r="JE145" s="241"/>
      <c r="JF145" s="241"/>
      <c r="JG145" s="241"/>
      <c r="JH145" s="241"/>
      <c r="JI145" s="241"/>
      <c r="JJ145" s="241"/>
      <c r="JK145" s="241"/>
      <c r="JL145" s="241"/>
      <c r="JM145" s="241"/>
      <c r="JN145" s="241"/>
      <c r="JO145" s="241"/>
      <c r="JP145" s="241"/>
      <c r="JQ145" s="241"/>
      <c r="JR145" s="241"/>
      <c r="JS145" s="241"/>
      <c r="JT145" s="241"/>
      <c r="JU145" s="241"/>
      <c r="JV145" s="241"/>
      <c r="JW145" s="241"/>
      <c r="JX145" s="241"/>
      <c r="JY145" s="241"/>
      <c r="JZ145" s="241"/>
      <c r="KA145" s="241"/>
      <c r="KB145" s="241"/>
      <c r="KC145" s="241"/>
      <c r="KD145" s="241"/>
      <c r="KE145" s="241"/>
      <c r="KF145" s="241"/>
      <c r="KG145" s="241"/>
      <c r="KH145" s="241"/>
      <c r="KI145" s="241"/>
      <c r="KJ145" s="241"/>
      <c r="KK145" s="241"/>
      <c r="KL145" s="241"/>
      <c r="KM145" s="241"/>
      <c r="KN145" s="241"/>
      <c r="KO145" s="241"/>
      <c r="KP145" s="241"/>
      <c r="KQ145" s="241"/>
      <c r="KR145" s="241"/>
      <c r="KS145" s="241"/>
      <c r="KT145" s="241"/>
      <c r="KU145" s="241"/>
      <c r="KV145" s="241"/>
      <c r="KW145" s="241"/>
      <c r="KX145" s="241"/>
      <c r="KY145" s="241"/>
      <c r="KZ145" s="241"/>
      <c r="LA145" s="241"/>
      <c r="LB145" s="241"/>
      <c r="LC145" s="241"/>
      <c r="LD145" s="241"/>
      <c r="LE145" s="241"/>
      <c r="LF145" s="241"/>
      <c r="LG145" s="241"/>
      <c r="LH145" s="241"/>
      <c r="LI145" s="241"/>
      <c r="LJ145" s="241"/>
      <c r="LK145" s="241"/>
      <c r="LL145" s="241"/>
      <c r="LM145" s="241"/>
      <c r="LN145" s="241"/>
      <c r="LO145" s="241"/>
      <c r="LP145" s="241"/>
      <c r="LQ145" s="241"/>
      <c r="LR145" s="241"/>
      <c r="LS145" s="241"/>
      <c r="LT145" s="241"/>
      <c r="LU145" s="241"/>
      <c r="LV145" s="241"/>
      <c r="LW145" s="241"/>
      <c r="LX145" s="241"/>
      <c r="LY145" s="241"/>
      <c r="LZ145" s="241"/>
      <c r="MA145" s="241"/>
      <c r="MB145" s="241"/>
      <c r="MC145" s="241"/>
      <c r="MD145" s="241"/>
      <c r="ME145" s="241"/>
      <c r="MF145" s="241"/>
      <c r="MG145" s="241"/>
      <c r="MH145" s="241"/>
      <c r="MI145" s="241"/>
      <c r="MJ145" s="241"/>
      <c r="MK145" s="241"/>
      <c r="ML145" s="241"/>
      <c r="MM145" s="241"/>
      <c r="MN145" s="241"/>
      <c r="MO145" s="241"/>
      <c r="MP145" s="241"/>
      <c r="MQ145" s="241"/>
      <c r="MR145" s="241"/>
      <c r="MS145" s="241"/>
      <c r="MT145" s="241"/>
      <c r="MU145" s="241"/>
      <c r="MV145" s="241"/>
      <c r="MW145" s="241"/>
      <c r="MX145" s="241"/>
      <c r="MY145" s="241"/>
      <c r="MZ145" s="241"/>
      <c r="NA145" s="241"/>
      <c r="NB145" s="241"/>
      <c r="NC145" s="241"/>
      <c r="ND145" s="241"/>
      <c r="NE145" s="241"/>
      <c r="NF145" s="241"/>
      <c r="NG145" s="241"/>
      <c r="NH145" s="241"/>
      <c r="NI145" s="241"/>
      <c r="NJ145" s="241"/>
      <c r="NK145" s="241"/>
      <c r="NL145" s="241"/>
      <c r="NM145" s="241"/>
      <c r="NN145" s="241"/>
      <c r="NO145" s="241"/>
      <c r="NP145" s="241"/>
      <c r="NQ145" s="241"/>
      <c r="NR145" s="241"/>
      <c r="NS145" s="241"/>
      <c r="NT145" s="241"/>
      <c r="NU145" s="241"/>
      <c r="NV145" s="241"/>
      <c r="NW145" s="241"/>
      <c r="NX145" s="241"/>
      <c r="NY145" s="241"/>
      <c r="NZ145" s="241"/>
      <c r="OA145" s="241"/>
      <c r="OB145" s="241"/>
      <c r="OC145" s="241"/>
      <c r="OD145" s="241"/>
      <c r="OE145" s="241"/>
      <c r="OF145" s="241"/>
      <c r="OG145" s="241"/>
      <c r="OH145" s="241"/>
      <c r="OI145" s="241"/>
      <c r="OJ145" s="241"/>
      <c r="OK145" s="241"/>
      <c r="OL145" s="241"/>
      <c r="OM145" s="241"/>
      <c r="ON145" s="241"/>
      <c r="OO145" s="241"/>
      <c r="OP145" s="241"/>
      <c r="OQ145" s="241"/>
      <c r="OR145" s="241"/>
      <c r="OS145" s="241"/>
      <c r="OT145" s="241"/>
      <c r="OU145" s="241"/>
      <c r="OV145" s="241"/>
      <c r="OW145" s="241"/>
      <c r="OX145" s="241"/>
      <c r="OY145" s="241"/>
      <c r="OZ145" s="241"/>
      <c r="PA145" s="241"/>
      <c r="PB145" s="241"/>
      <c r="PC145" s="241"/>
      <c r="PD145" s="241"/>
      <c r="PE145" s="241"/>
      <c r="PF145" s="241"/>
      <c r="PG145" s="241"/>
      <c r="PH145" s="241"/>
      <c r="PI145" s="241"/>
      <c r="PJ145" s="241"/>
      <c r="PK145" s="241"/>
      <c r="PL145" s="241"/>
      <c r="PM145" s="241"/>
      <c r="PN145" s="241"/>
      <c r="PO145" s="241"/>
      <c r="PP145" s="241"/>
      <c r="PQ145" s="241"/>
      <c r="PR145" s="241"/>
      <c r="PS145" s="241"/>
      <c r="PT145" s="241"/>
      <c r="PU145" s="241"/>
      <c r="PV145" s="241"/>
      <c r="PW145" s="241"/>
      <c r="PX145" s="241"/>
      <c r="PY145" s="241"/>
      <c r="PZ145" s="241"/>
      <c r="QA145" s="241"/>
      <c r="QB145" s="241"/>
      <c r="QC145" s="241"/>
      <c r="QD145" s="241"/>
      <c r="QE145" s="241"/>
      <c r="QF145" s="241"/>
      <c r="QG145" s="241"/>
      <c r="QH145" s="241"/>
      <c r="QI145" s="241"/>
      <c r="QJ145" s="241"/>
      <c r="QK145" s="241"/>
      <c r="QL145" s="241"/>
      <c r="QM145" s="241"/>
      <c r="QN145" s="241"/>
      <c r="QO145" s="241"/>
      <c r="QP145" s="241"/>
      <c r="QQ145" s="241"/>
      <c r="QR145" s="241"/>
      <c r="QS145" s="241"/>
      <c r="QT145" s="241"/>
      <c r="QU145" s="241"/>
      <c r="QV145" s="241"/>
      <c r="QW145" s="241"/>
      <c r="QX145" s="241"/>
      <c r="QY145" s="241"/>
      <c r="QZ145" s="241"/>
      <c r="RA145" s="241"/>
      <c r="RB145" s="241"/>
      <c r="RC145" s="241"/>
      <c r="RD145" s="241"/>
      <c r="RE145" s="241"/>
      <c r="RF145" s="241"/>
      <c r="RG145" s="241"/>
      <c r="RH145" s="241"/>
      <c r="RI145" s="241"/>
      <c r="RJ145" s="241"/>
      <c r="RK145" s="241"/>
      <c r="RL145" s="241"/>
      <c r="RM145" s="241"/>
      <c r="RN145" s="241"/>
      <c r="RO145" s="241"/>
      <c r="RP145" s="241"/>
      <c r="RQ145" s="241"/>
      <c r="RR145" s="241"/>
      <c r="RS145" s="241"/>
      <c r="RT145" s="241"/>
      <c r="RU145" s="241"/>
      <c r="RV145" s="241"/>
      <c r="RW145" s="241"/>
      <c r="RX145" s="241"/>
      <c r="RY145" s="241"/>
      <c r="RZ145" s="241"/>
      <c r="SA145" s="241"/>
      <c r="SB145" s="241"/>
      <c r="SC145" s="241"/>
      <c r="SD145" s="241"/>
      <c r="SE145" s="241"/>
      <c r="SF145" s="241"/>
      <c r="SG145" s="241"/>
      <c r="SH145" s="241"/>
      <c r="SI145" s="241"/>
      <c r="SJ145" s="241"/>
      <c r="SK145" s="241"/>
      <c r="SL145" s="241"/>
      <c r="SM145" s="241"/>
      <c r="SN145" s="241"/>
      <c r="SO145" s="241"/>
      <c r="SP145" s="241"/>
      <c r="SQ145" s="241"/>
      <c r="SR145" s="241"/>
      <c r="SS145" s="241"/>
      <c r="ST145" s="241"/>
      <c r="SU145" s="241"/>
      <c r="SV145" s="241"/>
      <c r="SW145" s="241"/>
      <c r="SX145" s="241"/>
      <c r="SY145" s="241"/>
      <c r="SZ145" s="241"/>
      <c r="TA145" s="241"/>
      <c r="TB145" s="241"/>
      <c r="TC145" s="241"/>
      <c r="TD145" s="241"/>
      <c r="TE145" s="241"/>
      <c r="TF145" s="241"/>
      <c r="TG145" s="241"/>
      <c r="TH145" s="241"/>
      <c r="TI145" s="241"/>
      <c r="TJ145" s="241"/>
      <c r="TK145" s="241"/>
      <c r="TL145" s="241"/>
      <c r="TM145" s="241"/>
      <c r="TN145" s="241"/>
      <c r="TO145" s="241"/>
      <c r="TP145" s="241"/>
      <c r="TQ145" s="241"/>
      <c r="TR145" s="241"/>
      <c r="TS145" s="241"/>
      <c r="TT145" s="241"/>
      <c r="TU145" s="241"/>
      <c r="TV145" s="241"/>
      <c r="TW145" s="241"/>
      <c r="TX145" s="241"/>
      <c r="TY145" s="241"/>
      <c r="TZ145" s="241"/>
      <c r="UA145" s="241"/>
      <c r="UB145" s="241"/>
      <c r="UC145" s="241"/>
      <c r="UD145" s="241"/>
      <c r="UE145" s="241"/>
      <c r="UF145" s="241"/>
      <c r="UG145" s="241"/>
      <c r="UH145" s="241"/>
      <c r="UI145" s="241"/>
      <c r="UJ145" s="241"/>
      <c r="UK145" s="241"/>
      <c r="UL145" s="241"/>
      <c r="UM145" s="241"/>
      <c r="UN145" s="241"/>
      <c r="UO145" s="241"/>
      <c r="UP145" s="241"/>
      <c r="UQ145" s="241"/>
      <c r="UR145" s="241"/>
      <c r="US145" s="241"/>
      <c r="UT145" s="241"/>
      <c r="UU145" s="241"/>
      <c r="UV145" s="241"/>
      <c r="UW145" s="241"/>
      <c r="UX145" s="241"/>
      <c r="UY145" s="241"/>
      <c r="UZ145" s="241"/>
      <c r="VA145" s="241"/>
      <c r="VB145" s="241"/>
      <c r="VC145" s="241"/>
      <c r="VD145" s="241"/>
      <c r="VE145" s="241"/>
      <c r="VF145" s="241"/>
      <c r="VG145" s="241"/>
      <c r="VH145" s="241"/>
      <c r="VI145" s="241"/>
      <c r="VJ145" s="241"/>
      <c r="VK145" s="241"/>
      <c r="VL145" s="241"/>
      <c r="VM145" s="241"/>
      <c r="VN145" s="241"/>
      <c r="VO145" s="241"/>
      <c r="VP145" s="241"/>
      <c r="VQ145" s="241"/>
      <c r="VR145" s="241"/>
      <c r="VS145" s="241"/>
      <c r="VT145" s="241"/>
      <c r="VU145" s="241"/>
      <c r="VV145" s="241"/>
      <c r="VW145" s="241"/>
      <c r="VX145" s="241"/>
      <c r="VY145" s="241"/>
      <c r="VZ145" s="241"/>
      <c r="WA145" s="241"/>
      <c r="WB145" s="241"/>
      <c r="WC145" s="241"/>
      <c r="WD145" s="241"/>
      <c r="WE145" s="241"/>
      <c r="WF145" s="241"/>
      <c r="WG145" s="241"/>
      <c r="WH145" s="241"/>
      <c r="WI145" s="241"/>
      <c r="WJ145" s="241"/>
      <c r="WK145" s="241"/>
      <c r="WL145" s="241"/>
      <c r="WM145" s="241"/>
      <c r="WN145" s="241"/>
      <c r="WO145" s="241"/>
      <c r="WP145" s="241"/>
      <c r="WQ145" s="241"/>
      <c r="WR145" s="241"/>
      <c r="WS145" s="241"/>
      <c r="WT145" s="241"/>
      <c r="WU145" s="241"/>
      <c r="WV145" s="241"/>
      <c r="WW145" s="241"/>
      <c r="WX145" s="241"/>
      <c r="WY145" s="241"/>
      <c r="WZ145" s="241"/>
      <c r="XA145" s="241"/>
      <c r="XB145" s="241"/>
      <c r="XC145" s="241"/>
      <c r="XD145" s="241"/>
      <c r="XE145" s="241"/>
      <c r="XF145" s="241"/>
      <c r="XG145" s="241"/>
      <c r="XH145" s="241"/>
      <c r="XI145" s="241"/>
      <c r="XJ145" s="241"/>
      <c r="XK145" s="241"/>
      <c r="XL145" s="241"/>
      <c r="XM145" s="241"/>
      <c r="XN145" s="241"/>
      <c r="XO145" s="241"/>
      <c r="XP145" s="241"/>
      <c r="XQ145" s="241"/>
      <c r="XR145" s="241"/>
      <c r="XS145" s="241"/>
      <c r="XT145" s="241"/>
      <c r="XU145" s="241"/>
      <c r="XV145" s="241"/>
      <c r="XW145" s="241"/>
      <c r="XX145" s="241"/>
      <c r="XY145" s="241"/>
      <c r="XZ145" s="241"/>
      <c r="YA145" s="241"/>
      <c r="YB145" s="241"/>
      <c r="YC145" s="241"/>
      <c r="YD145" s="241"/>
      <c r="YE145" s="241"/>
      <c r="YF145" s="241"/>
      <c r="YG145" s="241"/>
      <c r="YH145" s="241"/>
      <c r="YI145" s="241"/>
      <c r="YJ145" s="241"/>
      <c r="YK145" s="241"/>
      <c r="YL145" s="241"/>
      <c r="YM145" s="241"/>
      <c r="YN145" s="241"/>
      <c r="YO145" s="241"/>
      <c r="YP145" s="241"/>
      <c r="YQ145" s="241"/>
      <c r="YR145" s="241"/>
      <c r="YS145" s="241"/>
      <c r="YT145" s="241"/>
      <c r="YU145" s="241"/>
      <c r="YV145" s="241"/>
      <c r="YW145" s="241"/>
      <c r="YX145" s="241"/>
      <c r="YY145" s="241"/>
      <c r="YZ145" s="241"/>
      <c r="ZA145" s="241"/>
      <c r="ZB145" s="241"/>
      <c r="ZC145" s="241"/>
      <c r="ZD145" s="241"/>
      <c r="ZE145" s="241"/>
      <c r="ZF145" s="241"/>
      <c r="ZG145" s="241"/>
      <c r="ZH145" s="241"/>
      <c r="ZI145" s="241"/>
      <c r="ZJ145" s="241"/>
      <c r="ZK145" s="241"/>
      <c r="ZL145" s="241"/>
      <c r="ZM145" s="241"/>
      <c r="ZN145" s="241"/>
      <c r="ZO145" s="241"/>
      <c r="ZP145" s="241"/>
      <c r="ZQ145" s="241"/>
      <c r="ZR145" s="241"/>
      <c r="ZS145" s="241"/>
      <c r="ZT145" s="241"/>
      <c r="ZU145" s="241"/>
      <c r="ZV145" s="241"/>
      <c r="ZW145" s="241"/>
      <c r="ZX145" s="241"/>
      <c r="ZY145" s="241"/>
      <c r="ZZ145" s="241"/>
      <c r="AAA145" s="241"/>
      <c r="AAB145" s="241"/>
      <c r="AAC145" s="241"/>
      <c r="AAD145" s="241"/>
      <c r="AAE145" s="241"/>
      <c r="AAF145" s="241"/>
      <c r="AAG145" s="241"/>
      <c r="AAH145" s="241"/>
      <c r="AAI145" s="241"/>
      <c r="AAJ145" s="241"/>
      <c r="AAK145" s="241"/>
      <c r="AAL145" s="241"/>
      <c r="AAM145" s="241"/>
      <c r="AAN145" s="241"/>
      <c r="AAO145" s="241"/>
      <c r="AAP145" s="241"/>
      <c r="AAQ145" s="241"/>
      <c r="AAR145" s="241"/>
      <c r="AAS145" s="241"/>
      <c r="AAT145" s="241"/>
      <c r="AAU145" s="241"/>
      <c r="AAV145" s="241"/>
      <c r="AAW145" s="241"/>
      <c r="AAX145" s="241"/>
      <c r="AAY145" s="241"/>
      <c r="AAZ145" s="241"/>
      <c r="ABA145" s="241"/>
      <c r="ABB145" s="241"/>
      <c r="ABC145" s="241"/>
      <c r="ABD145" s="241"/>
      <c r="ABE145" s="241"/>
      <c r="ABF145" s="241"/>
      <c r="ABG145" s="241"/>
      <c r="ABH145" s="241"/>
      <c r="ABI145" s="241"/>
      <c r="ABJ145" s="241"/>
      <c r="ABK145" s="241"/>
      <c r="ABL145" s="241"/>
      <c r="ABM145" s="241"/>
      <c r="ABN145" s="241"/>
      <c r="ABO145" s="241"/>
      <c r="ABP145" s="241"/>
      <c r="ABQ145" s="241"/>
      <c r="ABR145" s="241"/>
      <c r="ABS145" s="241"/>
      <c r="ABT145" s="241"/>
      <c r="ABU145" s="241"/>
      <c r="ABV145" s="241"/>
      <c r="ABW145" s="241"/>
      <c r="ABX145" s="241"/>
      <c r="ABY145" s="241"/>
      <c r="ABZ145" s="241"/>
      <c r="ACA145" s="241"/>
      <c r="ACB145" s="241"/>
      <c r="ACC145" s="241"/>
      <c r="ACD145" s="241"/>
      <c r="ACE145" s="241"/>
      <c r="ACF145" s="241"/>
      <c r="ACG145" s="241"/>
      <c r="ACH145" s="241"/>
      <c r="ACI145" s="241"/>
      <c r="ACJ145" s="241"/>
      <c r="ACK145" s="241"/>
      <c r="ACL145" s="241"/>
      <c r="ACM145" s="241"/>
      <c r="ACN145" s="241"/>
      <c r="ACO145" s="241"/>
      <c r="ACP145" s="241"/>
      <c r="ACQ145" s="241"/>
      <c r="ACR145" s="241"/>
      <c r="ACS145" s="241"/>
      <c r="ACT145" s="241"/>
      <c r="ACU145" s="241"/>
      <c r="ACV145" s="241"/>
      <c r="ACW145" s="241"/>
      <c r="ACX145" s="241"/>
      <c r="ACY145" s="241"/>
      <c r="ACZ145" s="241"/>
      <c r="ADA145" s="241"/>
      <c r="ADB145" s="241"/>
      <c r="ADC145" s="241"/>
      <c r="ADD145" s="241"/>
      <c r="ADE145" s="241"/>
      <c r="ADF145" s="241"/>
      <c r="ADG145" s="241"/>
      <c r="ADH145" s="241"/>
      <c r="ADI145" s="241"/>
      <c r="ADJ145" s="241"/>
      <c r="ADK145" s="241"/>
      <c r="ADL145" s="241"/>
      <c r="ADM145" s="241"/>
      <c r="ADN145" s="241"/>
      <c r="ADO145" s="241"/>
      <c r="ADP145" s="241"/>
      <c r="ADQ145" s="241"/>
      <c r="ADR145" s="241"/>
      <c r="ADS145" s="241"/>
      <c r="ADT145" s="241"/>
      <c r="ADU145" s="241"/>
      <c r="ADV145" s="241"/>
      <c r="ADW145" s="241"/>
      <c r="ADX145" s="241"/>
      <c r="ADY145" s="241"/>
      <c r="ADZ145" s="241"/>
      <c r="AEA145" s="241"/>
      <c r="AEB145" s="241"/>
      <c r="AEC145" s="241"/>
      <c r="AED145" s="241"/>
      <c r="AEE145" s="241"/>
      <c r="AEF145" s="241"/>
      <c r="AEG145" s="241"/>
      <c r="AEH145" s="241"/>
      <c r="AEI145" s="241"/>
      <c r="AEJ145" s="241"/>
      <c r="AEK145" s="241"/>
      <c r="AEL145" s="241"/>
      <c r="AEM145" s="241"/>
      <c r="AEN145" s="241"/>
      <c r="AEO145" s="241"/>
      <c r="AEP145" s="241"/>
      <c r="AEQ145" s="241"/>
      <c r="AER145" s="241"/>
      <c r="AES145" s="241"/>
      <c r="AET145" s="241"/>
      <c r="AEU145" s="241"/>
      <c r="AEV145" s="241"/>
      <c r="AEW145" s="241"/>
      <c r="AEX145" s="241"/>
      <c r="AEY145" s="241"/>
      <c r="AEZ145" s="241"/>
      <c r="AFA145" s="241"/>
      <c r="AFB145" s="241"/>
      <c r="AFC145" s="241"/>
      <c r="AFD145" s="241"/>
      <c r="AFE145" s="241"/>
      <c r="AFF145" s="241"/>
      <c r="AFG145" s="241"/>
      <c r="AFH145" s="241"/>
      <c r="AFI145" s="241"/>
      <c r="AFJ145" s="241"/>
      <c r="AFK145" s="241"/>
      <c r="AFL145" s="241"/>
      <c r="AFM145" s="241"/>
      <c r="AFN145" s="241"/>
      <c r="AFO145" s="241"/>
      <c r="AFP145" s="241"/>
      <c r="AFQ145" s="241"/>
      <c r="AFR145" s="241"/>
      <c r="AFS145" s="241"/>
      <c r="AFT145" s="241"/>
      <c r="AFU145" s="241"/>
      <c r="AFV145" s="241"/>
      <c r="AFW145" s="241"/>
      <c r="AFX145" s="241"/>
      <c r="AFY145" s="241"/>
      <c r="AFZ145" s="241"/>
      <c r="AGA145" s="241"/>
      <c r="AGB145" s="241"/>
      <c r="AGC145" s="241"/>
      <c r="AGD145" s="241"/>
      <c r="AGE145" s="241"/>
      <c r="AGF145" s="241"/>
      <c r="AGG145" s="241"/>
      <c r="AGH145" s="241"/>
      <c r="AGI145" s="241"/>
      <c r="AGJ145" s="241"/>
      <c r="AGK145" s="241"/>
      <c r="AGL145" s="241"/>
      <c r="AGM145" s="241"/>
      <c r="AGN145" s="241"/>
      <c r="AGO145" s="241"/>
      <c r="AGP145" s="241"/>
      <c r="AGQ145" s="241"/>
      <c r="AGR145" s="241"/>
      <c r="AGS145" s="241"/>
      <c r="AGT145" s="241"/>
      <c r="AGU145" s="241"/>
      <c r="AGV145" s="241"/>
      <c r="AGW145" s="241"/>
      <c r="AGX145" s="241"/>
      <c r="AGY145" s="241"/>
      <c r="AGZ145" s="241"/>
      <c r="AHA145" s="241"/>
      <c r="AHB145" s="241"/>
      <c r="AHC145" s="241"/>
      <c r="AHD145" s="241"/>
      <c r="AHE145" s="241"/>
      <c r="AHF145" s="241"/>
      <c r="AHG145" s="241"/>
      <c r="AHH145" s="241"/>
      <c r="AHI145" s="241"/>
      <c r="AHJ145" s="241"/>
      <c r="AHK145" s="241"/>
      <c r="AHL145" s="241"/>
      <c r="AHM145" s="241"/>
      <c r="AHN145" s="241"/>
      <c r="AHO145" s="241"/>
      <c r="AHP145" s="241"/>
      <c r="AHQ145" s="241"/>
      <c r="AHR145" s="241"/>
      <c r="AHS145" s="241"/>
      <c r="AHT145" s="241"/>
      <c r="AHU145" s="241"/>
      <c r="AHV145" s="241"/>
      <c r="AHW145" s="241"/>
      <c r="AHX145" s="241"/>
      <c r="AHY145" s="241"/>
      <c r="AHZ145" s="241"/>
      <c r="AIA145" s="241"/>
      <c r="AIB145" s="241"/>
      <c r="AIC145" s="241"/>
      <c r="AID145" s="241"/>
      <c r="AIE145" s="241"/>
      <c r="AIF145" s="241"/>
      <c r="AIG145" s="241"/>
      <c r="AIH145" s="241"/>
      <c r="AII145" s="241"/>
      <c r="AIJ145" s="241"/>
      <c r="AIK145" s="241"/>
      <c r="AIL145" s="241"/>
      <c r="AIM145" s="241"/>
      <c r="AIN145" s="241"/>
      <c r="AIO145" s="241"/>
      <c r="AIP145" s="241"/>
      <c r="AIQ145" s="241"/>
      <c r="AIR145" s="241"/>
      <c r="AIS145" s="241"/>
      <c r="AIT145" s="241"/>
      <c r="AIU145" s="241"/>
      <c r="AIV145" s="241"/>
      <c r="AIW145" s="241"/>
      <c r="AIX145" s="241"/>
      <c r="AIY145" s="241"/>
      <c r="AIZ145" s="241"/>
      <c r="AJA145" s="241"/>
      <c r="AJB145" s="241"/>
      <c r="AJC145" s="241"/>
      <c r="AJD145" s="241"/>
      <c r="AJE145" s="241"/>
      <c r="AJF145" s="241"/>
      <c r="AJG145" s="241"/>
      <c r="AJH145" s="241"/>
      <c r="AJI145" s="241"/>
      <c r="AJJ145" s="241"/>
      <c r="AJK145" s="241"/>
      <c r="AJL145" s="241"/>
      <c r="AJM145" s="241"/>
      <c r="AJN145" s="241"/>
      <c r="AJO145" s="241"/>
      <c r="AJP145" s="241"/>
      <c r="AJQ145" s="241"/>
      <c r="AJR145" s="241"/>
      <c r="AJS145" s="241"/>
      <c r="AJT145" s="241"/>
      <c r="AJU145" s="241"/>
      <c r="AJV145" s="241"/>
      <c r="AJW145" s="241"/>
      <c r="AJX145" s="241"/>
      <c r="AJY145" s="241"/>
      <c r="AJZ145" s="241"/>
      <c r="AKA145" s="241"/>
      <c r="AKB145" s="241"/>
      <c r="AKC145" s="241"/>
      <c r="AKD145" s="241"/>
      <c r="AKE145" s="241"/>
      <c r="AKF145" s="241"/>
      <c r="AKG145" s="241"/>
      <c r="AKH145" s="241"/>
      <c r="AKI145" s="241"/>
      <c r="AKJ145" s="241"/>
      <c r="AKK145" s="241"/>
      <c r="AKL145" s="241"/>
      <c r="AKM145" s="241"/>
      <c r="AKN145" s="241"/>
      <c r="AKO145" s="241"/>
      <c r="AKP145" s="241"/>
      <c r="AKQ145" s="241"/>
      <c r="AKR145" s="241"/>
      <c r="AKS145" s="241"/>
      <c r="AKT145" s="241"/>
      <c r="AKU145" s="241"/>
      <c r="AKV145" s="241"/>
      <c r="AKW145" s="241"/>
      <c r="AKX145" s="241"/>
      <c r="AKY145" s="241"/>
      <c r="AKZ145" s="241"/>
      <c r="ALA145" s="241"/>
      <c r="ALB145" s="241"/>
      <c r="ALC145" s="241"/>
      <c r="ALD145" s="241"/>
      <c r="ALE145" s="241"/>
      <c r="ALF145" s="241"/>
      <c r="ALG145" s="241"/>
      <c r="ALH145" s="241"/>
      <c r="ALI145" s="241"/>
      <c r="ALJ145" s="241"/>
      <c r="ALK145" s="241"/>
      <c r="ALL145" s="241"/>
      <c r="ALM145" s="241"/>
      <c r="ALN145" s="241"/>
      <c r="ALO145" s="241"/>
      <c r="ALP145" s="241"/>
      <c r="ALQ145" s="241"/>
      <c r="ALR145" s="241"/>
      <c r="ALS145" s="241"/>
      <c r="ALT145" s="241"/>
      <c r="ALU145" s="241"/>
      <c r="ALV145" s="241"/>
      <c r="ALW145" s="241"/>
      <c r="ALX145" s="241"/>
      <c r="ALY145" s="241"/>
      <c r="ALZ145" s="241"/>
      <c r="AMA145" s="241"/>
      <c r="AMB145" s="241"/>
      <c r="AMC145" s="241"/>
      <c r="AMD145" s="241"/>
      <c r="AME145" s="241"/>
      <c r="AMF145" s="241"/>
      <c r="AMG145" s="241"/>
      <c r="AMH145" s="241"/>
      <c r="AMI145" s="241"/>
      <c r="AMJ145" s="241"/>
      <c r="AMK145" s="241"/>
    </row>
    <row r="146" spans="1:1025" s="249" customFormat="1" ht="12.75" hidden="1" customHeight="1" x14ac:dyDescent="0.25">
      <c r="A146" s="241"/>
      <c r="B146" s="254"/>
      <c r="C146" s="259" t="s">
        <v>330</v>
      </c>
      <c r="D146" s="244" t="s">
        <v>27</v>
      </c>
      <c r="E146" s="245" t="s">
        <v>271</v>
      </c>
      <c r="F146" s="245" t="s">
        <v>305</v>
      </c>
      <c r="G146" s="251" t="s">
        <v>331</v>
      </c>
      <c r="H146" s="255" t="s">
        <v>42</v>
      </c>
      <c r="I146" s="256">
        <f>I147</f>
        <v>0</v>
      </c>
      <c r="J146" s="256" t="e">
        <f>J147+#REF!</f>
        <v>#REF!</v>
      </c>
      <c r="K146" s="252"/>
      <c r="L146" s="253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1"/>
      <c r="AK146" s="241"/>
      <c r="AL146" s="241"/>
      <c r="AM146" s="241"/>
      <c r="AN146" s="241"/>
      <c r="AO146" s="241"/>
      <c r="AP146" s="241"/>
      <c r="AQ146" s="241"/>
      <c r="AR146" s="241"/>
      <c r="AS146" s="241"/>
      <c r="AT146" s="241"/>
      <c r="AU146" s="241"/>
      <c r="AV146" s="241"/>
      <c r="AW146" s="241"/>
      <c r="AX146" s="241"/>
      <c r="AY146" s="241"/>
      <c r="AZ146" s="241"/>
      <c r="BA146" s="241"/>
      <c r="BB146" s="241"/>
      <c r="BC146" s="241"/>
      <c r="BD146" s="241"/>
      <c r="BE146" s="241"/>
      <c r="BF146" s="241"/>
      <c r="BG146" s="241"/>
      <c r="BH146" s="241"/>
      <c r="BI146" s="241"/>
      <c r="BJ146" s="241"/>
      <c r="BK146" s="241"/>
      <c r="BL146" s="241"/>
      <c r="BM146" s="241"/>
      <c r="BN146" s="241"/>
      <c r="BO146" s="241"/>
      <c r="BP146" s="241"/>
      <c r="BQ146" s="241"/>
      <c r="BR146" s="241"/>
      <c r="BS146" s="241"/>
      <c r="BT146" s="241"/>
      <c r="BU146" s="241"/>
      <c r="BV146" s="241"/>
      <c r="BW146" s="241"/>
      <c r="BX146" s="241"/>
      <c r="BY146" s="241"/>
      <c r="BZ146" s="241"/>
      <c r="CA146" s="241"/>
      <c r="CB146" s="241"/>
      <c r="CC146" s="241"/>
      <c r="CD146" s="241"/>
      <c r="CE146" s="241"/>
      <c r="CF146" s="241"/>
      <c r="CG146" s="241"/>
      <c r="CH146" s="241"/>
      <c r="CI146" s="241"/>
      <c r="CJ146" s="241"/>
      <c r="CK146" s="241"/>
      <c r="CL146" s="241"/>
      <c r="CM146" s="241"/>
      <c r="CN146" s="241"/>
      <c r="CO146" s="241"/>
      <c r="CP146" s="241"/>
      <c r="CQ146" s="241"/>
      <c r="CR146" s="241"/>
      <c r="CS146" s="241"/>
      <c r="CT146" s="241"/>
      <c r="CU146" s="241"/>
      <c r="CV146" s="241"/>
      <c r="CW146" s="241"/>
      <c r="CX146" s="241"/>
      <c r="CY146" s="241"/>
      <c r="CZ146" s="241"/>
      <c r="DA146" s="241"/>
      <c r="DB146" s="241"/>
      <c r="DC146" s="241"/>
      <c r="DD146" s="241"/>
      <c r="DE146" s="241"/>
      <c r="DF146" s="241"/>
      <c r="DG146" s="241"/>
      <c r="DH146" s="241"/>
      <c r="DI146" s="241"/>
      <c r="DJ146" s="241"/>
      <c r="DK146" s="241"/>
      <c r="DL146" s="241"/>
      <c r="DM146" s="241"/>
      <c r="DN146" s="241"/>
      <c r="DO146" s="241"/>
      <c r="DP146" s="241"/>
      <c r="DQ146" s="241"/>
      <c r="DR146" s="241"/>
      <c r="DS146" s="241"/>
      <c r="DT146" s="241"/>
      <c r="DU146" s="241"/>
      <c r="DV146" s="241"/>
      <c r="DW146" s="241"/>
      <c r="DX146" s="241"/>
      <c r="DY146" s="241"/>
      <c r="DZ146" s="241"/>
      <c r="EA146" s="241"/>
      <c r="EB146" s="241"/>
      <c r="EC146" s="241"/>
      <c r="ED146" s="241"/>
      <c r="EE146" s="241"/>
      <c r="EF146" s="241"/>
      <c r="EG146" s="241"/>
      <c r="EH146" s="241"/>
      <c r="EI146" s="241"/>
      <c r="EJ146" s="241"/>
      <c r="EK146" s="241"/>
      <c r="EL146" s="241"/>
      <c r="EM146" s="241"/>
      <c r="EN146" s="241"/>
      <c r="EO146" s="241"/>
      <c r="EP146" s="241"/>
      <c r="EQ146" s="241"/>
      <c r="ER146" s="241"/>
      <c r="ES146" s="241"/>
      <c r="ET146" s="241"/>
      <c r="EU146" s="241"/>
      <c r="EV146" s="241"/>
      <c r="EW146" s="241"/>
      <c r="EX146" s="241"/>
      <c r="EY146" s="241"/>
      <c r="EZ146" s="241"/>
      <c r="FA146" s="241"/>
      <c r="FB146" s="241"/>
      <c r="FC146" s="241"/>
      <c r="FD146" s="241"/>
      <c r="FE146" s="241"/>
      <c r="FF146" s="241"/>
      <c r="FG146" s="241"/>
      <c r="FH146" s="241"/>
      <c r="FI146" s="241"/>
      <c r="FJ146" s="241"/>
      <c r="FK146" s="241"/>
      <c r="FL146" s="241"/>
      <c r="FM146" s="241"/>
      <c r="FN146" s="241"/>
      <c r="FO146" s="241"/>
      <c r="FP146" s="241"/>
      <c r="FQ146" s="241"/>
      <c r="FR146" s="241"/>
      <c r="FS146" s="241"/>
      <c r="FT146" s="241"/>
      <c r="FU146" s="241"/>
      <c r="FV146" s="241"/>
      <c r="FW146" s="241"/>
      <c r="FX146" s="241"/>
      <c r="FY146" s="241"/>
      <c r="FZ146" s="241"/>
      <c r="GA146" s="241"/>
      <c r="GB146" s="241"/>
      <c r="GC146" s="241"/>
      <c r="GD146" s="241"/>
      <c r="GE146" s="241"/>
      <c r="GF146" s="241"/>
      <c r="GG146" s="241"/>
      <c r="GH146" s="241"/>
      <c r="GI146" s="241"/>
      <c r="GJ146" s="241"/>
      <c r="GK146" s="241"/>
      <c r="GL146" s="241"/>
      <c r="GM146" s="241"/>
      <c r="GN146" s="241"/>
      <c r="GO146" s="241"/>
      <c r="GP146" s="241"/>
      <c r="GQ146" s="241"/>
      <c r="GR146" s="241"/>
      <c r="GS146" s="241"/>
      <c r="GT146" s="241"/>
      <c r="GU146" s="241"/>
      <c r="GV146" s="241"/>
      <c r="GW146" s="241"/>
      <c r="GX146" s="241"/>
      <c r="GY146" s="241"/>
      <c r="GZ146" s="241"/>
      <c r="HA146" s="241"/>
      <c r="HB146" s="241"/>
      <c r="HC146" s="241"/>
      <c r="HD146" s="241"/>
      <c r="HE146" s="241"/>
      <c r="HF146" s="241"/>
      <c r="HG146" s="241"/>
      <c r="HH146" s="241"/>
      <c r="HI146" s="241"/>
      <c r="HJ146" s="241"/>
      <c r="HK146" s="241"/>
      <c r="HL146" s="241"/>
      <c r="HM146" s="241"/>
      <c r="HN146" s="241"/>
      <c r="HO146" s="241"/>
      <c r="HP146" s="241"/>
      <c r="HQ146" s="241"/>
      <c r="HR146" s="241"/>
      <c r="HS146" s="241"/>
      <c r="HT146" s="241"/>
      <c r="HU146" s="241"/>
      <c r="HV146" s="241"/>
      <c r="HW146" s="241"/>
      <c r="HX146" s="241"/>
      <c r="HY146" s="241"/>
      <c r="HZ146" s="241"/>
      <c r="IA146" s="241"/>
      <c r="IB146" s="241"/>
      <c r="IC146" s="241"/>
      <c r="ID146" s="241"/>
      <c r="IE146" s="241"/>
      <c r="IF146" s="241"/>
      <c r="IG146" s="241"/>
      <c r="IH146" s="241"/>
      <c r="II146" s="241"/>
      <c r="IJ146" s="241"/>
      <c r="IK146" s="241"/>
      <c r="IL146" s="241"/>
      <c r="IM146" s="241"/>
      <c r="IN146" s="241"/>
      <c r="IO146" s="241"/>
      <c r="IP146" s="241"/>
      <c r="IQ146" s="241"/>
      <c r="IR146" s="241"/>
      <c r="IS146" s="241"/>
      <c r="IT146" s="241"/>
      <c r="IU146" s="241"/>
      <c r="IV146" s="241"/>
      <c r="IW146" s="241"/>
      <c r="IX146" s="241"/>
      <c r="IY146" s="241"/>
      <c r="IZ146" s="241"/>
      <c r="JA146" s="241"/>
      <c r="JB146" s="241"/>
      <c r="JC146" s="241"/>
      <c r="JD146" s="241"/>
      <c r="JE146" s="241"/>
      <c r="JF146" s="241"/>
      <c r="JG146" s="241"/>
      <c r="JH146" s="241"/>
      <c r="JI146" s="241"/>
      <c r="JJ146" s="241"/>
      <c r="JK146" s="241"/>
      <c r="JL146" s="241"/>
      <c r="JM146" s="241"/>
      <c r="JN146" s="241"/>
      <c r="JO146" s="241"/>
      <c r="JP146" s="241"/>
      <c r="JQ146" s="241"/>
      <c r="JR146" s="241"/>
      <c r="JS146" s="241"/>
      <c r="JT146" s="241"/>
      <c r="JU146" s="241"/>
      <c r="JV146" s="241"/>
      <c r="JW146" s="241"/>
      <c r="JX146" s="241"/>
      <c r="JY146" s="241"/>
      <c r="JZ146" s="241"/>
      <c r="KA146" s="241"/>
      <c r="KB146" s="241"/>
      <c r="KC146" s="241"/>
      <c r="KD146" s="241"/>
      <c r="KE146" s="241"/>
      <c r="KF146" s="241"/>
      <c r="KG146" s="241"/>
      <c r="KH146" s="241"/>
      <c r="KI146" s="241"/>
      <c r="KJ146" s="241"/>
      <c r="KK146" s="241"/>
      <c r="KL146" s="241"/>
      <c r="KM146" s="241"/>
      <c r="KN146" s="241"/>
      <c r="KO146" s="241"/>
      <c r="KP146" s="241"/>
      <c r="KQ146" s="241"/>
      <c r="KR146" s="241"/>
      <c r="KS146" s="241"/>
      <c r="KT146" s="241"/>
      <c r="KU146" s="241"/>
      <c r="KV146" s="241"/>
      <c r="KW146" s="241"/>
      <c r="KX146" s="241"/>
      <c r="KY146" s="241"/>
      <c r="KZ146" s="241"/>
      <c r="LA146" s="241"/>
      <c r="LB146" s="241"/>
      <c r="LC146" s="241"/>
      <c r="LD146" s="241"/>
      <c r="LE146" s="241"/>
      <c r="LF146" s="241"/>
      <c r="LG146" s="241"/>
      <c r="LH146" s="241"/>
      <c r="LI146" s="241"/>
      <c r="LJ146" s="241"/>
      <c r="LK146" s="241"/>
      <c r="LL146" s="241"/>
      <c r="LM146" s="241"/>
      <c r="LN146" s="241"/>
      <c r="LO146" s="241"/>
      <c r="LP146" s="241"/>
      <c r="LQ146" s="241"/>
      <c r="LR146" s="241"/>
      <c r="LS146" s="241"/>
      <c r="LT146" s="241"/>
      <c r="LU146" s="241"/>
      <c r="LV146" s="241"/>
      <c r="LW146" s="241"/>
      <c r="LX146" s="241"/>
      <c r="LY146" s="241"/>
      <c r="LZ146" s="241"/>
      <c r="MA146" s="241"/>
      <c r="MB146" s="241"/>
      <c r="MC146" s="241"/>
      <c r="MD146" s="241"/>
      <c r="ME146" s="241"/>
      <c r="MF146" s="241"/>
      <c r="MG146" s="241"/>
      <c r="MH146" s="241"/>
      <c r="MI146" s="241"/>
      <c r="MJ146" s="241"/>
      <c r="MK146" s="241"/>
      <c r="ML146" s="241"/>
      <c r="MM146" s="241"/>
      <c r="MN146" s="241"/>
      <c r="MO146" s="241"/>
      <c r="MP146" s="241"/>
      <c r="MQ146" s="241"/>
      <c r="MR146" s="241"/>
      <c r="MS146" s="241"/>
      <c r="MT146" s="241"/>
      <c r="MU146" s="241"/>
      <c r="MV146" s="241"/>
      <c r="MW146" s="241"/>
      <c r="MX146" s="241"/>
      <c r="MY146" s="241"/>
      <c r="MZ146" s="241"/>
      <c r="NA146" s="241"/>
      <c r="NB146" s="241"/>
      <c r="NC146" s="241"/>
      <c r="ND146" s="241"/>
      <c r="NE146" s="241"/>
      <c r="NF146" s="241"/>
      <c r="NG146" s="241"/>
      <c r="NH146" s="241"/>
      <c r="NI146" s="241"/>
      <c r="NJ146" s="241"/>
      <c r="NK146" s="241"/>
      <c r="NL146" s="241"/>
      <c r="NM146" s="241"/>
      <c r="NN146" s="241"/>
      <c r="NO146" s="241"/>
      <c r="NP146" s="241"/>
      <c r="NQ146" s="241"/>
      <c r="NR146" s="241"/>
      <c r="NS146" s="241"/>
      <c r="NT146" s="241"/>
      <c r="NU146" s="241"/>
      <c r="NV146" s="241"/>
      <c r="NW146" s="241"/>
      <c r="NX146" s="241"/>
      <c r="NY146" s="241"/>
      <c r="NZ146" s="241"/>
      <c r="OA146" s="241"/>
      <c r="OB146" s="241"/>
      <c r="OC146" s="241"/>
      <c r="OD146" s="241"/>
      <c r="OE146" s="241"/>
      <c r="OF146" s="241"/>
      <c r="OG146" s="241"/>
      <c r="OH146" s="241"/>
      <c r="OI146" s="241"/>
      <c r="OJ146" s="241"/>
      <c r="OK146" s="241"/>
      <c r="OL146" s="241"/>
      <c r="OM146" s="241"/>
      <c r="ON146" s="241"/>
      <c r="OO146" s="241"/>
      <c r="OP146" s="241"/>
      <c r="OQ146" s="241"/>
      <c r="OR146" s="241"/>
      <c r="OS146" s="241"/>
      <c r="OT146" s="241"/>
      <c r="OU146" s="241"/>
      <c r="OV146" s="241"/>
      <c r="OW146" s="241"/>
      <c r="OX146" s="241"/>
      <c r="OY146" s="241"/>
      <c r="OZ146" s="241"/>
      <c r="PA146" s="241"/>
      <c r="PB146" s="241"/>
      <c r="PC146" s="241"/>
      <c r="PD146" s="241"/>
      <c r="PE146" s="241"/>
      <c r="PF146" s="241"/>
      <c r="PG146" s="241"/>
      <c r="PH146" s="241"/>
      <c r="PI146" s="241"/>
      <c r="PJ146" s="241"/>
      <c r="PK146" s="241"/>
      <c r="PL146" s="241"/>
      <c r="PM146" s="241"/>
      <c r="PN146" s="241"/>
      <c r="PO146" s="241"/>
      <c r="PP146" s="241"/>
      <c r="PQ146" s="241"/>
      <c r="PR146" s="241"/>
      <c r="PS146" s="241"/>
      <c r="PT146" s="241"/>
      <c r="PU146" s="241"/>
      <c r="PV146" s="241"/>
      <c r="PW146" s="241"/>
      <c r="PX146" s="241"/>
      <c r="PY146" s="241"/>
      <c r="PZ146" s="241"/>
      <c r="QA146" s="241"/>
      <c r="QB146" s="241"/>
      <c r="QC146" s="241"/>
      <c r="QD146" s="241"/>
      <c r="QE146" s="241"/>
      <c r="QF146" s="241"/>
      <c r="QG146" s="241"/>
      <c r="QH146" s="241"/>
      <c r="QI146" s="241"/>
      <c r="QJ146" s="241"/>
      <c r="QK146" s="241"/>
      <c r="QL146" s="241"/>
      <c r="QM146" s="241"/>
      <c r="QN146" s="241"/>
      <c r="QO146" s="241"/>
      <c r="QP146" s="241"/>
      <c r="QQ146" s="241"/>
      <c r="QR146" s="241"/>
      <c r="QS146" s="241"/>
      <c r="QT146" s="241"/>
      <c r="QU146" s="241"/>
      <c r="QV146" s="241"/>
      <c r="QW146" s="241"/>
      <c r="QX146" s="241"/>
      <c r="QY146" s="241"/>
      <c r="QZ146" s="241"/>
      <c r="RA146" s="241"/>
      <c r="RB146" s="241"/>
      <c r="RC146" s="241"/>
      <c r="RD146" s="241"/>
      <c r="RE146" s="241"/>
      <c r="RF146" s="241"/>
      <c r="RG146" s="241"/>
      <c r="RH146" s="241"/>
      <c r="RI146" s="241"/>
      <c r="RJ146" s="241"/>
      <c r="RK146" s="241"/>
      <c r="RL146" s="241"/>
      <c r="RM146" s="241"/>
      <c r="RN146" s="241"/>
      <c r="RO146" s="241"/>
      <c r="RP146" s="241"/>
      <c r="RQ146" s="241"/>
      <c r="RR146" s="241"/>
      <c r="RS146" s="241"/>
      <c r="RT146" s="241"/>
      <c r="RU146" s="241"/>
      <c r="RV146" s="241"/>
      <c r="RW146" s="241"/>
      <c r="RX146" s="241"/>
      <c r="RY146" s="241"/>
      <c r="RZ146" s="241"/>
      <c r="SA146" s="241"/>
      <c r="SB146" s="241"/>
      <c r="SC146" s="241"/>
      <c r="SD146" s="241"/>
      <c r="SE146" s="241"/>
      <c r="SF146" s="241"/>
      <c r="SG146" s="241"/>
      <c r="SH146" s="241"/>
      <c r="SI146" s="241"/>
      <c r="SJ146" s="241"/>
      <c r="SK146" s="241"/>
      <c r="SL146" s="241"/>
      <c r="SM146" s="241"/>
      <c r="SN146" s="241"/>
      <c r="SO146" s="241"/>
      <c r="SP146" s="241"/>
      <c r="SQ146" s="241"/>
      <c r="SR146" s="241"/>
      <c r="SS146" s="241"/>
      <c r="ST146" s="241"/>
      <c r="SU146" s="241"/>
      <c r="SV146" s="241"/>
      <c r="SW146" s="241"/>
      <c r="SX146" s="241"/>
      <c r="SY146" s="241"/>
      <c r="SZ146" s="241"/>
      <c r="TA146" s="241"/>
      <c r="TB146" s="241"/>
      <c r="TC146" s="241"/>
      <c r="TD146" s="241"/>
      <c r="TE146" s="241"/>
      <c r="TF146" s="241"/>
      <c r="TG146" s="241"/>
      <c r="TH146" s="241"/>
      <c r="TI146" s="241"/>
      <c r="TJ146" s="241"/>
      <c r="TK146" s="241"/>
      <c r="TL146" s="241"/>
      <c r="TM146" s="241"/>
      <c r="TN146" s="241"/>
      <c r="TO146" s="241"/>
      <c r="TP146" s="241"/>
      <c r="TQ146" s="241"/>
      <c r="TR146" s="241"/>
      <c r="TS146" s="241"/>
      <c r="TT146" s="241"/>
      <c r="TU146" s="241"/>
      <c r="TV146" s="241"/>
      <c r="TW146" s="241"/>
      <c r="TX146" s="241"/>
      <c r="TY146" s="241"/>
      <c r="TZ146" s="241"/>
      <c r="UA146" s="241"/>
      <c r="UB146" s="241"/>
      <c r="UC146" s="241"/>
      <c r="UD146" s="241"/>
      <c r="UE146" s="241"/>
      <c r="UF146" s="241"/>
      <c r="UG146" s="241"/>
      <c r="UH146" s="241"/>
      <c r="UI146" s="241"/>
      <c r="UJ146" s="241"/>
      <c r="UK146" s="241"/>
      <c r="UL146" s="241"/>
      <c r="UM146" s="241"/>
      <c r="UN146" s="241"/>
      <c r="UO146" s="241"/>
      <c r="UP146" s="241"/>
      <c r="UQ146" s="241"/>
      <c r="UR146" s="241"/>
      <c r="US146" s="241"/>
      <c r="UT146" s="241"/>
      <c r="UU146" s="241"/>
      <c r="UV146" s="241"/>
      <c r="UW146" s="241"/>
      <c r="UX146" s="241"/>
      <c r="UY146" s="241"/>
      <c r="UZ146" s="241"/>
      <c r="VA146" s="241"/>
      <c r="VB146" s="241"/>
      <c r="VC146" s="241"/>
      <c r="VD146" s="241"/>
      <c r="VE146" s="241"/>
      <c r="VF146" s="241"/>
      <c r="VG146" s="241"/>
      <c r="VH146" s="241"/>
      <c r="VI146" s="241"/>
      <c r="VJ146" s="241"/>
      <c r="VK146" s="241"/>
      <c r="VL146" s="241"/>
      <c r="VM146" s="241"/>
      <c r="VN146" s="241"/>
      <c r="VO146" s="241"/>
      <c r="VP146" s="241"/>
      <c r="VQ146" s="241"/>
      <c r="VR146" s="241"/>
      <c r="VS146" s="241"/>
      <c r="VT146" s="241"/>
      <c r="VU146" s="241"/>
      <c r="VV146" s="241"/>
      <c r="VW146" s="241"/>
      <c r="VX146" s="241"/>
      <c r="VY146" s="241"/>
      <c r="VZ146" s="241"/>
      <c r="WA146" s="241"/>
      <c r="WB146" s="241"/>
      <c r="WC146" s="241"/>
      <c r="WD146" s="241"/>
      <c r="WE146" s="241"/>
      <c r="WF146" s="241"/>
      <c r="WG146" s="241"/>
      <c r="WH146" s="241"/>
      <c r="WI146" s="241"/>
      <c r="WJ146" s="241"/>
      <c r="WK146" s="241"/>
      <c r="WL146" s="241"/>
      <c r="WM146" s="241"/>
      <c r="WN146" s="241"/>
      <c r="WO146" s="241"/>
      <c r="WP146" s="241"/>
      <c r="WQ146" s="241"/>
      <c r="WR146" s="241"/>
      <c r="WS146" s="241"/>
      <c r="WT146" s="241"/>
      <c r="WU146" s="241"/>
      <c r="WV146" s="241"/>
      <c r="WW146" s="241"/>
      <c r="WX146" s="241"/>
      <c r="WY146" s="241"/>
      <c r="WZ146" s="241"/>
      <c r="XA146" s="241"/>
      <c r="XB146" s="241"/>
      <c r="XC146" s="241"/>
      <c r="XD146" s="241"/>
      <c r="XE146" s="241"/>
      <c r="XF146" s="241"/>
      <c r="XG146" s="241"/>
      <c r="XH146" s="241"/>
      <c r="XI146" s="241"/>
      <c r="XJ146" s="241"/>
      <c r="XK146" s="241"/>
      <c r="XL146" s="241"/>
      <c r="XM146" s="241"/>
      <c r="XN146" s="241"/>
      <c r="XO146" s="241"/>
      <c r="XP146" s="241"/>
      <c r="XQ146" s="241"/>
      <c r="XR146" s="241"/>
      <c r="XS146" s="241"/>
      <c r="XT146" s="241"/>
      <c r="XU146" s="241"/>
      <c r="XV146" s="241"/>
      <c r="XW146" s="241"/>
      <c r="XX146" s="241"/>
      <c r="XY146" s="241"/>
      <c r="XZ146" s="241"/>
      <c r="YA146" s="241"/>
      <c r="YB146" s="241"/>
      <c r="YC146" s="241"/>
      <c r="YD146" s="241"/>
      <c r="YE146" s="241"/>
      <c r="YF146" s="241"/>
      <c r="YG146" s="241"/>
      <c r="YH146" s="241"/>
      <c r="YI146" s="241"/>
      <c r="YJ146" s="241"/>
      <c r="YK146" s="241"/>
      <c r="YL146" s="241"/>
      <c r="YM146" s="241"/>
      <c r="YN146" s="241"/>
      <c r="YO146" s="241"/>
      <c r="YP146" s="241"/>
      <c r="YQ146" s="241"/>
      <c r="YR146" s="241"/>
      <c r="YS146" s="241"/>
      <c r="YT146" s="241"/>
      <c r="YU146" s="241"/>
      <c r="YV146" s="241"/>
      <c r="YW146" s="241"/>
      <c r="YX146" s="241"/>
      <c r="YY146" s="241"/>
      <c r="YZ146" s="241"/>
      <c r="ZA146" s="241"/>
      <c r="ZB146" s="241"/>
      <c r="ZC146" s="241"/>
      <c r="ZD146" s="241"/>
      <c r="ZE146" s="241"/>
      <c r="ZF146" s="241"/>
      <c r="ZG146" s="241"/>
      <c r="ZH146" s="241"/>
      <c r="ZI146" s="241"/>
      <c r="ZJ146" s="241"/>
      <c r="ZK146" s="241"/>
      <c r="ZL146" s="241"/>
      <c r="ZM146" s="241"/>
      <c r="ZN146" s="241"/>
      <c r="ZO146" s="241"/>
      <c r="ZP146" s="241"/>
      <c r="ZQ146" s="241"/>
      <c r="ZR146" s="241"/>
      <c r="ZS146" s="241"/>
      <c r="ZT146" s="241"/>
      <c r="ZU146" s="241"/>
      <c r="ZV146" s="241"/>
      <c r="ZW146" s="241"/>
      <c r="ZX146" s="241"/>
      <c r="ZY146" s="241"/>
      <c r="ZZ146" s="241"/>
      <c r="AAA146" s="241"/>
      <c r="AAB146" s="241"/>
      <c r="AAC146" s="241"/>
      <c r="AAD146" s="241"/>
      <c r="AAE146" s="241"/>
      <c r="AAF146" s="241"/>
      <c r="AAG146" s="241"/>
      <c r="AAH146" s="241"/>
      <c r="AAI146" s="241"/>
      <c r="AAJ146" s="241"/>
      <c r="AAK146" s="241"/>
      <c r="AAL146" s="241"/>
      <c r="AAM146" s="241"/>
      <c r="AAN146" s="241"/>
      <c r="AAO146" s="241"/>
      <c r="AAP146" s="241"/>
      <c r="AAQ146" s="241"/>
      <c r="AAR146" s="241"/>
      <c r="AAS146" s="241"/>
      <c r="AAT146" s="241"/>
      <c r="AAU146" s="241"/>
      <c r="AAV146" s="241"/>
      <c r="AAW146" s="241"/>
      <c r="AAX146" s="241"/>
      <c r="AAY146" s="241"/>
      <c r="AAZ146" s="241"/>
      <c r="ABA146" s="241"/>
      <c r="ABB146" s="241"/>
      <c r="ABC146" s="241"/>
      <c r="ABD146" s="241"/>
      <c r="ABE146" s="241"/>
      <c r="ABF146" s="241"/>
      <c r="ABG146" s="241"/>
      <c r="ABH146" s="241"/>
      <c r="ABI146" s="241"/>
      <c r="ABJ146" s="241"/>
      <c r="ABK146" s="241"/>
      <c r="ABL146" s="241"/>
      <c r="ABM146" s="241"/>
      <c r="ABN146" s="241"/>
      <c r="ABO146" s="241"/>
      <c r="ABP146" s="241"/>
      <c r="ABQ146" s="241"/>
      <c r="ABR146" s="241"/>
      <c r="ABS146" s="241"/>
      <c r="ABT146" s="241"/>
      <c r="ABU146" s="241"/>
      <c r="ABV146" s="241"/>
      <c r="ABW146" s="241"/>
      <c r="ABX146" s="241"/>
      <c r="ABY146" s="241"/>
      <c r="ABZ146" s="241"/>
      <c r="ACA146" s="241"/>
      <c r="ACB146" s="241"/>
      <c r="ACC146" s="241"/>
      <c r="ACD146" s="241"/>
      <c r="ACE146" s="241"/>
      <c r="ACF146" s="241"/>
      <c r="ACG146" s="241"/>
      <c r="ACH146" s="241"/>
      <c r="ACI146" s="241"/>
      <c r="ACJ146" s="241"/>
      <c r="ACK146" s="241"/>
      <c r="ACL146" s="241"/>
      <c r="ACM146" s="241"/>
      <c r="ACN146" s="241"/>
      <c r="ACO146" s="241"/>
      <c r="ACP146" s="241"/>
      <c r="ACQ146" s="241"/>
      <c r="ACR146" s="241"/>
      <c r="ACS146" s="241"/>
      <c r="ACT146" s="241"/>
      <c r="ACU146" s="241"/>
      <c r="ACV146" s="241"/>
      <c r="ACW146" s="241"/>
      <c r="ACX146" s="241"/>
      <c r="ACY146" s="241"/>
      <c r="ACZ146" s="241"/>
      <c r="ADA146" s="241"/>
      <c r="ADB146" s="241"/>
      <c r="ADC146" s="241"/>
      <c r="ADD146" s="241"/>
      <c r="ADE146" s="241"/>
      <c r="ADF146" s="241"/>
      <c r="ADG146" s="241"/>
      <c r="ADH146" s="241"/>
      <c r="ADI146" s="241"/>
      <c r="ADJ146" s="241"/>
      <c r="ADK146" s="241"/>
      <c r="ADL146" s="241"/>
      <c r="ADM146" s="241"/>
      <c r="ADN146" s="241"/>
      <c r="ADO146" s="241"/>
      <c r="ADP146" s="241"/>
      <c r="ADQ146" s="241"/>
      <c r="ADR146" s="241"/>
      <c r="ADS146" s="241"/>
      <c r="ADT146" s="241"/>
      <c r="ADU146" s="241"/>
      <c r="ADV146" s="241"/>
      <c r="ADW146" s="241"/>
      <c r="ADX146" s="241"/>
      <c r="ADY146" s="241"/>
      <c r="ADZ146" s="241"/>
      <c r="AEA146" s="241"/>
      <c r="AEB146" s="241"/>
      <c r="AEC146" s="241"/>
      <c r="AED146" s="241"/>
      <c r="AEE146" s="241"/>
      <c r="AEF146" s="241"/>
      <c r="AEG146" s="241"/>
      <c r="AEH146" s="241"/>
      <c r="AEI146" s="241"/>
      <c r="AEJ146" s="241"/>
      <c r="AEK146" s="241"/>
      <c r="AEL146" s="241"/>
      <c r="AEM146" s="241"/>
      <c r="AEN146" s="241"/>
      <c r="AEO146" s="241"/>
      <c r="AEP146" s="241"/>
      <c r="AEQ146" s="241"/>
      <c r="AER146" s="241"/>
      <c r="AES146" s="241"/>
      <c r="AET146" s="241"/>
      <c r="AEU146" s="241"/>
      <c r="AEV146" s="241"/>
      <c r="AEW146" s="241"/>
      <c r="AEX146" s="241"/>
      <c r="AEY146" s="241"/>
      <c r="AEZ146" s="241"/>
      <c r="AFA146" s="241"/>
      <c r="AFB146" s="241"/>
      <c r="AFC146" s="241"/>
      <c r="AFD146" s="241"/>
      <c r="AFE146" s="241"/>
      <c r="AFF146" s="241"/>
      <c r="AFG146" s="241"/>
      <c r="AFH146" s="241"/>
      <c r="AFI146" s="241"/>
      <c r="AFJ146" s="241"/>
      <c r="AFK146" s="241"/>
      <c r="AFL146" s="241"/>
      <c r="AFM146" s="241"/>
      <c r="AFN146" s="241"/>
      <c r="AFO146" s="241"/>
      <c r="AFP146" s="241"/>
      <c r="AFQ146" s="241"/>
      <c r="AFR146" s="241"/>
      <c r="AFS146" s="241"/>
      <c r="AFT146" s="241"/>
      <c r="AFU146" s="241"/>
      <c r="AFV146" s="241"/>
      <c r="AFW146" s="241"/>
      <c r="AFX146" s="241"/>
      <c r="AFY146" s="241"/>
      <c r="AFZ146" s="241"/>
      <c r="AGA146" s="241"/>
      <c r="AGB146" s="241"/>
      <c r="AGC146" s="241"/>
      <c r="AGD146" s="241"/>
      <c r="AGE146" s="241"/>
      <c r="AGF146" s="241"/>
      <c r="AGG146" s="241"/>
      <c r="AGH146" s="241"/>
      <c r="AGI146" s="241"/>
      <c r="AGJ146" s="241"/>
      <c r="AGK146" s="241"/>
      <c r="AGL146" s="241"/>
      <c r="AGM146" s="241"/>
      <c r="AGN146" s="241"/>
      <c r="AGO146" s="241"/>
      <c r="AGP146" s="241"/>
      <c r="AGQ146" s="241"/>
      <c r="AGR146" s="241"/>
      <c r="AGS146" s="241"/>
      <c r="AGT146" s="241"/>
      <c r="AGU146" s="241"/>
      <c r="AGV146" s="241"/>
      <c r="AGW146" s="241"/>
      <c r="AGX146" s="241"/>
      <c r="AGY146" s="241"/>
      <c r="AGZ146" s="241"/>
      <c r="AHA146" s="241"/>
      <c r="AHB146" s="241"/>
      <c r="AHC146" s="241"/>
      <c r="AHD146" s="241"/>
      <c r="AHE146" s="241"/>
      <c r="AHF146" s="241"/>
      <c r="AHG146" s="241"/>
      <c r="AHH146" s="241"/>
      <c r="AHI146" s="241"/>
      <c r="AHJ146" s="241"/>
      <c r="AHK146" s="241"/>
      <c r="AHL146" s="241"/>
      <c r="AHM146" s="241"/>
      <c r="AHN146" s="241"/>
      <c r="AHO146" s="241"/>
      <c r="AHP146" s="241"/>
      <c r="AHQ146" s="241"/>
      <c r="AHR146" s="241"/>
      <c r="AHS146" s="241"/>
      <c r="AHT146" s="241"/>
      <c r="AHU146" s="241"/>
      <c r="AHV146" s="241"/>
      <c r="AHW146" s="241"/>
      <c r="AHX146" s="241"/>
      <c r="AHY146" s="241"/>
      <c r="AHZ146" s="241"/>
      <c r="AIA146" s="241"/>
      <c r="AIB146" s="241"/>
      <c r="AIC146" s="241"/>
      <c r="AID146" s="241"/>
      <c r="AIE146" s="241"/>
      <c r="AIF146" s="241"/>
      <c r="AIG146" s="241"/>
      <c r="AIH146" s="241"/>
      <c r="AII146" s="241"/>
      <c r="AIJ146" s="241"/>
      <c r="AIK146" s="241"/>
      <c r="AIL146" s="241"/>
      <c r="AIM146" s="241"/>
      <c r="AIN146" s="241"/>
      <c r="AIO146" s="241"/>
      <c r="AIP146" s="241"/>
      <c r="AIQ146" s="241"/>
      <c r="AIR146" s="241"/>
      <c r="AIS146" s="241"/>
      <c r="AIT146" s="241"/>
      <c r="AIU146" s="241"/>
      <c r="AIV146" s="241"/>
      <c r="AIW146" s="241"/>
      <c r="AIX146" s="241"/>
      <c r="AIY146" s="241"/>
      <c r="AIZ146" s="241"/>
      <c r="AJA146" s="241"/>
      <c r="AJB146" s="241"/>
      <c r="AJC146" s="241"/>
      <c r="AJD146" s="241"/>
      <c r="AJE146" s="241"/>
      <c r="AJF146" s="241"/>
      <c r="AJG146" s="241"/>
      <c r="AJH146" s="241"/>
      <c r="AJI146" s="241"/>
      <c r="AJJ146" s="241"/>
      <c r="AJK146" s="241"/>
      <c r="AJL146" s="241"/>
      <c r="AJM146" s="241"/>
      <c r="AJN146" s="241"/>
      <c r="AJO146" s="241"/>
      <c r="AJP146" s="241"/>
      <c r="AJQ146" s="241"/>
      <c r="AJR146" s="241"/>
      <c r="AJS146" s="241"/>
      <c r="AJT146" s="241"/>
      <c r="AJU146" s="241"/>
      <c r="AJV146" s="241"/>
      <c r="AJW146" s="241"/>
      <c r="AJX146" s="241"/>
      <c r="AJY146" s="241"/>
      <c r="AJZ146" s="241"/>
      <c r="AKA146" s="241"/>
      <c r="AKB146" s="241"/>
      <c r="AKC146" s="241"/>
      <c r="AKD146" s="241"/>
      <c r="AKE146" s="241"/>
      <c r="AKF146" s="241"/>
      <c r="AKG146" s="241"/>
      <c r="AKH146" s="241"/>
      <c r="AKI146" s="241"/>
      <c r="AKJ146" s="241"/>
      <c r="AKK146" s="241"/>
      <c r="AKL146" s="241"/>
      <c r="AKM146" s="241"/>
      <c r="AKN146" s="241"/>
      <c r="AKO146" s="241"/>
      <c r="AKP146" s="241"/>
      <c r="AKQ146" s="241"/>
      <c r="AKR146" s="241"/>
      <c r="AKS146" s="241"/>
      <c r="AKT146" s="241"/>
      <c r="AKU146" s="241"/>
      <c r="AKV146" s="241"/>
      <c r="AKW146" s="241"/>
      <c r="AKX146" s="241"/>
      <c r="AKY146" s="241"/>
      <c r="AKZ146" s="241"/>
      <c r="ALA146" s="241"/>
      <c r="ALB146" s="241"/>
      <c r="ALC146" s="241"/>
      <c r="ALD146" s="241"/>
      <c r="ALE146" s="241"/>
      <c r="ALF146" s="241"/>
      <c r="ALG146" s="241"/>
      <c r="ALH146" s="241"/>
      <c r="ALI146" s="241"/>
      <c r="ALJ146" s="241"/>
      <c r="ALK146" s="241"/>
      <c r="ALL146" s="241"/>
      <c r="ALM146" s="241"/>
      <c r="ALN146" s="241"/>
      <c r="ALO146" s="241"/>
      <c r="ALP146" s="241"/>
      <c r="ALQ146" s="241"/>
      <c r="ALR146" s="241"/>
      <c r="ALS146" s="241"/>
      <c r="ALT146" s="241"/>
      <c r="ALU146" s="241"/>
      <c r="ALV146" s="241"/>
      <c r="ALW146" s="241"/>
      <c r="ALX146" s="241"/>
      <c r="ALY146" s="241"/>
      <c r="ALZ146" s="241"/>
      <c r="AMA146" s="241"/>
      <c r="AMB146" s="241"/>
      <c r="AMC146" s="241"/>
      <c r="AMD146" s="241"/>
      <c r="AME146" s="241"/>
      <c r="AMF146" s="241"/>
      <c r="AMG146" s="241"/>
      <c r="AMH146" s="241"/>
      <c r="AMI146" s="241"/>
      <c r="AMJ146" s="241"/>
      <c r="AMK146" s="241"/>
    </row>
    <row r="147" spans="1:1025" s="249" customFormat="1" ht="12.75" hidden="1" customHeight="1" x14ac:dyDescent="0.25">
      <c r="A147" s="241"/>
      <c r="B147" s="254"/>
      <c r="C147" s="260" t="s">
        <v>236</v>
      </c>
      <c r="D147" s="258" t="s">
        <v>27</v>
      </c>
      <c r="E147" s="255" t="s">
        <v>271</v>
      </c>
      <c r="F147" s="255" t="s">
        <v>305</v>
      </c>
      <c r="G147" s="251" t="s">
        <v>331</v>
      </c>
      <c r="H147" s="255" t="s">
        <v>237</v>
      </c>
      <c r="I147" s="256">
        <v>0</v>
      </c>
      <c r="J147" s="256">
        <v>0</v>
      </c>
      <c r="K147" s="252"/>
      <c r="L147" s="253"/>
      <c r="M147" s="24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  <c r="AK147" s="241"/>
      <c r="AL147" s="241"/>
      <c r="AM147" s="241"/>
      <c r="AN147" s="241"/>
      <c r="AO147" s="241"/>
      <c r="AP147" s="241"/>
      <c r="AQ147" s="241"/>
      <c r="AR147" s="241"/>
      <c r="AS147" s="241"/>
      <c r="AT147" s="241"/>
      <c r="AU147" s="241"/>
      <c r="AV147" s="241"/>
      <c r="AW147" s="241"/>
      <c r="AX147" s="241"/>
      <c r="AY147" s="241"/>
      <c r="AZ147" s="241"/>
      <c r="BA147" s="241"/>
      <c r="BB147" s="241"/>
      <c r="BC147" s="241"/>
      <c r="BD147" s="241"/>
      <c r="BE147" s="241"/>
      <c r="BF147" s="241"/>
      <c r="BG147" s="241"/>
      <c r="BH147" s="241"/>
      <c r="BI147" s="241"/>
      <c r="BJ147" s="241"/>
      <c r="BK147" s="241"/>
      <c r="BL147" s="241"/>
      <c r="BM147" s="241"/>
      <c r="BN147" s="241"/>
      <c r="BO147" s="241"/>
      <c r="BP147" s="241"/>
      <c r="BQ147" s="241"/>
      <c r="BR147" s="241"/>
      <c r="BS147" s="241"/>
      <c r="BT147" s="241"/>
      <c r="BU147" s="241"/>
      <c r="BV147" s="241"/>
      <c r="BW147" s="241"/>
      <c r="BX147" s="241"/>
      <c r="BY147" s="241"/>
      <c r="BZ147" s="241"/>
      <c r="CA147" s="241"/>
      <c r="CB147" s="241"/>
      <c r="CC147" s="241"/>
      <c r="CD147" s="241"/>
      <c r="CE147" s="241"/>
      <c r="CF147" s="241"/>
      <c r="CG147" s="241"/>
      <c r="CH147" s="241"/>
      <c r="CI147" s="241"/>
      <c r="CJ147" s="241"/>
      <c r="CK147" s="241"/>
      <c r="CL147" s="241"/>
      <c r="CM147" s="241"/>
      <c r="CN147" s="241"/>
      <c r="CO147" s="241"/>
      <c r="CP147" s="241"/>
      <c r="CQ147" s="241"/>
      <c r="CR147" s="241"/>
      <c r="CS147" s="241"/>
      <c r="CT147" s="241"/>
      <c r="CU147" s="241"/>
      <c r="CV147" s="241"/>
      <c r="CW147" s="241"/>
      <c r="CX147" s="241"/>
      <c r="CY147" s="241"/>
      <c r="CZ147" s="241"/>
      <c r="DA147" s="241"/>
      <c r="DB147" s="241"/>
      <c r="DC147" s="241"/>
      <c r="DD147" s="241"/>
      <c r="DE147" s="241"/>
      <c r="DF147" s="241"/>
      <c r="DG147" s="241"/>
      <c r="DH147" s="241"/>
      <c r="DI147" s="241"/>
      <c r="DJ147" s="241"/>
      <c r="DK147" s="241"/>
      <c r="DL147" s="241"/>
      <c r="DM147" s="241"/>
      <c r="DN147" s="241"/>
      <c r="DO147" s="241"/>
      <c r="DP147" s="241"/>
      <c r="DQ147" s="241"/>
      <c r="DR147" s="241"/>
      <c r="DS147" s="241"/>
      <c r="DT147" s="241"/>
      <c r="DU147" s="241"/>
      <c r="DV147" s="241"/>
      <c r="DW147" s="241"/>
      <c r="DX147" s="241"/>
      <c r="DY147" s="241"/>
      <c r="DZ147" s="241"/>
      <c r="EA147" s="241"/>
      <c r="EB147" s="241"/>
      <c r="EC147" s="241"/>
      <c r="ED147" s="241"/>
      <c r="EE147" s="241"/>
      <c r="EF147" s="241"/>
      <c r="EG147" s="241"/>
      <c r="EH147" s="241"/>
      <c r="EI147" s="241"/>
      <c r="EJ147" s="241"/>
      <c r="EK147" s="241"/>
      <c r="EL147" s="241"/>
      <c r="EM147" s="241"/>
      <c r="EN147" s="241"/>
      <c r="EO147" s="241"/>
      <c r="EP147" s="241"/>
      <c r="EQ147" s="241"/>
      <c r="ER147" s="241"/>
      <c r="ES147" s="241"/>
      <c r="ET147" s="241"/>
      <c r="EU147" s="241"/>
      <c r="EV147" s="241"/>
      <c r="EW147" s="241"/>
      <c r="EX147" s="241"/>
      <c r="EY147" s="241"/>
      <c r="EZ147" s="241"/>
      <c r="FA147" s="241"/>
      <c r="FB147" s="241"/>
      <c r="FC147" s="241"/>
      <c r="FD147" s="241"/>
      <c r="FE147" s="241"/>
      <c r="FF147" s="241"/>
      <c r="FG147" s="241"/>
      <c r="FH147" s="241"/>
      <c r="FI147" s="241"/>
      <c r="FJ147" s="241"/>
      <c r="FK147" s="241"/>
      <c r="FL147" s="241"/>
      <c r="FM147" s="241"/>
      <c r="FN147" s="241"/>
      <c r="FO147" s="241"/>
      <c r="FP147" s="241"/>
      <c r="FQ147" s="241"/>
      <c r="FR147" s="241"/>
      <c r="FS147" s="241"/>
      <c r="FT147" s="241"/>
      <c r="FU147" s="241"/>
      <c r="FV147" s="241"/>
      <c r="FW147" s="241"/>
      <c r="FX147" s="241"/>
      <c r="FY147" s="241"/>
      <c r="FZ147" s="241"/>
      <c r="GA147" s="241"/>
      <c r="GB147" s="241"/>
      <c r="GC147" s="241"/>
      <c r="GD147" s="241"/>
      <c r="GE147" s="241"/>
      <c r="GF147" s="241"/>
      <c r="GG147" s="241"/>
      <c r="GH147" s="241"/>
      <c r="GI147" s="241"/>
      <c r="GJ147" s="241"/>
      <c r="GK147" s="241"/>
      <c r="GL147" s="241"/>
      <c r="GM147" s="241"/>
      <c r="GN147" s="241"/>
      <c r="GO147" s="241"/>
      <c r="GP147" s="241"/>
      <c r="GQ147" s="241"/>
      <c r="GR147" s="241"/>
      <c r="GS147" s="241"/>
      <c r="GT147" s="241"/>
      <c r="GU147" s="241"/>
      <c r="GV147" s="241"/>
      <c r="GW147" s="241"/>
      <c r="GX147" s="241"/>
      <c r="GY147" s="241"/>
      <c r="GZ147" s="241"/>
      <c r="HA147" s="241"/>
      <c r="HB147" s="241"/>
      <c r="HC147" s="241"/>
      <c r="HD147" s="241"/>
      <c r="HE147" s="241"/>
      <c r="HF147" s="241"/>
      <c r="HG147" s="241"/>
      <c r="HH147" s="241"/>
      <c r="HI147" s="241"/>
      <c r="HJ147" s="241"/>
      <c r="HK147" s="241"/>
      <c r="HL147" s="241"/>
      <c r="HM147" s="241"/>
      <c r="HN147" s="241"/>
      <c r="HO147" s="241"/>
      <c r="HP147" s="241"/>
      <c r="HQ147" s="241"/>
      <c r="HR147" s="241"/>
      <c r="HS147" s="241"/>
      <c r="HT147" s="241"/>
      <c r="HU147" s="241"/>
      <c r="HV147" s="241"/>
      <c r="HW147" s="241"/>
      <c r="HX147" s="241"/>
      <c r="HY147" s="241"/>
      <c r="HZ147" s="241"/>
      <c r="IA147" s="241"/>
      <c r="IB147" s="241"/>
      <c r="IC147" s="241"/>
      <c r="ID147" s="241"/>
      <c r="IE147" s="241"/>
      <c r="IF147" s="241"/>
      <c r="IG147" s="241"/>
      <c r="IH147" s="241"/>
      <c r="II147" s="241"/>
      <c r="IJ147" s="241"/>
      <c r="IK147" s="241"/>
      <c r="IL147" s="241"/>
      <c r="IM147" s="241"/>
      <c r="IN147" s="241"/>
      <c r="IO147" s="241"/>
      <c r="IP147" s="241"/>
      <c r="IQ147" s="241"/>
      <c r="IR147" s="241"/>
      <c r="IS147" s="241"/>
      <c r="IT147" s="241"/>
      <c r="IU147" s="241"/>
      <c r="IV147" s="241"/>
      <c r="IW147" s="241"/>
      <c r="IX147" s="241"/>
      <c r="IY147" s="241"/>
      <c r="IZ147" s="241"/>
      <c r="JA147" s="241"/>
      <c r="JB147" s="241"/>
      <c r="JC147" s="241"/>
      <c r="JD147" s="241"/>
      <c r="JE147" s="241"/>
      <c r="JF147" s="241"/>
      <c r="JG147" s="241"/>
      <c r="JH147" s="241"/>
      <c r="JI147" s="241"/>
      <c r="JJ147" s="241"/>
      <c r="JK147" s="241"/>
      <c r="JL147" s="241"/>
      <c r="JM147" s="241"/>
      <c r="JN147" s="241"/>
      <c r="JO147" s="241"/>
      <c r="JP147" s="241"/>
      <c r="JQ147" s="241"/>
      <c r="JR147" s="241"/>
      <c r="JS147" s="241"/>
      <c r="JT147" s="241"/>
      <c r="JU147" s="241"/>
      <c r="JV147" s="241"/>
      <c r="JW147" s="241"/>
      <c r="JX147" s="241"/>
      <c r="JY147" s="241"/>
      <c r="JZ147" s="241"/>
      <c r="KA147" s="241"/>
      <c r="KB147" s="241"/>
      <c r="KC147" s="241"/>
      <c r="KD147" s="241"/>
      <c r="KE147" s="241"/>
      <c r="KF147" s="241"/>
      <c r="KG147" s="241"/>
      <c r="KH147" s="241"/>
      <c r="KI147" s="241"/>
      <c r="KJ147" s="241"/>
      <c r="KK147" s="241"/>
      <c r="KL147" s="241"/>
      <c r="KM147" s="241"/>
      <c r="KN147" s="241"/>
      <c r="KO147" s="241"/>
      <c r="KP147" s="241"/>
      <c r="KQ147" s="241"/>
      <c r="KR147" s="241"/>
      <c r="KS147" s="241"/>
      <c r="KT147" s="241"/>
      <c r="KU147" s="241"/>
      <c r="KV147" s="241"/>
      <c r="KW147" s="241"/>
      <c r="KX147" s="241"/>
      <c r="KY147" s="241"/>
      <c r="KZ147" s="241"/>
      <c r="LA147" s="241"/>
      <c r="LB147" s="241"/>
      <c r="LC147" s="241"/>
      <c r="LD147" s="241"/>
      <c r="LE147" s="241"/>
      <c r="LF147" s="241"/>
      <c r="LG147" s="241"/>
      <c r="LH147" s="241"/>
      <c r="LI147" s="241"/>
      <c r="LJ147" s="241"/>
      <c r="LK147" s="241"/>
      <c r="LL147" s="241"/>
      <c r="LM147" s="241"/>
      <c r="LN147" s="241"/>
      <c r="LO147" s="241"/>
      <c r="LP147" s="241"/>
      <c r="LQ147" s="241"/>
      <c r="LR147" s="241"/>
      <c r="LS147" s="241"/>
      <c r="LT147" s="241"/>
      <c r="LU147" s="241"/>
      <c r="LV147" s="241"/>
      <c r="LW147" s="241"/>
      <c r="LX147" s="241"/>
      <c r="LY147" s="241"/>
      <c r="LZ147" s="241"/>
      <c r="MA147" s="241"/>
      <c r="MB147" s="241"/>
      <c r="MC147" s="241"/>
      <c r="MD147" s="241"/>
      <c r="ME147" s="241"/>
      <c r="MF147" s="241"/>
      <c r="MG147" s="241"/>
      <c r="MH147" s="241"/>
      <c r="MI147" s="241"/>
      <c r="MJ147" s="241"/>
      <c r="MK147" s="241"/>
      <c r="ML147" s="241"/>
      <c r="MM147" s="241"/>
      <c r="MN147" s="241"/>
      <c r="MO147" s="241"/>
      <c r="MP147" s="241"/>
      <c r="MQ147" s="241"/>
      <c r="MR147" s="241"/>
      <c r="MS147" s="241"/>
      <c r="MT147" s="241"/>
      <c r="MU147" s="241"/>
      <c r="MV147" s="241"/>
      <c r="MW147" s="241"/>
      <c r="MX147" s="241"/>
      <c r="MY147" s="241"/>
      <c r="MZ147" s="241"/>
      <c r="NA147" s="241"/>
      <c r="NB147" s="241"/>
      <c r="NC147" s="241"/>
      <c r="ND147" s="241"/>
      <c r="NE147" s="241"/>
      <c r="NF147" s="241"/>
      <c r="NG147" s="241"/>
      <c r="NH147" s="241"/>
      <c r="NI147" s="241"/>
      <c r="NJ147" s="241"/>
      <c r="NK147" s="241"/>
      <c r="NL147" s="241"/>
      <c r="NM147" s="241"/>
      <c r="NN147" s="241"/>
      <c r="NO147" s="241"/>
      <c r="NP147" s="241"/>
      <c r="NQ147" s="241"/>
      <c r="NR147" s="241"/>
      <c r="NS147" s="241"/>
      <c r="NT147" s="241"/>
      <c r="NU147" s="241"/>
      <c r="NV147" s="241"/>
      <c r="NW147" s="241"/>
      <c r="NX147" s="241"/>
      <c r="NY147" s="241"/>
      <c r="NZ147" s="241"/>
      <c r="OA147" s="241"/>
      <c r="OB147" s="241"/>
      <c r="OC147" s="241"/>
      <c r="OD147" s="241"/>
      <c r="OE147" s="241"/>
      <c r="OF147" s="241"/>
      <c r="OG147" s="241"/>
      <c r="OH147" s="241"/>
      <c r="OI147" s="241"/>
      <c r="OJ147" s="241"/>
      <c r="OK147" s="241"/>
      <c r="OL147" s="241"/>
      <c r="OM147" s="241"/>
      <c r="ON147" s="241"/>
      <c r="OO147" s="241"/>
      <c r="OP147" s="241"/>
      <c r="OQ147" s="241"/>
      <c r="OR147" s="241"/>
      <c r="OS147" s="241"/>
      <c r="OT147" s="241"/>
      <c r="OU147" s="241"/>
      <c r="OV147" s="241"/>
      <c r="OW147" s="241"/>
      <c r="OX147" s="241"/>
      <c r="OY147" s="241"/>
      <c r="OZ147" s="241"/>
      <c r="PA147" s="241"/>
      <c r="PB147" s="241"/>
      <c r="PC147" s="241"/>
      <c r="PD147" s="241"/>
      <c r="PE147" s="241"/>
      <c r="PF147" s="241"/>
      <c r="PG147" s="241"/>
      <c r="PH147" s="241"/>
      <c r="PI147" s="241"/>
      <c r="PJ147" s="241"/>
      <c r="PK147" s="241"/>
      <c r="PL147" s="241"/>
      <c r="PM147" s="241"/>
      <c r="PN147" s="241"/>
      <c r="PO147" s="241"/>
      <c r="PP147" s="241"/>
      <c r="PQ147" s="241"/>
      <c r="PR147" s="241"/>
      <c r="PS147" s="241"/>
      <c r="PT147" s="241"/>
      <c r="PU147" s="241"/>
      <c r="PV147" s="241"/>
      <c r="PW147" s="241"/>
      <c r="PX147" s="241"/>
      <c r="PY147" s="241"/>
      <c r="PZ147" s="241"/>
      <c r="QA147" s="241"/>
      <c r="QB147" s="241"/>
      <c r="QC147" s="241"/>
      <c r="QD147" s="241"/>
      <c r="QE147" s="241"/>
      <c r="QF147" s="241"/>
      <c r="QG147" s="241"/>
      <c r="QH147" s="241"/>
      <c r="QI147" s="241"/>
      <c r="QJ147" s="241"/>
      <c r="QK147" s="241"/>
      <c r="QL147" s="241"/>
      <c r="QM147" s="241"/>
      <c r="QN147" s="241"/>
      <c r="QO147" s="241"/>
      <c r="QP147" s="241"/>
      <c r="QQ147" s="241"/>
      <c r="QR147" s="241"/>
      <c r="QS147" s="241"/>
      <c r="QT147" s="241"/>
      <c r="QU147" s="241"/>
      <c r="QV147" s="241"/>
      <c r="QW147" s="241"/>
      <c r="QX147" s="241"/>
      <c r="QY147" s="241"/>
      <c r="QZ147" s="241"/>
      <c r="RA147" s="241"/>
      <c r="RB147" s="241"/>
      <c r="RC147" s="241"/>
      <c r="RD147" s="241"/>
      <c r="RE147" s="241"/>
      <c r="RF147" s="241"/>
      <c r="RG147" s="241"/>
      <c r="RH147" s="241"/>
      <c r="RI147" s="241"/>
      <c r="RJ147" s="241"/>
      <c r="RK147" s="241"/>
      <c r="RL147" s="241"/>
      <c r="RM147" s="241"/>
      <c r="RN147" s="241"/>
      <c r="RO147" s="241"/>
      <c r="RP147" s="241"/>
      <c r="RQ147" s="241"/>
      <c r="RR147" s="241"/>
      <c r="RS147" s="241"/>
      <c r="RT147" s="241"/>
      <c r="RU147" s="241"/>
      <c r="RV147" s="241"/>
      <c r="RW147" s="241"/>
      <c r="RX147" s="241"/>
      <c r="RY147" s="241"/>
      <c r="RZ147" s="241"/>
      <c r="SA147" s="241"/>
      <c r="SB147" s="241"/>
      <c r="SC147" s="241"/>
      <c r="SD147" s="241"/>
      <c r="SE147" s="241"/>
      <c r="SF147" s="241"/>
      <c r="SG147" s="241"/>
      <c r="SH147" s="241"/>
      <c r="SI147" s="241"/>
      <c r="SJ147" s="241"/>
      <c r="SK147" s="241"/>
      <c r="SL147" s="241"/>
      <c r="SM147" s="241"/>
      <c r="SN147" s="241"/>
      <c r="SO147" s="241"/>
      <c r="SP147" s="241"/>
      <c r="SQ147" s="241"/>
      <c r="SR147" s="241"/>
      <c r="SS147" s="241"/>
      <c r="ST147" s="241"/>
      <c r="SU147" s="241"/>
      <c r="SV147" s="241"/>
      <c r="SW147" s="241"/>
      <c r="SX147" s="241"/>
      <c r="SY147" s="241"/>
      <c r="SZ147" s="241"/>
      <c r="TA147" s="241"/>
      <c r="TB147" s="241"/>
      <c r="TC147" s="241"/>
      <c r="TD147" s="241"/>
      <c r="TE147" s="241"/>
      <c r="TF147" s="241"/>
      <c r="TG147" s="241"/>
      <c r="TH147" s="241"/>
      <c r="TI147" s="241"/>
      <c r="TJ147" s="241"/>
      <c r="TK147" s="241"/>
      <c r="TL147" s="241"/>
      <c r="TM147" s="241"/>
      <c r="TN147" s="241"/>
      <c r="TO147" s="241"/>
      <c r="TP147" s="241"/>
      <c r="TQ147" s="241"/>
      <c r="TR147" s="241"/>
      <c r="TS147" s="241"/>
      <c r="TT147" s="241"/>
      <c r="TU147" s="241"/>
      <c r="TV147" s="241"/>
      <c r="TW147" s="241"/>
      <c r="TX147" s="241"/>
      <c r="TY147" s="241"/>
      <c r="TZ147" s="241"/>
      <c r="UA147" s="241"/>
      <c r="UB147" s="241"/>
      <c r="UC147" s="241"/>
      <c r="UD147" s="241"/>
      <c r="UE147" s="241"/>
      <c r="UF147" s="241"/>
      <c r="UG147" s="241"/>
      <c r="UH147" s="241"/>
      <c r="UI147" s="241"/>
      <c r="UJ147" s="241"/>
      <c r="UK147" s="241"/>
      <c r="UL147" s="241"/>
      <c r="UM147" s="241"/>
      <c r="UN147" s="241"/>
      <c r="UO147" s="241"/>
      <c r="UP147" s="241"/>
      <c r="UQ147" s="241"/>
      <c r="UR147" s="241"/>
      <c r="US147" s="241"/>
      <c r="UT147" s="241"/>
      <c r="UU147" s="241"/>
      <c r="UV147" s="241"/>
      <c r="UW147" s="241"/>
      <c r="UX147" s="241"/>
      <c r="UY147" s="241"/>
      <c r="UZ147" s="241"/>
      <c r="VA147" s="241"/>
      <c r="VB147" s="241"/>
      <c r="VC147" s="241"/>
      <c r="VD147" s="241"/>
      <c r="VE147" s="241"/>
      <c r="VF147" s="241"/>
      <c r="VG147" s="241"/>
      <c r="VH147" s="241"/>
      <c r="VI147" s="241"/>
      <c r="VJ147" s="241"/>
      <c r="VK147" s="241"/>
      <c r="VL147" s="241"/>
      <c r="VM147" s="241"/>
      <c r="VN147" s="241"/>
      <c r="VO147" s="241"/>
      <c r="VP147" s="241"/>
      <c r="VQ147" s="241"/>
      <c r="VR147" s="241"/>
      <c r="VS147" s="241"/>
      <c r="VT147" s="241"/>
      <c r="VU147" s="241"/>
      <c r="VV147" s="241"/>
      <c r="VW147" s="241"/>
      <c r="VX147" s="241"/>
      <c r="VY147" s="241"/>
      <c r="VZ147" s="241"/>
      <c r="WA147" s="241"/>
      <c r="WB147" s="241"/>
      <c r="WC147" s="241"/>
      <c r="WD147" s="241"/>
      <c r="WE147" s="241"/>
      <c r="WF147" s="241"/>
      <c r="WG147" s="241"/>
      <c r="WH147" s="241"/>
      <c r="WI147" s="241"/>
      <c r="WJ147" s="241"/>
      <c r="WK147" s="241"/>
      <c r="WL147" s="241"/>
      <c r="WM147" s="241"/>
      <c r="WN147" s="241"/>
      <c r="WO147" s="241"/>
      <c r="WP147" s="241"/>
      <c r="WQ147" s="241"/>
      <c r="WR147" s="241"/>
      <c r="WS147" s="241"/>
      <c r="WT147" s="241"/>
      <c r="WU147" s="241"/>
      <c r="WV147" s="241"/>
      <c r="WW147" s="241"/>
      <c r="WX147" s="241"/>
      <c r="WY147" s="241"/>
      <c r="WZ147" s="241"/>
      <c r="XA147" s="241"/>
      <c r="XB147" s="241"/>
      <c r="XC147" s="241"/>
      <c r="XD147" s="241"/>
      <c r="XE147" s="241"/>
      <c r="XF147" s="241"/>
      <c r="XG147" s="241"/>
      <c r="XH147" s="241"/>
      <c r="XI147" s="241"/>
      <c r="XJ147" s="241"/>
      <c r="XK147" s="241"/>
      <c r="XL147" s="241"/>
      <c r="XM147" s="241"/>
      <c r="XN147" s="241"/>
      <c r="XO147" s="241"/>
      <c r="XP147" s="241"/>
      <c r="XQ147" s="241"/>
      <c r="XR147" s="241"/>
      <c r="XS147" s="241"/>
      <c r="XT147" s="241"/>
      <c r="XU147" s="241"/>
      <c r="XV147" s="241"/>
      <c r="XW147" s="241"/>
      <c r="XX147" s="241"/>
      <c r="XY147" s="241"/>
      <c r="XZ147" s="241"/>
      <c r="YA147" s="241"/>
      <c r="YB147" s="241"/>
      <c r="YC147" s="241"/>
      <c r="YD147" s="241"/>
      <c r="YE147" s="241"/>
      <c r="YF147" s="241"/>
      <c r="YG147" s="241"/>
      <c r="YH147" s="241"/>
      <c r="YI147" s="241"/>
      <c r="YJ147" s="241"/>
      <c r="YK147" s="241"/>
      <c r="YL147" s="241"/>
      <c r="YM147" s="241"/>
      <c r="YN147" s="241"/>
      <c r="YO147" s="241"/>
      <c r="YP147" s="241"/>
      <c r="YQ147" s="241"/>
      <c r="YR147" s="241"/>
      <c r="YS147" s="241"/>
      <c r="YT147" s="241"/>
      <c r="YU147" s="241"/>
      <c r="YV147" s="241"/>
      <c r="YW147" s="241"/>
      <c r="YX147" s="241"/>
      <c r="YY147" s="241"/>
      <c r="YZ147" s="241"/>
      <c r="ZA147" s="241"/>
      <c r="ZB147" s="241"/>
      <c r="ZC147" s="241"/>
      <c r="ZD147" s="241"/>
      <c r="ZE147" s="241"/>
      <c r="ZF147" s="241"/>
      <c r="ZG147" s="241"/>
      <c r="ZH147" s="241"/>
      <c r="ZI147" s="241"/>
      <c r="ZJ147" s="241"/>
      <c r="ZK147" s="241"/>
      <c r="ZL147" s="241"/>
      <c r="ZM147" s="241"/>
      <c r="ZN147" s="241"/>
      <c r="ZO147" s="241"/>
      <c r="ZP147" s="241"/>
      <c r="ZQ147" s="241"/>
      <c r="ZR147" s="241"/>
      <c r="ZS147" s="241"/>
      <c r="ZT147" s="241"/>
      <c r="ZU147" s="241"/>
      <c r="ZV147" s="241"/>
      <c r="ZW147" s="241"/>
      <c r="ZX147" s="241"/>
      <c r="ZY147" s="241"/>
      <c r="ZZ147" s="241"/>
      <c r="AAA147" s="241"/>
      <c r="AAB147" s="241"/>
      <c r="AAC147" s="241"/>
      <c r="AAD147" s="241"/>
      <c r="AAE147" s="241"/>
      <c r="AAF147" s="241"/>
      <c r="AAG147" s="241"/>
      <c r="AAH147" s="241"/>
      <c r="AAI147" s="241"/>
      <c r="AAJ147" s="241"/>
      <c r="AAK147" s="241"/>
      <c r="AAL147" s="241"/>
      <c r="AAM147" s="241"/>
      <c r="AAN147" s="241"/>
      <c r="AAO147" s="241"/>
      <c r="AAP147" s="241"/>
      <c r="AAQ147" s="241"/>
      <c r="AAR147" s="241"/>
      <c r="AAS147" s="241"/>
      <c r="AAT147" s="241"/>
      <c r="AAU147" s="241"/>
      <c r="AAV147" s="241"/>
      <c r="AAW147" s="241"/>
      <c r="AAX147" s="241"/>
      <c r="AAY147" s="241"/>
      <c r="AAZ147" s="241"/>
      <c r="ABA147" s="241"/>
      <c r="ABB147" s="241"/>
      <c r="ABC147" s="241"/>
      <c r="ABD147" s="241"/>
      <c r="ABE147" s="241"/>
      <c r="ABF147" s="241"/>
      <c r="ABG147" s="241"/>
      <c r="ABH147" s="241"/>
      <c r="ABI147" s="241"/>
      <c r="ABJ147" s="241"/>
      <c r="ABK147" s="241"/>
      <c r="ABL147" s="241"/>
      <c r="ABM147" s="241"/>
      <c r="ABN147" s="241"/>
      <c r="ABO147" s="241"/>
      <c r="ABP147" s="241"/>
      <c r="ABQ147" s="241"/>
      <c r="ABR147" s="241"/>
      <c r="ABS147" s="241"/>
      <c r="ABT147" s="241"/>
      <c r="ABU147" s="241"/>
      <c r="ABV147" s="241"/>
      <c r="ABW147" s="241"/>
      <c r="ABX147" s="241"/>
      <c r="ABY147" s="241"/>
      <c r="ABZ147" s="241"/>
      <c r="ACA147" s="241"/>
      <c r="ACB147" s="241"/>
      <c r="ACC147" s="241"/>
      <c r="ACD147" s="241"/>
      <c r="ACE147" s="241"/>
      <c r="ACF147" s="241"/>
      <c r="ACG147" s="241"/>
      <c r="ACH147" s="241"/>
      <c r="ACI147" s="241"/>
      <c r="ACJ147" s="241"/>
      <c r="ACK147" s="241"/>
      <c r="ACL147" s="241"/>
      <c r="ACM147" s="241"/>
      <c r="ACN147" s="241"/>
      <c r="ACO147" s="241"/>
      <c r="ACP147" s="241"/>
      <c r="ACQ147" s="241"/>
      <c r="ACR147" s="241"/>
      <c r="ACS147" s="241"/>
      <c r="ACT147" s="241"/>
      <c r="ACU147" s="241"/>
      <c r="ACV147" s="241"/>
      <c r="ACW147" s="241"/>
      <c r="ACX147" s="241"/>
      <c r="ACY147" s="241"/>
      <c r="ACZ147" s="241"/>
      <c r="ADA147" s="241"/>
      <c r="ADB147" s="241"/>
      <c r="ADC147" s="241"/>
      <c r="ADD147" s="241"/>
      <c r="ADE147" s="241"/>
      <c r="ADF147" s="241"/>
      <c r="ADG147" s="241"/>
      <c r="ADH147" s="241"/>
      <c r="ADI147" s="241"/>
      <c r="ADJ147" s="241"/>
      <c r="ADK147" s="241"/>
      <c r="ADL147" s="241"/>
      <c r="ADM147" s="241"/>
      <c r="ADN147" s="241"/>
      <c r="ADO147" s="241"/>
      <c r="ADP147" s="241"/>
      <c r="ADQ147" s="241"/>
      <c r="ADR147" s="241"/>
      <c r="ADS147" s="241"/>
      <c r="ADT147" s="241"/>
      <c r="ADU147" s="241"/>
      <c r="ADV147" s="241"/>
      <c r="ADW147" s="241"/>
      <c r="ADX147" s="241"/>
      <c r="ADY147" s="241"/>
      <c r="ADZ147" s="241"/>
      <c r="AEA147" s="241"/>
      <c r="AEB147" s="241"/>
      <c r="AEC147" s="241"/>
      <c r="AED147" s="241"/>
      <c r="AEE147" s="241"/>
      <c r="AEF147" s="241"/>
      <c r="AEG147" s="241"/>
      <c r="AEH147" s="241"/>
      <c r="AEI147" s="241"/>
      <c r="AEJ147" s="241"/>
      <c r="AEK147" s="241"/>
      <c r="AEL147" s="241"/>
      <c r="AEM147" s="241"/>
      <c r="AEN147" s="241"/>
      <c r="AEO147" s="241"/>
      <c r="AEP147" s="241"/>
      <c r="AEQ147" s="241"/>
      <c r="AER147" s="241"/>
      <c r="AES147" s="241"/>
      <c r="AET147" s="241"/>
      <c r="AEU147" s="241"/>
      <c r="AEV147" s="241"/>
      <c r="AEW147" s="241"/>
      <c r="AEX147" s="241"/>
      <c r="AEY147" s="241"/>
      <c r="AEZ147" s="241"/>
      <c r="AFA147" s="241"/>
      <c r="AFB147" s="241"/>
      <c r="AFC147" s="241"/>
      <c r="AFD147" s="241"/>
      <c r="AFE147" s="241"/>
      <c r="AFF147" s="241"/>
      <c r="AFG147" s="241"/>
      <c r="AFH147" s="241"/>
      <c r="AFI147" s="241"/>
      <c r="AFJ147" s="241"/>
      <c r="AFK147" s="241"/>
      <c r="AFL147" s="241"/>
      <c r="AFM147" s="241"/>
      <c r="AFN147" s="241"/>
      <c r="AFO147" s="241"/>
      <c r="AFP147" s="241"/>
      <c r="AFQ147" s="241"/>
      <c r="AFR147" s="241"/>
      <c r="AFS147" s="241"/>
      <c r="AFT147" s="241"/>
      <c r="AFU147" s="241"/>
      <c r="AFV147" s="241"/>
      <c r="AFW147" s="241"/>
      <c r="AFX147" s="241"/>
      <c r="AFY147" s="241"/>
      <c r="AFZ147" s="241"/>
      <c r="AGA147" s="241"/>
      <c r="AGB147" s="241"/>
      <c r="AGC147" s="241"/>
      <c r="AGD147" s="241"/>
      <c r="AGE147" s="241"/>
      <c r="AGF147" s="241"/>
      <c r="AGG147" s="241"/>
      <c r="AGH147" s="241"/>
      <c r="AGI147" s="241"/>
      <c r="AGJ147" s="241"/>
      <c r="AGK147" s="241"/>
      <c r="AGL147" s="241"/>
      <c r="AGM147" s="241"/>
      <c r="AGN147" s="241"/>
      <c r="AGO147" s="241"/>
      <c r="AGP147" s="241"/>
      <c r="AGQ147" s="241"/>
      <c r="AGR147" s="241"/>
      <c r="AGS147" s="241"/>
      <c r="AGT147" s="241"/>
      <c r="AGU147" s="241"/>
      <c r="AGV147" s="241"/>
      <c r="AGW147" s="241"/>
      <c r="AGX147" s="241"/>
      <c r="AGY147" s="241"/>
      <c r="AGZ147" s="241"/>
      <c r="AHA147" s="241"/>
      <c r="AHB147" s="241"/>
      <c r="AHC147" s="241"/>
      <c r="AHD147" s="241"/>
      <c r="AHE147" s="241"/>
      <c r="AHF147" s="241"/>
      <c r="AHG147" s="241"/>
      <c r="AHH147" s="241"/>
      <c r="AHI147" s="241"/>
      <c r="AHJ147" s="241"/>
      <c r="AHK147" s="241"/>
      <c r="AHL147" s="241"/>
      <c r="AHM147" s="241"/>
      <c r="AHN147" s="241"/>
      <c r="AHO147" s="241"/>
      <c r="AHP147" s="241"/>
      <c r="AHQ147" s="241"/>
      <c r="AHR147" s="241"/>
      <c r="AHS147" s="241"/>
      <c r="AHT147" s="241"/>
      <c r="AHU147" s="241"/>
      <c r="AHV147" s="241"/>
      <c r="AHW147" s="241"/>
      <c r="AHX147" s="241"/>
      <c r="AHY147" s="241"/>
      <c r="AHZ147" s="241"/>
      <c r="AIA147" s="241"/>
      <c r="AIB147" s="241"/>
      <c r="AIC147" s="241"/>
      <c r="AID147" s="241"/>
      <c r="AIE147" s="241"/>
      <c r="AIF147" s="241"/>
      <c r="AIG147" s="241"/>
      <c r="AIH147" s="241"/>
      <c r="AII147" s="241"/>
      <c r="AIJ147" s="241"/>
      <c r="AIK147" s="241"/>
      <c r="AIL147" s="241"/>
      <c r="AIM147" s="241"/>
      <c r="AIN147" s="241"/>
      <c r="AIO147" s="241"/>
      <c r="AIP147" s="241"/>
      <c r="AIQ147" s="241"/>
      <c r="AIR147" s="241"/>
      <c r="AIS147" s="241"/>
      <c r="AIT147" s="241"/>
      <c r="AIU147" s="241"/>
      <c r="AIV147" s="241"/>
      <c r="AIW147" s="241"/>
      <c r="AIX147" s="241"/>
      <c r="AIY147" s="241"/>
      <c r="AIZ147" s="241"/>
      <c r="AJA147" s="241"/>
      <c r="AJB147" s="241"/>
      <c r="AJC147" s="241"/>
      <c r="AJD147" s="241"/>
      <c r="AJE147" s="241"/>
      <c r="AJF147" s="241"/>
      <c r="AJG147" s="241"/>
      <c r="AJH147" s="241"/>
      <c r="AJI147" s="241"/>
      <c r="AJJ147" s="241"/>
      <c r="AJK147" s="241"/>
      <c r="AJL147" s="241"/>
      <c r="AJM147" s="241"/>
      <c r="AJN147" s="241"/>
      <c r="AJO147" s="241"/>
      <c r="AJP147" s="241"/>
      <c r="AJQ147" s="241"/>
      <c r="AJR147" s="241"/>
      <c r="AJS147" s="241"/>
      <c r="AJT147" s="241"/>
      <c r="AJU147" s="241"/>
      <c r="AJV147" s="241"/>
      <c r="AJW147" s="241"/>
      <c r="AJX147" s="241"/>
      <c r="AJY147" s="241"/>
      <c r="AJZ147" s="241"/>
      <c r="AKA147" s="241"/>
      <c r="AKB147" s="241"/>
      <c r="AKC147" s="241"/>
      <c r="AKD147" s="241"/>
      <c r="AKE147" s="241"/>
      <c r="AKF147" s="241"/>
      <c r="AKG147" s="241"/>
      <c r="AKH147" s="241"/>
      <c r="AKI147" s="241"/>
      <c r="AKJ147" s="241"/>
      <c r="AKK147" s="241"/>
      <c r="AKL147" s="241"/>
      <c r="AKM147" s="241"/>
      <c r="AKN147" s="241"/>
      <c r="AKO147" s="241"/>
      <c r="AKP147" s="241"/>
      <c r="AKQ147" s="241"/>
      <c r="AKR147" s="241"/>
      <c r="AKS147" s="241"/>
      <c r="AKT147" s="241"/>
      <c r="AKU147" s="241"/>
      <c r="AKV147" s="241"/>
      <c r="AKW147" s="241"/>
      <c r="AKX147" s="241"/>
      <c r="AKY147" s="241"/>
      <c r="AKZ147" s="241"/>
      <c r="ALA147" s="241"/>
      <c r="ALB147" s="241"/>
      <c r="ALC147" s="241"/>
      <c r="ALD147" s="241"/>
      <c r="ALE147" s="241"/>
      <c r="ALF147" s="241"/>
      <c r="ALG147" s="241"/>
      <c r="ALH147" s="241"/>
      <c r="ALI147" s="241"/>
      <c r="ALJ147" s="241"/>
      <c r="ALK147" s="241"/>
      <c r="ALL147" s="241"/>
      <c r="ALM147" s="241"/>
      <c r="ALN147" s="241"/>
      <c r="ALO147" s="241"/>
      <c r="ALP147" s="241"/>
      <c r="ALQ147" s="241"/>
      <c r="ALR147" s="241"/>
      <c r="ALS147" s="241"/>
      <c r="ALT147" s="241"/>
      <c r="ALU147" s="241"/>
      <c r="ALV147" s="241"/>
      <c r="ALW147" s="241"/>
      <c r="ALX147" s="241"/>
      <c r="ALY147" s="241"/>
      <c r="ALZ147" s="241"/>
      <c r="AMA147" s="241"/>
      <c r="AMB147" s="241"/>
      <c r="AMC147" s="241"/>
      <c r="AMD147" s="241"/>
      <c r="AME147" s="241"/>
      <c r="AMF147" s="241"/>
      <c r="AMG147" s="241"/>
      <c r="AMH147" s="241"/>
      <c r="AMI147" s="241"/>
      <c r="AMJ147" s="241"/>
      <c r="AMK147" s="241"/>
    </row>
    <row r="148" spans="1:1025" s="249" customFormat="1" ht="13.8" hidden="1" x14ac:dyDescent="0.25">
      <c r="A148" s="241"/>
      <c r="B148" s="242"/>
      <c r="C148" s="261"/>
      <c r="D148" s="258"/>
      <c r="E148" s="255"/>
      <c r="F148" s="255"/>
      <c r="G148" s="251"/>
      <c r="H148" s="255"/>
      <c r="I148" s="256"/>
      <c r="J148" s="256"/>
      <c r="K148" s="252"/>
      <c r="L148" s="253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241"/>
      <c r="AN148" s="241"/>
      <c r="AO148" s="241"/>
      <c r="AP148" s="241"/>
      <c r="AQ148" s="241"/>
      <c r="AR148" s="241"/>
      <c r="AS148" s="241"/>
      <c r="AT148" s="241"/>
      <c r="AU148" s="241"/>
      <c r="AV148" s="241"/>
      <c r="AW148" s="241"/>
      <c r="AX148" s="241"/>
      <c r="AY148" s="241"/>
      <c r="AZ148" s="241"/>
      <c r="BA148" s="241"/>
      <c r="BB148" s="241"/>
      <c r="BC148" s="241"/>
      <c r="BD148" s="241"/>
      <c r="BE148" s="241"/>
      <c r="BF148" s="241"/>
      <c r="BG148" s="241"/>
      <c r="BH148" s="241"/>
      <c r="BI148" s="241"/>
      <c r="BJ148" s="241"/>
      <c r="BK148" s="241"/>
      <c r="BL148" s="241"/>
      <c r="BM148" s="241"/>
      <c r="BN148" s="241"/>
      <c r="BO148" s="241"/>
      <c r="BP148" s="241"/>
      <c r="BQ148" s="241"/>
      <c r="BR148" s="241"/>
      <c r="BS148" s="241"/>
      <c r="BT148" s="241"/>
      <c r="BU148" s="241"/>
      <c r="BV148" s="241"/>
      <c r="BW148" s="241"/>
      <c r="BX148" s="241"/>
      <c r="BY148" s="241"/>
      <c r="BZ148" s="241"/>
      <c r="CA148" s="241"/>
      <c r="CB148" s="241"/>
      <c r="CC148" s="241"/>
      <c r="CD148" s="241"/>
      <c r="CE148" s="241"/>
      <c r="CF148" s="241"/>
      <c r="CG148" s="241"/>
      <c r="CH148" s="241"/>
      <c r="CI148" s="241"/>
      <c r="CJ148" s="241"/>
      <c r="CK148" s="241"/>
      <c r="CL148" s="241"/>
      <c r="CM148" s="241"/>
      <c r="CN148" s="241"/>
      <c r="CO148" s="241"/>
      <c r="CP148" s="241"/>
      <c r="CQ148" s="241"/>
      <c r="CR148" s="241"/>
      <c r="CS148" s="241"/>
      <c r="CT148" s="241"/>
      <c r="CU148" s="241"/>
      <c r="CV148" s="241"/>
      <c r="CW148" s="241"/>
      <c r="CX148" s="241"/>
      <c r="CY148" s="241"/>
      <c r="CZ148" s="241"/>
      <c r="DA148" s="241"/>
      <c r="DB148" s="241"/>
      <c r="DC148" s="241"/>
      <c r="DD148" s="241"/>
      <c r="DE148" s="241"/>
      <c r="DF148" s="241"/>
      <c r="DG148" s="241"/>
      <c r="DH148" s="241"/>
      <c r="DI148" s="241"/>
      <c r="DJ148" s="241"/>
      <c r="DK148" s="241"/>
      <c r="DL148" s="241"/>
      <c r="DM148" s="241"/>
      <c r="DN148" s="241"/>
      <c r="DO148" s="241"/>
      <c r="DP148" s="241"/>
      <c r="DQ148" s="241"/>
      <c r="DR148" s="241"/>
      <c r="DS148" s="241"/>
      <c r="DT148" s="241"/>
      <c r="DU148" s="241"/>
      <c r="DV148" s="241"/>
      <c r="DW148" s="241"/>
      <c r="DX148" s="241"/>
      <c r="DY148" s="241"/>
      <c r="DZ148" s="241"/>
      <c r="EA148" s="241"/>
      <c r="EB148" s="241"/>
      <c r="EC148" s="241"/>
      <c r="ED148" s="241"/>
      <c r="EE148" s="241"/>
      <c r="EF148" s="241"/>
      <c r="EG148" s="241"/>
      <c r="EH148" s="241"/>
      <c r="EI148" s="241"/>
      <c r="EJ148" s="241"/>
      <c r="EK148" s="241"/>
      <c r="EL148" s="241"/>
      <c r="EM148" s="241"/>
      <c r="EN148" s="241"/>
      <c r="EO148" s="241"/>
      <c r="EP148" s="241"/>
      <c r="EQ148" s="241"/>
      <c r="ER148" s="241"/>
      <c r="ES148" s="241"/>
      <c r="ET148" s="241"/>
      <c r="EU148" s="241"/>
      <c r="EV148" s="241"/>
      <c r="EW148" s="241"/>
      <c r="EX148" s="241"/>
      <c r="EY148" s="241"/>
      <c r="EZ148" s="241"/>
      <c r="FA148" s="241"/>
      <c r="FB148" s="241"/>
      <c r="FC148" s="241"/>
      <c r="FD148" s="241"/>
      <c r="FE148" s="241"/>
      <c r="FF148" s="241"/>
      <c r="FG148" s="241"/>
      <c r="FH148" s="241"/>
      <c r="FI148" s="241"/>
      <c r="FJ148" s="241"/>
      <c r="FK148" s="241"/>
      <c r="FL148" s="241"/>
      <c r="FM148" s="241"/>
      <c r="FN148" s="241"/>
      <c r="FO148" s="241"/>
      <c r="FP148" s="241"/>
      <c r="FQ148" s="241"/>
      <c r="FR148" s="241"/>
      <c r="FS148" s="241"/>
      <c r="FT148" s="241"/>
      <c r="FU148" s="241"/>
      <c r="FV148" s="241"/>
      <c r="FW148" s="241"/>
      <c r="FX148" s="241"/>
      <c r="FY148" s="241"/>
      <c r="FZ148" s="241"/>
      <c r="GA148" s="241"/>
      <c r="GB148" s="241"/>
      <c r="GC148" s="241"/>
      <c r="GD148" s="241"/>
      <c r="GE148" s="241"/>
      <c r="GF148" s="241"/>
      <c r="GG148" s="241"/>
      <c r="GH148" s="241"/>
      <c r="GI148" s="241"/>
      <c r="GJ148" s="241"/>
      <c r="GK148" s="241"/>
      <c r="GL148" s="241"/>
      <c r="GM148" s="241"/>
      <c r="GN148" s="241"/>
      <c r="GO148" s="241"/>
      <c r="GP148" s="241"/>
      <c r="GQ148" s="241"/>
      <c r="GR148" s="241"/>
      <c r="GS148" s="241"/>
      <c r="GT148" s="241"/>
      <c r="GU148" s="241"/>
      <c r="GV148" s="241"/>
      <c r="GW148" s="241"/>
      <c r="GX148" s="241"/>
      <c r="GY148" s="241"/>
      <c r="GZ148" s="241"/>
      <c r="HA148" s="241"/>
      <c r="HB148" s="241"/>
      <c r="HC148" s="241"/>
      <c r="HD148" s="241"/>
      <c r="HE148" s="241"/>
      <c r="HF148" s="241"/>
      <c r="HG148" s="241"/>
      <c r="HH148" s="241"/>
      <c r="HI148" s="241"/>
      <c r="HJ148" s="241"/>
      <c r="HK148" s="241"/>
      <c r="HL148" s="241"/>
      <c r="HM148" s="241"/>
      <c r="HN148" s="241"/>
      <c r="HO148" s="241"/>
      <c r="HP148" s="241"/>
      <c r="HQ148" s="241"/>
      <c r="HR148" s="241"/>
      <c r="HS148" s="241"/>
      <c r="HT148" s="241"/>
      <c r="HU148" s="241"/>
      <c r="HV148" s="241"/>
      <c r="HW148" s="241"/>
      <c r="HX148" s="241"/>
      <c r="HY148" s="241"/>
      <c r="HZ148" s="241"/>
      <c r="IA148" s="241"/>
      <c r="IB148" s="241"/>
      <c r="IC148" s="241"/>
      <c r="ID148" s="241"/>
      <c r="IE148" s="241"/>
      <c r="IF148" s="241"/>
      <c r="IG148" s="241"/>
      <c r="IH148" s="241"/>
      <c r="II148" s="241"/>
      <c r="IJ148" s="241"/>
      <c r="IK148" s="241"/>
      <c r="IL148" s="241"/>
      <c r="IM148" s="241"/>
      <c r="IN148" s="241"/>
      <c r="IO148" s="241"/>
      <c r="IP148" s="241"/>
      <c r="IQ148" s="241"/>
      <c r="IR148" s="241"/>
      <c r="IS148" s="241"/>
      <c r="IT148" s="241"/>
      <c r="IU148" s="241"/>
      <c r="IV148" s="241"/>
      <c r="IW148" s="241"/>
      <c r="IX148" s="241"/>
      <c r="IY148" s="241"/>
      <c r="IZ148" s="241"/>
      <c r="JA148" s="241"/>
      <c r="JB148" s="241"/>
      <c r="JC148" s="241"/>
      <c r="JD148" s="241"/>
      <c r="JE148" s="241"/>
      <c r="JF148" s="241"/>
      <c r="JG148" s="241"/>
      <c r="JH148" s="241"/>
      <c r="JI148" s="241"/>
      <c r="JJ148" s="241"/>
      <c r="JK148" s="241"/>
      <c r="JL148" s="241"/>
      <c r="JM148" s="241"/>
      <c r="JN148" s="241"/>
      <c r="JO148" s="241"/>
      <c r="JP148" s="241"/>
      <c r="JQ148" s="241"/>
      <c r="JR148" s="241"/>
      <c r="JS148" s="241"/>
      <c r="JT148" s="241"/>
      <c r="JU148" s="241"/>
      <c r="JV148" s="241"/>
      <c r="JW148" s="241"/>
      <c r="JX148" s="241"/>
      <c r="JY148" s="241"/>
      <c r="JZ148" s="241"/>
      <c r="KA148" s="241"/>
      <c r="KB148" s="241"/>
      <c r="KC148" s="241"/>
      <c r="KD148" s="241"/>
      <c r="KE148" s="241"/>
      <c r="KF148" s="241"/>
      <c r="KG148" s="241"/>
      <c r="KH148" s="241"/>
      <c r="KI148" s="241"/>
      <c r="KJ148" s="241"/>
      <c r="KK148" s="241"/>
      <c r="KL148" s="241"/>
      <c r="KM148" s="241"/>
      <c r="KN148" s="241"/>
      <c r="KO148" s="241"/>
      <c r="KP148" s="241"/>
      <c r="KQ148" s="241"/>
      <c r="KR148" s="241"/>
      <c r="KS148" s="241"/>
      <c r="KT148" s="241"/>
      <c r="KU148" s="241"/>
      <c r="KV148" s="241"/>
      <c r="KW148" s="241"/>
      <c r="KX148" s="241"/>
      <c r="KY148" s="241"/>
      <c r="KZ148" s="241"/>
      <c r="LA148" s="241"/>
      <c r="LB148" s="241"/>
      <c r="LC148" s="241"/>
      <c r="LD148" s="241"/>
      <c r="LE148" s="241"/>
      <c r="LF148" s="241"/>
      <c r="LG148" s="241"/>
      <c r="LH148" s="241"/>
      <c r="LI148" s="241"/>
      <c r="LJ148" s="241"/>
      <c r="LK148" s="241"/>
      <c r="LL148" s="241"/>
      <c r="LM148" s="241"/>
      <c r="LN148" s="241"/>
      <c r="LO148" s="241"/>
      <c r="LP148" s="241"/>
      <c r="LQ148" s="241"/>
      <c r="LR148" s="241"/>
      <c r="LS148" s="241"/>
      <c r="LT148" s="241"/>
      <c r="LU148" s="241"/>
      <c r="LV148" s="241"/>
      <c r="LW148" s="241"/>
      <c r="LX148" s="241"/>
      <c r="LY148" s="241"/>
      <c r="LZ148" s="241"/>
      <c r="MA148" s="241"/>
      <c r="MB148" s="241"/>
      <c r="MC148" s="241"/>
      <c r="MD148" s="241"/>
      <c r="ME148" s="241"/>
      <c r="MF148" s="241"/>
      <c r="MG148" s="241"/>
      <c r="MH148" s="241"/>
      <c r="MI148" s="241"/>
      <c r="MJ148" s="241"/>
      <c r="MK148" s="241"/>
      <c r="ML148" s="241"/>
      <c r="MM148" s="241"/>
      <c r="MN148" s="241"/>
      <c r="MO148" s="241"/>
      <c r="MP148" s="241"/>
      <c r="MQ148" s="241"/>
      <c r="MR148" s="241"/>
      <c r="MS148" s="241"/>
      <c r="MT148" s="241"/>
      <c r="MU148" s="241"/>
      <c r="MV148" s="241"/>
      <c r="MW148" s="241"/>
      <c r="MX148" s="241"/>
      <c r="MY148" s="241"/>
      <c r="MZ148" s="241"/>
      <c r="NA148" s="241"/>
      <c r="NB148" s="241"/>
      <c r="NC148" s="241"/>
      <c r="ND148" s="241"/>
      <c r="NE148" s="241"/>
      <c r="NF148" s="241"/>
      <c r="NG148" s="241"/>
      <c r="NH148" s="241"/>
      <c r="NI148" s="241"/>
      <c r="NJ148" s="241"/>
      <c r="NK148" s="241"/>
      <c r="NL148" s="241"/>
      <c r="NM148" s="241"/>
      <c r="NN148" s="241"/>
      <c r="NO148" s="241"/>
      <c r="NP148" s="241"/>
      <c r="NQ148" s="241"/>
      <c r="NR148" s="241"/>
      <c r="NS148" s="241"/>
      <c r="NT148" s="241"/>
      <c r="NU148" s="241"/>
      <c r="NV148" s="241"/>
      <c r="NW148" s="241"/>
      <c r="NX148" s="241"/>
      <c r="NY148" s="241"/>
      <c r="NZ148" s="241"/>
      <c r="OA148" s="241"/>
      <c r="OB148" s="241"/>
      <c r="OC148" s="241"/>
      <c r="OD148" s="241"/>
      <c r="OE148" s="241"/>
      <c r="OF148" s="241"/>
      <c r="OG148" s="241"/>
      <c r="OH148" s="241"/>
      <c r="OI148" s="241"/>
      <c r="OJ148" s="241"/>
      <c r="OK148" s="241"/>
      <c r="OL148" s="241"/>
      <c r="OM148" s="241"/>
      <c r="ON148" s="241"/>
      <c r="OO148" s="241"/>
      <c r="OP148" s="241"/>
      <c r="OQ148" s="241"/>
      <c r="OR148" s="241"/>
      <c r="OS148" s="241"/>
      <c r="OT148" s="241"/>
      <c r="OU148" s="241"/>
      <c r="OV148" s="241"/>
      <c r="OW148" s="241"/>
      <c r="OX148" s="241"/>
      <c r="OY148" s="241"/>
      <c r="OZ148" s="241"/>
      <c r="PA148" s="241"/>
      <c r="PB148" s="241"/>
      <c r="PC148" s="241"/>
      <c r="PD148" s="241"/>
      <c r="PE148" s="241"/>
      <c r="PF148" s="241"/>
      <c r="PG148" s="241"/>
      <c r="PH148" s="241"/>
      <c r="PI148" s="241"/>
      <c r="PJ148" s="241"/>
      <c r="PK148" s="241"/>
      <c r="PL148" s="241"/>
      <c r="PM148" s="241"/>
      <c r="PN148" s="241"/>
      <c r="PO148" s="241"/>
      <c r="PP148" s="241"/>
      <c r="PQ148" s="241"/>
      <c r="PR148" s="241"/>
      <c r="PS148" s="241"/>
      <c r="PT148" s="241"/>
      <c r="PU148" s="241"/>
      <c r="PV148" s="241"/>
      <c r="PW148" s="241"/>
      <c r="PX148" s="241"/>
      <c r="PY148" s="241"/>
      <c r="PZ148" s="241"/>
      <c r="QA148" s="241"/>
      <c r="QB148" s="241"/>
      <c r="QC148" s="241"/>
      <c r="QD148" s="241"/>
      <c r="QE148" s="241"/>
      <c r="QF148" s="241"/>
      <c r="QG148" s="241"/>
      <c r="QH148" s="241"/>
      <c r="QI148" s="241"/>
      <c r="QJ148" s="241"/>
      <c r="QK148" s="241"/>
      <c r="QL148" s="241"/>
      <c r="QM148" s="241"/>
      <c r="QN148" s="241"/>
      <c r="QO148" s="241"/>
      <c r="QP148" s="241"/>
      <c r="QQ148" s="241"/>
      <c r="QR148" s="241"/>
      <c r="QS148" s="241"/>
      <c r="QT148" s="241"/>
      <c r="QU148" s="241"/>
      <c r="QV148" s="241"/>
      <c r="QW148" s="241"/>
      <c r="QX148" s="241"/>
      <c r="QY148" s="241"/>
      <c r="QZ148" s="241"/>
      <c r="RA148" s="241"/>
      <c r="RB148" s="241"/>
      <c r="RC148" s="241"/>
      <c r="RD148" s="241"/>
      <c r="RE148" s="241"/>
      <c r="RF148" s="241"/>
      <c r="RG148" s="241"/>
      <c r="RH148" s="241"/>
      <c r="RI148" s="241"/>
      <c r="RJ148" s="241"/>
      <c r="RK148" s="241"/>
      <c r="RL148" s="241"/>
      <c r="RM148" s="241"/>
      <c r="RN148" s="241"/>
      <c r="RO148" s="241"/>
      <c r="RP148" s="241"/>
      <c r="RQ148" s="241"/>
      <c r="RR148" s="241"/>
      <c r="RS148" s="241"/>
      <c r="RT148" s="241"/>
      <c r="RU148" s="241"/>
      <c r="RV148" s="241"/>
      <c r="RW148" s="241"/>
      <c r="RX148" s="241"/>
      <c r="RY148" s="241"/>
      <c r="RZ148" s="241"/>
      <c r="SA148" s="241"/>
      <c r="SB148" s="241"/>
      <c r="SC148" s="241"/>
      <c r="SD148" s="241"/>
      <c r="SE148" s="241"/>
      <c r="SF148" s="241"/>
      <c r="SG148" s="241"/>
      <c r="SH148" s="241"/>
      <c r="SI148" s="241"/>
      <c r="SJ148" s="241"/>
      <c r="SK148" s="241"/>
      <c r="SL148" s="241"/>
      <c r="SM148" s="241"/>
      <c r="SN148" s="241"/>
      <c r="SO148" s="241"/>
      <c r="SP148" s="241"/>
      <c r="SQ148" s="241"/>
      <c r="SR148" s="241"/>
      <c r="SS148" s="241"/>
      <c r="ST148" s="241"/>
      <c r="SU148" s="241"/>
      <c r="SV148" s="241"/>
      <c r="SW148" s="241"/>
      <c r="SX148" s="241"/>
      <c r="SY148" s="241"/>
      <c r="SZ148" s="241"/>
      <c r="TA148" s="241"/>
      <c r="TB148" s="241"/>
      <c r="TC148" s="241"/>
      <c r="TD148" s="241"/>
      <c r="TE148" s="241"/>
      <c r="TF148" s="241"/>
      <c r="TG148" s="241"/>
      <c r="TH148" s="241"/>
      <c r="TI148" s="241"/>
      <c r="TJ148" s="241"/>
      <c r="TK148" s="241"/>
      <c r="TL148" s="241"/>
      <c r="TM148" s="241"/>
      <c r="TN148" s="241"/>
      <c r="TO148" s="241"/>
      <c r="TP148" s="241"/>
      <c r="TQ148" s="241"/>
      <c r="TR148" s="241"/>
      <c r="TS148" s="241"/>
      <c r="TT148" s="241"/>
      <c r="TU148" s="241"/>
      <c r="TV148" s="241"/>
      <c r="TW148" s="241"/>
      <c r="TX148" s="241"/>
      <c r="TY148" s="241"/>
      <c r="TZ148" s="241"/>
      <c r="UA148" s="241"/>
      <c r="UB148" s="241"/>
      <c r="UC148" s="241"/>
      <c r="UD148" s="241"/>
      <c r="UE148" s="241"/>
      <c r="UF148" s="241"/>
      <c r="UG148" s="241"/>
      <c r="UH148" s="241"/>
      <c r="UI148" s="241"/>
      <c r="UJ148" s="241"/>
      <c r="UK148" s="241"/>
      <c r="UL148" s="241"/>
      <c r="UM148" s="241"/>
      <c r="UN148" s="241"/>
      <c r="UO148" s="241"/>
      <c r="UP148" s="241"/>
      <c r="UQ148" s="241"/>
      <c r="UR148" s="241"/>
      <c r="US148" s="241"/>
      <c r="UT148" s="241"/>
      <c r="UU148" s="241"/>
      <c r="UV148" s="241"/>
      <c r="UW148" s="241"/>
      <c r="UX148" s="241"/>
      <c r="UY148" s="241"/>
      <c r="UZ148" s="241"/>
      <c r="VA148" s="241"/>
      <c r="VB148" s="241"/>
      <c r="VC148" s="241"/>
      <c r="VD148" s="241"/>
      <c r="VE148" s="241"/>
      <c r="VF148" s="241"/>
      <c r="VG148" s="241"/>
      <c r="VH148" s="241"/>
      <c r="VI148" s="241"/>
      <c r="VJ148" s="241"/>
      <c r="VK148" s="241"/>
      <c r="VL148" s="241"/>
      <c r="VM148" s="241"/>
      <c r="VN148" s="241"/>
      <c r="VO148" s="241"/>
      <c r="VP148" s="241"/>
      <c r="VQ148" s="241"/>
      <c r="VR148" s="241"/>
      <c r="VS148" s="241"/>
      <c r="VT148" s="241"/>
      <c r="VU148" s="241"/>
      <c r="VV148" s="241"/>
      <c r="VW148" s="241"/>
      <c r="VX148" s="241"/>
      <c r="VY148" s="241"/>
      <c r="VZ148" s="241"/>
      <c r="WA148" s="241"/>
      <c r="WB148" s="241"/>
      <c r="WC148" s="241"/>
      <c r="WD148" s="241"/>
      <c r="WE148" s="241"/>
      <c r="WF148" s="241"/>
      <c r="WG148" s="241"/>
      <c r="WH148" s="241"/>
      <c r="WI148" s="241"/>
      <c r="WJ148" s="241"/>
      <c r="WK148" s="241"/>
      <c r="WL148" s="241"/>
      <c r="WM148" s="241"/>
      <c r="WN148" s="241"/>
      <c r="WO148" s="241"/>
      <c r="WP148" s="241"/>
      <c r="WQ148" s="241"/>
      <c r="WR148" s="241"/>
      <c r="WS148" s="241"/>
      <c r="WT148" s="241"/>
      <c r="WU148" s="241"/>
      <c r="WV148" s="241"/>
      <c r="WW148" s="241"/>
      <c r="WX148" s="241"/>
      <c r="WY148" s="241"/>
      <c r="WZ148" s="241"/>
      <c r="XA148" s="241"/>
      <c r="XB148" s="241"/>
      <c r="XC148" s="241"/>
      <c r="XD148" s="241"/>
      <c r="XE148" s="241"/>
      <c r="XF148" s="241"/>
      <c r="XG148" s="241"/>
      <c r="XH148" s="241"/>
      <c r="XI148" s="241"/>
      <c r="XJ148" s="241"/>
      <c r="XK148" s="241"/>
      <c r="XL148" s="241"/>
      <c r="XM148" s="241"/>
      <c r="XN148" s="241"/>
      <c r="XO148" s="241"/>
      <c r="XP148" s="241"/>
      <c r="XQ148" s="241"/>
      <c r="XR148" s="241"/>
      <c r="XS148" s="241"/>
      <c r="XT148" s="241"/>
      <c r="XU148" s="241"/>
      <c r="XV148" s="241"/>
      <c r="XW148" s="241"/>
      <c r="XX148" s="241"/>
      <c r="XY148" s="241"/>
      <c r="XZ148" s="241"/>
      <c r="YA148" s="241"/>
      <c r="YB148" s="241"/>
      <c r="YC148" s="241"/>
      <c r="YD148" s="241"/>
      <c r="YE148" s="241"/>
      <c r="YF148" s="241"/>
      <c r="YG148" s="241"/>
      <c r="YH148" s="241"/>
      <c r="YI148" s="241"/>
      <c r="YJ148" s="241"/>
      <c r="YK148" s="241"/>
      <c r="YL148" s="241"/>
      <c r="YM148" s="241"/>
      <c r="YN148" s="241"/>
      <c r="YO148" s="241"/>
      <c r="YP148" s="241"/>
      <c r="YQ148" s="241"/>
      <c r="YR148" s="241"/>
      <c r="YS148" s="241"/>
      <c r="YT148" s="241"/>
      <c r="YU148" s="241"/>
      <c r="YV148" s="241"/>
      <c r="YW148" s="241"/>
      <c r="YX148" s="241"/>
      <c r="YY148" s="241"/>
      <c r="YZ148" s="241"/>
      <c r="ZA148" s="241"/>
      <c r="ZB148" s="241"/>
      <c r="ZC148" s="241"/>
      <c r="ZD148" s="241"/>
      <c r="ZE148" s="241"/>
      <c r="ZF148" s="241"/>
      <c r="ZG148" s="241"/>
      <c r="ZH148" s="241"/>
      <c r="ZI148" s="241"/>
      <c r="ZJ148" s="241"/>
      <c r="ZK148" s="241"/>
      <c r="ZL148" s="241"/>
      <c r="ZM148" s="241"/>
      <c r="ZN148" s="241"/>
      <c r="ZO148" s="241"/>
      <c r="ZP148" s="241"/>
      <c r="ZQ148" s="241"/>
      <c r="ZR148" s="241"/>
      <c r="ZS148" s="241"/>
      <c r="ZT148" s="241"/>
      <c r="ZU148" s="241"/>
      <c r="ZV148" s="241"/>
      <c r="ZW148" s="241"/>
      <c r="ZX148" s="241"/>
      <c r="ZY148" s="241"/>
      <c r="ZZ148" s="241"/>
      <c r="AAA148" s="241"/>
      <c r="AAB148" s="241"/>
      <c r="AAC148" s="241"/>
      <c r="AAD148" s="241"/>
      <c r="AAE148" s="241"/>
      <c r="AAF148" s="241"/>
      <c r="AAG148" s="241"/>
      <c r="AAH148" s="241"/>
      <c r="AAI148" s="241"/>
      <c r="AAJ148" s="241"/>
      <c r="AAK148" s="241"/>
      <c r="AAL148" s="241"/>
      <c r="AAM148" s="241"/>
      <c r="AAN148" s="241"/>
      <c r="AAO148" s="241"/>
      <c r="AAP148" s="241"/>
      <c r="AAQ148" s="241"/>
      <c r="AAR148" s="241"/>
      <c r="AAS148" s="241"/>
      <c r="AAT148" s="241"/>
      <c r="AAU148" s="241"/>
      <c r="AAV148" s="241"/>
      <c r="AAW148" s="241"/>
      <c r="AAX148" s="241"/>
      <c r="AAY148" s="241"/>
      <c r="AAZ148" s="241"/>
      <c r="ABA148" s="241"/>
      <c r="ABB148" s="241"/>
      <c r="ABC148" s="241"/>
      <c r="ABD148" s="241"/>
      <c r="ABE148" s="241"/>
      <c r="ABF148" s="241"/>
      <c r="ABG148" s="241"/>
      <c r="ABH148" s="241"/>
      <c r="ABI148" s="241"/>
      <c r="ABJ148" s="241"/>
      <c r="ABK148" s="241"/>
      <c r="ABL148" s="241"/>
      <c r="ABM148" s="241"/>
      <c r="ABN148" s="241"/>
      <c r="ABO148" s="241"/>
      <c r="ABP148" s="241"/>
      <c r="ABQ148" s="241"/>
      <c r="ABR148" s="241"/>
      <c r="ABS148" s="241"/>
      <c r="ABT148" s="241"/>
      <c r="ABU148" s="241"/>
      <c r="ABV148" s="241"/>
      <c r="ABW148" s="241"/>
      <c r="ABX148" s="241"/>
      <c r="ABY148" s="241"/>
      <c r="ABZ148" s="241"/>
      <c r="ACA148" s="241"/>
      <c r="ACB148" s="241"/>
      <c r="ACC148" s="241"/>
      <c r="ACD148" s="241"/>
      <c r="ACE148" s="241"/>
      <c r="ACF148" s="241"/>
      <c r="ACG148" s="241"/>
      <c r="ACH148" s="241"/>
      <c r="ACI148" s="241"/>
      <c r="ACJ148" s="241"/>
      <c r="ACK148" s="241"/>
      <c r="ACL148" s="241"/>
      <c r="ACM148" s="241"/>
      <c r="ACN148" s="241"/>
      <c r="ACO148" s="241"/>
      <c r="ACP148" s="241"/>
      <c r="ACQ148" s="241"/>
      <c r="ACR148" s="241"/>
      <c r="ACS148" s="241"/>
      <c r="ACT148" s="241"/>
      <c r="ACU148" s="241"/>
      <c r="ACV148" s="241"/>
      <c r="ACW148" s="241"/>
      <c r="ACX148" s="241"/>
      <c r="ACY148" s="241"/>
      <c r="ACZ148" s="241"/>
      <c r="ADA148" s="241"/>
      <c r="ADB148" s="241"/>
      <c r="ADC148" s="241"/>
      <c r="ADD148" s="241"/>
      <c r="ADE148" s="241"/>
      <c r="ADF148" s="241"/>
      <c r="ADG148" s="241"/>
      <c r="ADH148" s="241"/>
      <c r="ADI148" s="241"/>
      <c r="ADJ148" s="241"/>
      <c r="ADK148" s="241"/>
      <c r="ADL148" s="241"/>
      <c r="ADM148" s="241"/>
      <c r="ADN148" s="241"/>
      <c r="ADO148" s="241"/>
      <c r="ADP148" s="241"/>
      <c r="ADQ148" s="241"/>
      <c r="ADR148" s="241"/>
      <c r="ADS148" s="241"/>
      <c r="ADT148" s="241"/>
      <c r="ADU148" s="241"/>
      <c r="ADV148" s="241"/>
      <c r="ADW148" s="241"/>
      <c r="ADX148" s="241"/>
      <c r="ADY148" s="241"/>
      <c r="ADZ148" s="241"/>
      <c r="AEA148" s="241"/>
      <c r="AEB148" s="241"/>
      <c r="AEC148" s="241"/>
      <c r="AED148" s="241"/>
      <c r="AEE148" s="241"/>
      <c r="AEF148" s="241"/>
      <c r="AEG148" s="241"/>
      <c r="AEH148" s="241"/>
      <c r="AEI148" s="241"/>
      <c r="AEJ148" s="241"/>
      <c r="AEK148" s="241"/>
      <c r="AEL148" s="241"/>
      <c r="AEM148" s="241"/>
      <c r="AEN148" s="241"/>
      <c r="AEO148" s="241"/>
      <c r="AEP148" s="241"/>
      <c r="AEQ148" s="241"/>
      <c r="AER148" s="241"/>
      <c r="AES148" s="241"/>
      <c r="AET148" s="241"/>
      <c r="AEU148" s="241"/>
      <c r="AEV148" s="241"/>
      <c r="AEW148" s="241"/>
      <c r="AEX148" s="241"/>
      <c r="AEY148" s="241"/>
      <c r="AEZ148" s="241"/>
      <c r="AFA148" s="241"/>
      <c r="AFB148" s="241"/>
      <c r="AFC148" s="241"/>
      <c r="AFD148" s="241"/>
      <c r="AFE148" s="241"/>
      <c r="AFF148" s="241"/>
      <c r="AFG148" s="241"/>
      <c r="AFH148" s="241"/>
      <c r="AFI148" s="241"/>
      <c r="AFJ148" s="241"/>
      <c r="AFK148" s="241"/>
      <c r="AFL148" s="241"/>
      <c r="AFM148" s="241"/>
      <c r="AFN148" s="241"/>
      <c r="AFO148" s="241"/>
      <c r="AFP148" s="241"/>
      <c r="AFQ148" s="241"/>
      <c r="AFR148" s="241"/>
      <c r="AFS148" s="241"/>
      <c r="AFT148" s="241"/>
      <c r="AFU148" s="241"/>
      <c r="AFV148" s="241"/>
      <c r="AFW148" s="241"/>
      <c r="AFX148" s="241"/>
      <c r="AFY148" s="241"/>
      <c r="AFZ148" s="241"/>
      <c r="AGA148" s="241"/>
      <c r="AGB148" s="241"/>
      <c r="AGC148" s="241"/>
      <c r="AGD148" s="241"/>
      <c r="AGE148" s="241"/>
      <c r="AGF148" s="241"/>
      <c r="AGG148" s="241"/>
      <c r="AGH148" s="241"/>
      <c r="AGI148" s="241"/>
      <c r="AGJ148" s="241"/>
      <c r="AGK148" s="241"/>
      <c r="AGL148" s="241"/>
      <c r="AGM148" s="241"/>
      <c r="AGN148" s="241"/>
      <c r="AGO148" s="241"/>
      <c r="AGP148" s="241"/>
      <c r="AGQ148" s="241"/>
      <c r="AGR148" s="241"/>
      <c r="AGS148" s="241"/>
      <c r="AGT148" s="241"/>
      <c r="AGU148" s="241"/>
      <c r="AGV148" s="241"/>
      <c r="AGW148" s="241"/>
      <c r="AGX148" s="241"/>
      <c r="AGY148" s="241"/>
      <c r="AGZ148" s="241"/>
      <c r="AHA148" s="241"/>
      <c r="AHB148" s="241"/>
      <c r="AHC148" s="241"/>
      <c r="AHD148" s="241"/>
      <c r="AHE148" s="241"/>
      <c r="AHF148" s="241"/>
      <c r="AHG148" s="241"/>
      <c r="AHH148" s="241"/>
      <c r="AHI148" s="241"/>
      <c r="AHJ148" s="241"/>
      <c r="AHK148" s="241"/>
      <c r="AHL148" s="241"/>
      <c r="AHM148" s="241"/>
      <c r="AHN148" s="241"/>
      <c r="AHO148" s="241"/>
      <c r="AHP148" s="241"/>
      <c r="AHQ148" s="241"/>
      <c r="AHR148" s="241"/>
      <c r="AHS148" s="241"/>
      <c r="AHT148" s="241"/>
      <c r="AHU148" s="241"/>
      <c r="AHV148" s="241"/>
      <c r="AHW148" s="241"/>
      <c r="AHX148" s="241"/>
      <c r="AHY148" s="241"/>
      <c r="AHZ148" s="241"/>
      <c r="AIA148" s="241"/>
      <c r="AIB148" s="241"/>
      <c r="AIC148" s="241"/>
      <c r="AID148" s="241"/>
      <c r="AIE148" s="241"/>
      <c r="AIF148" s="241"/>
      <c r="AIG148" s="241"/>
      <c r="AIH148" s="241"/>
      <c r="AII148" s="241"/>
      <c r="AIJ148" s="241"/>
      <c r="AIK148" s="241"/>
      <c r="AIL148" s="241"/>
      <c r="AIM148" s="241"/>
      <c r="AIN148" s="241"/>
      <c r="AIO148" s="241"/>
      <c r="AIP148" s="241"/>
      <c r="AIQ148" s="241"/>
      <c r="AIR148" s="241"/>
      <c r="AIS148" s="241"/>
      <c r="AIT148" s="241"/>
      <c r="AIU148" s="241"/>
      <c r="AIV148" s="241"/>
      <c r="AIW148" s="241"/>
      <c r="AIX148" s="241"/>
      <c r="AIY148" s="241"/>
      <c r="AIZ148" s="241"/>
      <c r="AJA148" s="241"/>
      <c r="AJB148" s="241"/>
      <c r="AJC148" s="241"/>
      <c r="AJD148" s="241"/>
      <c r="AJE148" s="241"/>
      <c r="AJF148" s="241"/>
      <c r="AJG148" s="241"/>
      <c r="AJH148" s="241"/>
      <c r="AJI148" s="241"/>
      <c r="AJJ148" s="241"/>
      <c r="AJK148" s="241"/>
      <c r="AJL148" s="241"/>
      <c r="AJM148" s="241"/>
      <c r="AJN148" s="241"/>
      <c r="AJO148" s="241"/>
      <c r="AJP148" s="241"/>
      <c r="AJQ148" s="241"/>
      <c r="AJR148" s="241"/>
      <c r="AJS148" s="241"/>
      <c r="AJT148" s="241"/>
      <c r="AJU148" s="241"/>
      <c r="AJV148" s="241"/>
      <c r="AJW148" s="241"/>
      <c r="AJX148" s="241"/>
      <c r="AJY148" s="241"/>
      <c r="AJZ148" s="241"/>
      <c r="AKA148" s="241"/>
      <c r="AKB148" s="241"/>
      <c r="AKC148" s="241"/>
      <c r="AKD148" s="241"/>
      <c r="AKE148" s="241"/>
      <c r="AKF148" s="241"/>
      <c r="AKG148" s="241"/>
      <c r="AKH148" s="241"/>
      <c r="AKI148" s="241"/>
      <c r="AKJ148" s="241"/>
      <c r="AKK148" s="241"/>
      <c r="AKL148" s="241"/>
      <c r="AKM148" s="241"/>
      <c r="AKN148" s="241"/>
      <c r="AKO148" s="241"/>
      <c r="AKP148" s="241"/>
      <c r="AKQ148" s="241"/>
      <c r="AKR148" s="241"/>
      <c r="AKS148" s="241"/>
      <c r="AKT148" s="241"/>
      <c r="AKU148" s="241"/>
      <c r="AKV148" s="241"/>
      <c r="AKW148" s="241"/>
      <c r="AKX148" s="241"/>
      <c r="AKY148" s="241"/>
      <c r="AKZ148" s="241"/>
      <c r="ALA148" s="241"/>
      <c r="ALB148" s="241"/>
      <c r="ALC148" s="241"/>
      <c r="ALD148" s="241"/>
      <c r="ALE148" s="241"/>
      <c r="ALF148" s="241"/>
      <c r="ALG148" s="241"/>
      <c r="ALH148" s="241"/>
      <c r="ALI148" s="241"/>
      <c r="ALJ148" s="241"/>
      <c r="ALK148" s="241"/>
      <c r="ALL148" s="241"/>
      <c r="ALM148" s="241"/>
      <c r="ALN148" s="241"/>
      <c r="ALO148" s="241"/>
      <c r="ALP148" s="241"/>
      <c r="ALQ148" s="241"/>
      <c r="ALR148" s="241"/>
      <c r="ALS148" s="241"/>
      <c r="ALT148" s="241"/>
      <c r="ALU148" s="241"/>
      <c r="ALV148" s="241"/>
      <c r="ALW148" s="241"/>
      <c r="ALX148" s="241"/>
      <c r="ALY148" s="241"/>
      <c r="ALZ148" s="241"/>
      <c r="AMA148" s="241"/>
      <c r="AMB148" s="241"/>
      <c r="AMC148" s="241"/>
      <c r="AMD148" s="241"/>
      <c r="AME148" s="241"/>
      <c r="AMF148" s="241"/>
      <c r="AMG148" s="241"/>
      <c r="AMH148" s="241"/>
      <c r="AMI148" s="241"/>
      <c r="AMJ148" s="241"/>
      <c r="AMK148" s="241"/>
    </row>
    <row r="149" spans="1:1025" s="249" customFormat="1" ht="12.75" hidden="1" customHeight="1" x14ac:dyDescent="0.25">
      <c r="A149" s="241"/>
      <c r="B149" s="242"/>
      <c r="C149" s="250"/>
      <c r="D149" s="244"/>
      <c r="E149" s="245"/>
      <c r="F149" s="245"/>
      <c r="G149" s="246"/>
      <c r="H149" s="245"/>
      <c r="I149" s="247"/>
      <c r="J149" s="247"/>
      <c r="K149" s="252"/>
      <c r="L149" s="253"/>
      <c r="M149" s="24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241"/>
      <c r="AZ149" s="241"/>
      <c r="BA149" s="241"/>
      <c r="BB149" s="241"/>
      <c r="BC149" s="241"/>
      <c r="BD149" s="241"/>
      <c r="BE149" s="241"/>
      <c r="BF149" s="241"/>
      <c r="BG149" s="241"/>
      <c r="BH149" s="241"/>
      <c r="BI149" s="241"/>
      <c r="BJ149" s="241"/>
      <c r="BK149" s="241"/>
      <c r="BL149" s="241"/>
      <c r="BM149" s="241"/>
      <c r="BN149" s="241"/>
      <c r="BO149" s="241"/>
      <c r="BP149" s="241"/>
      <c r="BQ149" s="241"/>
      <c r="BR149" s="241"/>
      <c r="BS149" s="241"/>
      <c r="BT149" s="241"/>
      <c r="BU149" s="241"/>
      <c r="BV149" s="241"/>
      <c r="BW149" s="241"/>
      <c r="BX149" s="241"/>
      <c r="BY149" s="241"/>
      <c r="BZ149" s="241"/>
      <c r="CA149" s="241"/>
      <c r="CB149" s="241"/>
      <c r="CC149" s="241"/>
      <c r="CD149" s="241"/>
      <c r="CE149" s="241"/>
      <c r="CF149" s="241"/>
      <c r="CG149" s="241"/>
      <c r="CH149" s="241"/>
      <c r="CI149" s="241"/>
      <c r="CJ149" s="241"/>
      <c r="CK149" s="241"/>
      <c r="CL149" s="241"/>
      <c r="CM149" s="241"/>
      <c r="CN149" s="241"/>
      <c r="CO149" s="241"/>
      <c r="CP149" s="241"/>
      <c r="CQ149" s="241"/>
      <c r="CR149" s="241"/>
      <c r="CS149" s="241"/>
      <c r="CT149" s="241"/>
      <c r="CU149" s="241"/>
      <c r="CV149" s="241"/>
      <c r="CW149" s="241"/>
      <c r="CX149" s="241"/>
      <c r="CY149" s="241"/>
      <c r="CZ149" s="241"/>
      <c r="DA149" s="241"/>
      <c r="DB149" s="241"/>
      <c r="DC149" s="241"/>
      <c r="DD149" s="241"/>
      <c r="DE149" s="241"/>
      <c r="DF149" s="241"/>
      <c r="DG149" s="241"/>
      <c r="DH149" s="241"/>
      <c r="DI149" s="241"/>
      <c r="DJ149" s="241"/>
      <c r="DK149" s="241"/>
      <c r="DL149" s="241"/>
      <c r="DM149" s="241"/>
      <c r="DN149" s="241"/>
      <c r="DO149" s="241"/>
      <c r="DP149" s="241"/>
      <c r="DQ149" s="241"/>
      <c r="DR149" s="241"/>
      <c r="DS149" s="241"/>
      <c r="DT149" s="241"/>
      <c r="DU149" s="241"/>
      <c r="DV149" s="241"/>
      <c r="DW149" s="241"/>
      <c r="DX149" s="241"/>
      <c r="DY149" s="241"/>
      <c r="DZ149" s="241"/>
      <c r="EA149" s="241"/>
      <c r="EB149" s="241"/>
      <c r="EC149" s="241"/>
      <c r="ED149" s="241"/>
      <c r="EE149" s="241"/>
      <c r="EF149" s="241"/>
      <c r="EG149" s="241"/>
      <c r="EH149" s="241"/>
      <c r="EI149" s="241"/>
      <c r="EJ149" s="241"/>
      <c r="EK149" s="241"/>
      <c r="EL149" s="241"/>
      <c r="EM149" s="241"/>
      <c r="EN149" s="241"/>
      <c r="EO149" s="241"/>
      <c r="EP149" s="241"/>
      <c r="EQ149" s="241"/>
      <c r="ER149" s="241"/>
      <c r="ES149" s="241"/>
      <c r="ET149" s="241"/>
      <c r="EU149" s="241"/>
      <c r="EV149" s="241"/>
      <c r="EW149" s="241"/>
      <c r="EX149" s="241"/>
      <c r="EY149" s="241"/>
      <c r="EZ149" s="241"/>
      <c r="FA149" s="241"/>
      <c r="FB149" s="241"/>
      <c r="FC149" s="241"/>
      <c r="FD149" s="241"/>
      <c r="FE149" s="241"/>
      <c r="FF149" s="241"/>
      <c r="FG149" s="241"/>
      <c r="FH149" s="241"/>
      <c r="FI149" s="241"/>
      <c r="FJ149" s="241"/>
      <c r="FK149" s="241"/>
      <c r="FL149" s="241"/>
      <c r="FM149" s="241"/>
      <c r="FN149" s="241"/>
      <c r="FO149" s="241"/>
      <c r="FP149" s="241"/>
      <c r="FQ149" s="241"/>
      <c r="FR149" s="241"/>
      <c r="FS149" s="241"/>
      <c r="FT149" s="241"/>
      <c r="FU149" s="241"/>
      <c r="FV149" s="241"/>
      <c r="FW149" s="241"/>
      <c r="FX149" s="241"/>
      <c r="FY149" s="241"/>
      <c r="FZ149" s="241"/>
      <c r="GA149" s="241"/>
      <c r="GB149" s="241"/>
      <c r="GC149" s="241"/>
      <c r="GD149" s="241"/>
      <c r="GE149" s="241"/>
      <c r="GF149" s="241"/>
      <c r="GG149" s="241"/>
      <c r="GH149" s="241"/>
      <c r="GI149" s="241"/>
      <c r="GJ149" s="241"/>
      <c r="GK149" s="241"/>
      <c r="GL149" s="241"/>
      <c r="GM149" s="241"/>
      <c r="GN149" s="241"/>
      <c r="GO149" s="241"/>
      <c r="GP149" s="241"/>
      <c r="GQ149" s="241"/>
      <c r="GR149" s="241"/>
      <c r="GS149" s="241"/>
      <c r="GT149" s="241"/>
      <c r="GU149" s="241"/>
      <c r="GV149" s="241"/>
      <c r="GW149" s="241"/>
      <c r="GX149" s="241"/>
      <c r="GY149" s="241"/>
      <c r="GZ149" s="241"/>
      <c r="HA149" s="241"/>
      <c r="HB149" s="241"/>
      <c r="HC149" s="241"/>
      <c r="HD149" s="241"/>
      <c r="HE149" s="241"/>
      <c r="HF149" s="241"/>
      <c r="HG149" s="241"/>
      <c r="HH149" s="241"/>
      <c r="HI149" s="241"/>
      <c r="HJ149" s="241"/>
      <c r="HK149" s="241"/>
      <c r="HL149" s="241"/>
      <c r="HM149" s="241"/>
      <c r="HN149" s="241"/>
      <c r="HO149" s="241"/>
      <c r="HP149" s="241"/>
      <c r="HQ149" s="241"/>
      <c r="HR149" s="241"/>
      <c r="HS149" s="241"/>
      <c r="HT149" s="241"/>
      <c r="HU149" s="241"/>
      <c r="HV149" s="241"/>
      <c r="HW149" s="241"/>
      <c r="HX149" s="241"/>
      <c r="HY149" s="241"/>
      <c r="HZ149" s="241"/>
      <c r="IA149" s="241"/>
      <c r="IB149" s="241"/>
      <c r="IC149" s="241"/>
      <c r="ID149" s="241"/>
      <c r="IE149" s="241"/>
      <c r="IF149" s="241"/>
      <c r="IG149" s="241"/>
      <c r="IH149" s="241"/>
      <c r="II149" s="241"/>
      <c r="IJ149" s="241"/>
      <c r="IK149" s="241"/>
      <c r="IL149" s="241"/>
      <c r="IM149" s="241"/>
      <c r="IN149" s="241"/>
      <c r="IO149" s="241"/>
      <c r="IP149" s="241"/>
      <c r="IQ149" s="241"/>
      <c r="IR149" s="241"/>
      <c r="IS149" s="241"/>
      <c r="IT149" s="241"/>
      <c r="IU149" s="241"/>
      <c r="IV149" s="241"/>
      <c r="IW149" s="241"/>
      <c r="IX149" s="241"/>
      <c r="IY149" s="241"/>
      <c r="IZ149" s="241"/>
      <c r="JA149" s="241"/>
      <c r="JB149" s="241"/>
      <c r="JC149" s="241"/>
      <c r="JD149" s="241"/>
      <c r="JE149" s="241"/>
      <c r="JF149" s="241"/>
      <c r="JG149" s="241"/>
      <c r="JH149" s="241"/>
      <c r="JI149" s="241"/>
      <c r="JJ149" s="241"/>
      <c r="JK149" s="241"/>
      <c r="JL149" s="241"/>
      <c r="JM149" s="241"/>
      <c r="JN149" s="241"/>
      <c r="JO149" s="241"/>
      <c r="JP149" s="241"/>
      <c r="JQ149" s="241"/>
      <c r="JR149" s="241"/>
      <c r="JS149" s="241"/>
      <c r="JT149" s="241"/>
      <c r="JU149" s="241"/>
      <c r="JV149" s="241"/>
      <c r="JW149" s="241"/>
      <c r="JX149" s="241"/>
      <c r="JY149" s="241"/>
      <c r="JZ149" s="241"/>
      <c r="KA149" s="241"/>
      <c r="KB149" s="241"/>
      <c r="KC149" s="241"/>
      <c r="KD149" s="241"/>
      <c r="KE149" s="241"/>
      <c r="KF149" s="241"/>
      <c r="KG149" s="241"/>
      <c r="KH149" s="241"/>
      <c r="KI149" s="241"/>
      <c r="KJ149" s="241"/>
      <c r="KK149" s="241"/>
      <c r="KL149" s="241"/>
      <c r="KM149" s="241"/>
      <c r="KN149" s="241"/>
      <c r="KO149" s="241"/>
      <c r="KP149" s="241"/>
      <c r="KQ149" s="241"/>
      <c r="KR149" s="241"/>
      <c r="KS149" s="241"/>
      <c r="KT149" s="241"/>
      <c r="KU149" s="241"/>
      <c r="KV149" s="241"/>
      <c r="KW149" s="241"/>
      <c r="KX149" s="241"/>
      <c r="KY149" s="241"/>
      <c r="KZ149" s="241"/>
      <c r="LA149" s="241"/>
      <c r="LB149" s="241"/>
      <c r="LC149" s="241"/>
      <c r="LD149" s="241"/>
      <c r="LE149" s="241"/>
      <c r="LF149" s="241"/>
      <c r="LG149" s="241"/>
      <c r="LH149" s="241"/>
      <c r="LI149" s="241"/>
      <c r="LJ149" s="241"/>
      <c r="LK149" s="241"/>
      <c r="LL149" s="241"/>
      <c r="LM149" s="241"/>
      <c r="LN149" s="241"/>
      <c r="LO149" s="241"/>
      <c r="LP149" s="241"/>
      <c r="LQ149" s="241"/>
      <c r="LR149" s="241"/>
      <c r="LS149" s="241"/>
      <c r="LT149" s="241"/>
      <c r="LU149" s="241"/>
      <c r="LV149" s="241"/>
      <c r="LW149" s="241"/>
      <c r="LX149" s="241"/>
      <c r="LY149" s="241"/>
      <c r="LZ149" s="241"/>
      <c r="MA149" s="241"/>
      <c r="MB149" s="241"/>
      <c r="MC149" s="241"/>
      <c r="MD149" s="241"/>
      <c r="ME149" s="241"/>
      <c r="MF149" s="241"/>
      <c r="MG149" s="241"/>
      <c r="MH149" s="241"/>
      <c r="MI149" s="241"/>
      <c r="MJ149" s="241"/>
      <c r="MK149" s="241"/>
      <c r="ML149" s="241"/>
      <c r="MM149" s="241"/>
      <c r="MN149" s="241"/>
      <c r="MO149" s="241"/>
      <c r="MP149" s="241"/>
      <c r="MQ149" s="241"/>
      <c r="MR149" s="241"/>
      <c r="MS149" s="241"/>
      <c r="MT149" s="241"/>
      <c r="MU149" s="241"/>
      <c r="MV149" s="241"/>
      <c r="MW149" s="241"/>
      <c r="MX149" s="241"/>
      <c r="MY149" s="241"/>
      <c r="MZ149" s="241"/>
      <c r="NA149" s="241"/>
      <c r="NB149" s="241"/>
      <c r="NC149" s="241"/>
      <c r="ND149" s="241"/>
      <c r="NE149" s="241"/>
      <c r="NF149" s="241"/>
      <c r="NG149" s="241"/>
      <c r="NH149" s="241"/>
      <c r="NI149" s="241"/>
      <c r="NJ149" s="241"/>
      <c r="NK149" s="241"/>
      <c r="NL149" s="241"/>
      <c r="NM149" s="241"/>
      <c r="NN149" s="241"/>
      <c r="NO149" s="241"/>
      <c r="NP149" s="241"/>
      <c r="NQ149" s="241"/>
      <c r="NR149" s="241"/>
      <c r="NS149" s="241"/>
      <c r="NT149" s="241"/>
      <c r="NU149" s="241"/>
      <c r="NV149" s="241"/>
      <c r="NW149" s="241"/>
      <c r="NX149" s="241"/>
      <c r="NY149" s="241"/>
      <c r="NZ149" s="241"/>
      <c r="OA149" s="241"/>
      <c r="OB149" s="241"/>
      <c r="OC149" s="241"/>
      <c r="OD149" s="241"/>
      <c r="OE149" s="241"/>
      <c r="OF149" s="241"/>
      <c r="OG149" s="241"/>
      <c r="OH149" s="241"/>
      <c r="OI149" s="241"/>
      <c r="OJ149" s="241"/>
      <c r="OK149" s="241"/>
      <c r="OL149" s="241"/>
      <c r="OM149" s="241"/>
      <c r="ON149" s="241"/>
      <c r="OO149" s="241"/>
      <c r="OP149" s="241"/>
      <c r="OQ149" s="241"/>
      <c r="OR149" s="241"/>
      <c r="OS149" s="241"/>
      <c r="OT149" s="241"/>
      <c r="OU149" s="241"/>
      <c r="OV149" s="241"/>
      <c r="OW149" s="241"/>
      <c r="OX149" s="241"/>
      <c r="OY149" s="241"/>
      <c r="OZ149" s="241"/>
      <c r="PA149" s="241"/>
      <c r="PB149" s="241"/>
      <c r="PC149" s="241"/>
      <c r="PD149" s="241"/>
      <c r="PE149" s="241"/>
      <c r="PF149" s="241"/>
      <c r="PG149" s="241"/>
      <c r="PH149" s="241"/>
      <c r="PI149" s="241"/>
      <c r="PJ149" s="241"/>
      <c r="PK149" s="241"/>
      <c r="PL149" s="241"/>
      <c r="PM149" s="241"/>
      <c r="PN149" s="241"/>
      <c r="PO149" s="241"/>
      <c r="PP149" s="241"/>
      <c r="PQ149" s="241"/>
      <c r="PR149" s="241"/>
      <c r="PS149" s="241"/>
      <c r="PT149" s="241"/>
      <c r="PU149" s="241"/>
      <c r="PV149" s="241"/>
      <c r="PW149" s="241"/>
      <c r="PX149" s="241"/>
      <c r="PY149" s="241"/>
      <c r="PZ149" s="241"/>
      <c r="QA149" s="241"/>
      <c r="QB149" s="241"/>
      <c r="QC149" s="241"/>
      <c r="QD149" s="241"/>
      <c r="QE149" s="241"/>
      <c r="QF149" s="241"/>
      <c r="QG149" s="241"/>
      <c r="QH149" s="241"/>
      <c r="QI149" s="241"/>
      <c r="QJ149" s="241"/>
      <c r="QK149" s="241"/>
      <c r="QL149" s="241"/>
      <c r="QM149" s="241"/>
      <c r="QN149" s="241"/>
      <c r="QO149" s="241"/>
      <c r="QP149" s="241"/>
      <c r="QQ149" s="241"/>
      <c r="QR149" s="241"/>
      <c r="QS149" s="241"/>
      <c r="QT149" s="241"/>
      <c r="QU149" s="241"/>
      <c r="QV149" s="241"/>
      <c r="QW149" s="241"/>
      <c r="QX149" s="241"/>
      <c r="QY149" s="241"/>
      <c r="QZ149" s="241"/>
      <c r="RA149" s="241"/>
      <c r="RB149" s="241"/>
      <c r="RC149" s="241"/>
      <c r="RD149" s="241"/>
      <c r="RE149" s="241"/>
      <c r="RF149" s="241"/>
      <c r="RG149" s="241"/>
      <c r="RH149" s="241"/>
      <c r="RI149" s="241"/>
      <c r="RJ149" s="241"/>
      <c r="RK149" s="241"/>
      <c r="RL149" s="241"/>
      <c r="RM149" s="241"/>
      <c r="RN149" s="241"/>
      <c r="RO149" s="241"/>
      <c r="RP149" s="241"/>
      <c r="RQ149" s="241"/>
      <c r="RR149" s="241"/>
      <c r="RS149" s="241"/>
      <c r="RT149" s="241"/>
      <c r="RU149" s="241"/>
      <c r="RV149" s="241"/>
      <c r="RW149" s="241"/>
      <c r="RX149" s="241"/>
      <c r="RY149" s="241"/>
      <c r="RZ149" s="241"/>
      <c r="SA149" s="241"/>
      <c r="SB149" s="241"/>
      <c r="SC149" s="241"/>
      <c r="SD149" s="241"/>
      <c r="SE149" s="241"/>
      <c r="SF149" s="241"/>
      <c r="SG149" s="241"/>
      <c r="SH149" s="241"/>
      <c r="SI149" s="241"/>
      <c r="SJ149" s="241"/>
      <c r="SK149" s="241"/>
      <c r="SL149" s="241"/>
      <c r="SM149" s="241"/>
      <c r="SN149" s="241"/>
      <c r="SO149" s="241"/>
      <c r="SP149" s="241"/>
      <c r="SQ149" s="241"/>
      <c r="SR149" s="241"/>
      <c r="SS149" s="241"/>
      <c r="ST149" s="241"/>
      <c r="SU149" s="241"/>
      <c r="SV149" s="241"/>
      <c r="SW149" s="241"/>
      <c r="SX149" s="241"/>
      <c r="SY149" s="241"/>
      <c r="SZ149" s="241"/>
      <c r="TA149" s="241"/>
      <c r="TB149" s="241"/>
      <c r="TC149" s="241"/>
      <c r="TD149" s="241"/>
      <c r="TE149" s="241"/>
      <c r="TF149" s="241"/>
      <c r="TG149" s="241"/>
      <c r="TH149" s="241"/>
      <c r="TI149" s="241"/>
      <c r="TJ149" s="241"/>
      <c r="TK149" s="241"/>
      <c r="TL149" s="241"/>
      <c r="TM149" s="241"/>
      <c r="TN149" s="241"/>
      <c r="TO149" s="241"/>
      <c r="TP149" s="241"/>
      <c r="TQ149" s="241"/>
      <c r="TR149" s="241"/>
      <c r="TS149" s="241"/>
      <c r="TT149" s="241"/>
      <c r="TU149" s="241"/>
      <c r="TV149" s="241"/>
      <c r="TW149" s="241"/>
      <c r="TX149" s="241"/>
      <c r="TY149" s="241"/>
      <c r="TZ149" s="241"/>
      <c r="UA149" s="241"/>
      <c r="UB149" s="241"/>
      <c r="UC149" s="241"/>
      <c r="UD149" s="241"/>
      <c r="UE149" s="241"/>
      <c r="UF149" s="241"/>
      <c r="UG149" s="241"/>
      <c r="UH149" s="241"/>
      <c r="UI149" s="241"/>
      <c r="UJ149" s="241"/>
      <c r="UK149" s="241"/>
      <c r="UL149" s="241"/>
      <c r="UM149" s="241"/>
      <c r="UN149" s="241"/>
      <c r="UO149" s="241"/>
      <c r="UP149" s="241"/>
      <c r="UQ149" s="241"/>
      <c r="UR149" s="241"/>
      <c r="US149" s="241"/>
      <c r="UT149" s="241"/>
      <c r="UU149" s="241"/>
      <c r="UV149" s="241"/>
      <c r="UW149" s="241"/>
      <c r="UX149" s="241"/>
      <c r="UY149" s="241"/>
      <c r="UZ149" s="241"/>
      <c r="VA149" s="241"/>
      <c r="VB149" s="241"/>
      <c r="VC149" s="241"/>
      <c r="VD149" s="241"/>
      <c r="VE149" s="241"/>
      <c r="VF149" s="241"/>
      <c r="VG149" s="241"/>
      <c r="VH149" s="241"/>
      <c r="VI149" s="241"/>
      <c r="VJ149" s="241"/>
      <c r="VK149" s="241"/>
      <c r="VL149" s="241"/>
      <c r="VM149" s="241"/>
      <c r="VN149" s="241"/>
      <c r="VO149" s="241"/>
      <c r="VP149" s="241"/>
      <c r="VQ149" s="241"/>
      <c r="VR149" s="241"/>
      <c r="VS149" s="241"/>
      <c r="VT149" s="241"/>
      <c r="VU149" s="241"/>
      <c r="VV149" s="241"/>
      <c r="VW149" s="241"/>
      <c r="VX149" s="241"/>
      <c r="VY149" s="241"/>
      <c r="VZ149" s="241"/>
      <c r="WA149" s="241"/>
      <c r="WB149" s="241"/>
      <c r="WC149" s="241"/>
      <c r="WD149" s="241"/>
      <c r="WE149" s="241"/>
      <c r="WF149" s="241"/>
      <c r="WG149" s="241"/>
      <c r="WH149" s="241"/>
      <c r="WI149" s="241"/>
      <c r="WJ149" s="241"/>
      <c r="WK149" s="241"/>
      <c r="WL149" s="241"/>
      <c r="WM149" s="241"/>
      <c r="WN149" s="241"/>
      <c r="WO149" s="241"/>
      <c r="WP149" s="241"/>
      <c r="WQ149" s="241"/>
      <c r="WR149" s="241"/>
      <c r="WS149" s="241"/>
      <c r="WT149" s="241"/>
      <c r="WU149" s="241"/>
      <c r="WV149" s="241"/>
      <c r="WW149" s="241"/>
      <c r="WX149" s="241"/>
      <c r="WY149" s="241"/>
      <c r="WZ149" s="241"/>
      <c r="XA149" s="241"/>
      <c r="XB149" s="241"/>
      <c r="XC149" s="241"/>
      <c r="XD149" s="241"/>
      <c r="XE149" s="241"/>
      <c r="XF149" s="241"/>
      <c r="XG149" s="241"/>
      <c r="XH149" s="241"/>
      <c r="XI149" s="241"/>
      <c r="XJ149" s="241"/>
      <c r="XK149" s="241"/>
      <c r="XL149" s="241"/>
      <c r="XM149" s="241"/>
      <c r="XN149" s="241"/>
      <c r="XO149" s="241"/>
      <c r="XP149" s="241"/>
      <c r="XQ149" s="241"/>
      <c r="XR149" s="241"/>
      <c r="XS149" s="241"/>
      <c r="XT149" s="241"/>
      <c r="XU149" s="241"/>
      <c r="XV149" s="241"/>
      <c r="XW149" s="241"/>
      <c r="XX149" s="241"/>
      <c r="XY149" s="241"/>
      <c r="XZ149" s="241"/>
      <c r="YA149" s="241"/>
      <c r="YB149" s="241"/>
      <c r="YC149" s="241"/>
      <c r="YD149" s="241"/>
      <c r="YE149" s="241"/>
      <c r="YF149" s="241"/>
      <c r="YG149" s="241"/>
      <c r="YH149" s="241"/>
      <c r="YI149" s="241"/>
      <c r="YJ149" s="241"/>
      <c r="YK149" s="241"/>
      <c r="YL149" s="241"/>
      <c r="YM149" s="241"/>
      <c r="YN149" s="241"/>
      <c r="YO149" s="241"/>
      <c r="YP149" s="241"/>
      <c r="YQ149" s="241"/>
      <c r="YR149" s="241"/>
      <c r="YS149" s="241"/>
      <c r="YT149" s="241"/>
      <c r="YU149" s="241"/>
      <c r="YV149" s="241"/>
      <c r="YW149" s="241"/>
      <c r="YX149" s="241"/>
      <c r="YY149" s="241"/>
      <c r="YZ149" s="241"/>
      <c r="ZA149" s="241"/>
      <c r="ZB149" s="241"/>
      <c r="ZC149" s="241"/>
      <c r="ZD149" s="241"/>
      <c r="ZE149" s="241"/>
      <c r="ZF149" s="241"/>
      <c r="ZG149" s="241"/>
      <c r="ZH149" s="241"/>
      <c r="ZI149" s="241"/>
      <c r="ZJ149" s="241"/>
      <c r="ZK149" s="241"/>
      <c r="ZL149" s="241"/>
      <c r="ZM149" s="241"/>
      <c r="ZN149" s="241"/>
      <c r="ZO149" s="241"/>
      <c r="ZP149" s="241"/>
      <c r="ZQ149" s="241"/>
      <c r="ZR149" s="241"/>
      <c r="ZS149" s="241"/>
      <c r="ZT149" s="241"/>
      <c r="ZU149" s="241"/>
      <c r="ZV149" s="241"/>
      <c r="ZW149" s="241"/>
      <c r="ZX149" s="241"/>
      <c r="ZY149" s="241"/>
      <c r="ZZ149" s="241"/>
      <c r="AAA149" s="241"/>
      <c r="AAB149" s="241"/>
      <c r="AAC149" s="241"/>
      <c r="AAD149" s="241"/>
      <c r="AAE149" s="241"/>
      <c r="AAF149" s="241"/>
      <c r="AAG149" s="241"/>
      <c r="AAH149" s="241"/>
      <c r="AAI149" s="241"/>
      <c r="AAJ149" s="241"/>
      <c r="AAK149" s="241"/>
      <c r="AAL149" s="241"/>
      <c r="AAM149" s="241"/>
      <c r="AAN149" s="241"/>
      <c r="AAO149" s="241"/>
      <c r="AAP149" s="241"/>
      <c r="AAQ149" s="241"/>
      <c r="AAR149" s="241"/>
      <c r="AAS149" s="241"/>
      <c r="AAT149" s="241"/>
      <c r="AAU149" s="241"/>
      <c r="AAV149" s="241"/>
      <c r="AAW149" s="241"/>
      <c r="AAX149" s="241"/>
      <c r="AAY149" s="241"/>
      <c r="AAZ149" s="241"/>
      <c r="ABA149" s="241"/>
      <c r="ABB149" s="241"/>
      <c r="ABC149" s="241"/>
      <c r="ABD149" s="241"/>
      <c r="ABE149" s="241"/>
      <c r="ABF149" s="241"/>
      <c r="ABG149" s="241"/>
      <c r="ABH149" s="241"/>
      <c r="ABI149" s="241"/>
      <c r="ABJ149" s="241"/>
      <c r="ABK149" s="241"/>
      <c r="ABL149" s="241"/>
      <c r="ABM149" s="241"/>
      <c r="ABN149" s="241"/>
      <c r="ABO149" s="241"/>
      <c r="ABP149" s="241"/>
      <c r="ABQ149" s="241"/>
      <c r="ABR149" s="241"/>
      <c r="ABS149" s="241"/>
      <c r="ABT149" s="241"/>
      <c r="ABU149" s="241"/>
      <c r="ABV149" s="241"/>
      <c r="ABW149" s="241"/>
      <c r="ABX149" s="241"/>
      <c r="ABY149" s="241"/>
      <c r="ABZ149" s="241"/>
      <c r="ACA149" s="241"/>
      <c r="ACB149" s="241"/>
      <c r="ACC149" s="241"/>
      <c r="ACD149" s="241"/>
      <c r="ACE149" s="241"/>
      <c r="ACF149" s="241"/>
      <c r="ACG149" s="241"/>
      <c r="ACH149" s="241"/>
      <c r="ACI149" s="241"/>
      <c r="ACJ149" s="241"/>
      <c r="ACK149" s="241"/>
      <c r="ACL149" s="241"/>
      <c r="ACM149" s="241"/>
      <c r="ACN149" s="241"/>
      <c r="ACO149" s="241"/>
      <c r="ACP149" s="241"/>
      <c r="ACQ149" s="241"/>
      <c r="ACR149" s="241"/>
      <c r="ACS149" s="241"/>
      <c r="ACT149" s="241"/>
      <c r="ACU149" s="241"/>
      <c r="ACV149" s="241"/>
      <c r="ACW149" s="241"/>
      <c r="ACX149" s="241"/>
      <c r="ACY149" s="241"/>
      <c r="ACZ149" s="241"/>
      <c r="ADA149" s="241"/>
      <c r="ADB149" s="241"/>
      <c r="ADC149" s="241"/>
      <c r="ADD149" s="241"/>
      <c r="ADE149" s="241"/>
      <c r="ADF149" s="241"/>
      <c r="ADG149" s="241"/>
      <c r="ADH149" s="241"/>
      <c r="ADI149" s="241"/>
      <c r="ADJ149" s="241"/>
      <c r="ADK149" s="241"/>
      <c r="ADL149" s="241"/>
      <c r="ADM149" s="241"/>
      <c r="ADN149" s="241"/>
      <c r="ADO149" s="241"/>
      <c r="ADP149" s="241"/>
      <c r="ADQ149" s="241"/>
      <c r="ADR149" s="241"/>
      <c r="ADS149" s="241"/>
      <c r="ADT149" s="241"/>
      <c r="ADU149" s="241"/>
      <c r="ADV149" s="241"/>
      <c r="ADW149" s="241"/>
      <c r="ADX149" s="241"/>
      <c r="ADY149" s="241"/>
      <c r="ADZ149" s="241"/>
      <c r="AEA149" s="241"/>
      <c r="AEB149" s="241"/>
      <c r="AEC149" s="241"/>
      <c r="AED149" s="241"/>
      <c r="AEE149" s="241"/>
      <c r="AEF149" s="241"/>
      <c r="AEG149" s="241"/>
      <c r="AEH149" s="241"/>
      <c r="AEI149" s="241"/>
      <c r="AEJ149" s="241"/>
      <c r="AEK149" s="241"/>
      <c r="AEL149" s="241"/>
      <c r="AEM149" s="241"/>
      <c r="AEN149" s="241"/>
      <c r="AEO149" s="241"/>
      <c r="AEP149" s="241"/>
      <c r="AEQ149" s="241"/>
      <c r="AER149" s="241"/>
      <c r="AES149" s="241"/>
      <c r="AET149" s="241"/>
      <c r="AEU149" s="241"/>
      <c r="AEV149" s="241"/>
      <c r="AEW149" s="241"/>
      <c r="AEX149" s="241"/>
      <c r="AEY149" s="241"/>
      <c r="AEZ149" s="241"/>
      <c r="AFA149" s="241"/>
      <c r="AFB149" s="241"/>
      <c r="AFC149" s="241"/>
      <c r="AFD149" s="241"/>
      <c r="AFE149" s="241"/>
      <c r="AFF149" s="241"/>
      <c r="AFG149" s="241"/>
      <c r="AFH149" s="241"/>
      <c r="AFI149" s="241"/>
      <c r="AFJ149" s="241"/>
      <c r="AFK149" s="241"/>
      <c r="AFL149" s="241"/>
      <c r="AFM149" s="241"/>
      <c r="AFN149" s="241"/>
      <c r="AFO149" s="241"/>
      <c r="AFP149" s="241"/>
      <c r="AFQ149" s="241"/>
      <c r="AFR149" s="241"/>
      <c r="AFS149" s="241"/>
      <c r="AFT149" s="241"/>
      <c r="AFU149" s="241"/>
      <c r="AFV149" s="241"/>
      <c r="AFW149" s="241"/>
      <c r="AFX149" s="241"/>
      <c r="AFY149" s="241"/>
      <c r="AFZ149" s="241"/>
      <c r="AGA149" s="241"/>
      <c r="AGB149" s="241"/>
      <c r="AGC149" s="241"/>
      <c r="AGD149" s="241"/>
      <c r="AGE149" s="241"/>
      <c r="AGF149" s="241"/>
      <c r="AGG149" s="241"/>
      <c r="AGH149" s="241"/>
      <c r="AGI149" s="241"/>
      <c r="AGJ149" s="241"/>
      <c r="AGK149" s="241"/>
      <c r="AGL149" s="241"/>
      <c r="AGM149" s="241"/>
      <c r="AGN149" s="241"/>
      <c r="AGO149" s="241"/>
      <c r="AGP149" s="241"/>
      <c r="AGQ149" s="241"/>
      <c r="AGR149" s="241"/>
      <c r="AGS149" s="241"/>
      <c r="AGT149" s="241"/>
      <c r="AGU149" s="241"/>
      <c r="AGV149" s="241"/>
      <c r="AGW149" s="241"/>
      <c r="AGX149" s="241"/>
      <c r="AGY149" s="241"/>
      <c r="AGZ149" s="241"/>
      <c r="AHA149" s="241"/>
      <c r="AHB149" s="241"/>
      <c r="AHC149" s="241"/>
      <c r="AHD149" s="241"/>
      <c r="AHE149" s="241"/>
      <c r="AHF149" s="241"/>
      <c r="AHG149" s="241"/>
      <c r="AHH149" s="241"/>
      <c r="AHI149" s="241"/>
      <c r="AHJ149" s="241"/>
      <c r="AHK149" s="241"/>
      <c r="AHL149" s="241"/>
      <c r="AHM149" s="241"/>
      <c r="AHN149" s="241"/>
      <c r="AHO149" s="241"/>
      <c r="AHP149" s="241"/>
      <c r="AHQ149" s="241"/>
      <c r="AHR149" s="241"/>
      <c r="AHS149" s="241"/>
      <c r="AHT149" s="241"/>
      <c r="AHU149" s="241"/>
      <c r="AHV149" s="241"/>
      <c r="AHW149" s="241"/>
      <c r="AHX149" s="241"/>
      <c r="AHY149" s="241"/>
      <c r="AHZ149" s="241"/>
      <c r="AIA149" s="241"/>
      <c r="AIB149" s="241"/>
      <c r="AIC149" s="241"/>
      <c r="AID149" s="241"/>
      <c r="AIE149" s="241"/>
      <c r="AIF149" s="241"/>
      <c r="AIG149" s="241"/>
      <c r="AIH149" s="241"/>
      <c r="AII149" s="241"/>
      <c r="AIJ149" s="241"/>
      <c r="AIK149" s="241"/>
      <c r="AIL149" s="241"/>
      <c r="AIM149" s="241"/>
      <c r="AIN149" s="241"/>
      <c r="AIO149" s="241"/>
      <c r="AIP149" s="241"/>
      <c r="AIQ149" s="241"/>
      <c r="AIR149" s="241"/>
      <c r="AIS149" s="241"/>
      <c r="AIT149" s="241"/>
      <c r="AIU149" s="241"/>
      <c r="AIV149" s="241"/>
      <c r="AIW149" s="241"/>
      <c r="AIX149" s="241"/>
      <c r="AIY149" s="241"/>
      <c r="AIZ149" s="241"/>
      <c r="AJA149" s="241"/>
      <c r="AJB149" s="241"/>
      <c r="AJC149" s="241"/>
      <c r="AJD149" s="241"/>
      <c r="AJE149" s="241"/>
      <c r="AJF149" s="241"/>
      <c r="AJG149" s="241"/>
      <c r="AJH149" s="241"/>
      <c r="AJI149" s="241"/>
      <c r="AJJ149" s="241"/>
      <c r="AJK149" s="241"/>
      <c r="AJL149" s="241"/>
      <c r="AJM149" s="241"/>
      <c r="AJN149" s="241"/>
      <c r="AJO149" s="241"/>
      <c r="AJP149" s="241"/>
      <c r="AJQ149" s="241"/>
      <c r="AJR149" s="241"/>
      <c r="AJS149" s="241"/>
      <c r="AJT149" s="241"/>
      <c r="AJU149" s="241"/>
      <c r="AJV149" s="241"/>
      <c r="AJW149" s="241"/>
      <c r="AJX149" s="241"/>
      <c r="AJY149" s="241"/>
      <c r="AJZ149" s="241"/>
      <c r="AKA149" s="241"/>
      <c r="AKB149" s="241"/>
      <c r="AKC149" s="241"/>
      <c r="AKD149" s="241"/>
      <c r="AKE149" s="241"/>
      <c r="AKF149" s="241"/>
      <c r="AKG149" s="241"/>
      <c r="AKH149" s="241"/>
      <c r="AKI149" s="241"/>
      <c r="AKJ149" s="241"/>
      <c r="AKK149" s="241"/>
      <c r="AKL149" s="241"/>
      <c r="AKM149" s="241"/>
      <c r="AKN149" s="241"/>
      <c r="AKO149" s="241"/>
      <c r="AKP149" s="241"/>
      <c r="AKQ149" s="241"/>
      <c r="AKR149" s="241"/>
      <c r="AKS149" s="241"/>
      <c r="AKT149" s="241"/>
      <c r="AKU149" s="241"/>
      <c r="AKV149" s="241"/>
      <c r="AKW149" s="241"/>
      <c r="AKX149" s="241"/>
      <c r="AKY149" s="241"/>
      <c r="AKZ149" s="241"/>
      <c r="ALA149" s="241"/>
      <c r="ALB149" s="241"/>
      <c r="ALC149" s="241"/>
      <c r="ALD149" s="241"/>
      <c r="ALE149" s="241"/>
      <c r="ALF149" s="241"/>
      <c r="ALG149" s="241"/>
      <c r="ALH149" s="241"/>
      <c r="ALI149" s="241"/>
      <c r="ALJ149" s="241"/>
      <c r="ALK149" s="241"/>
      <c r="ALL149" s="241"/>
      <c r="ALM149" s="241"/>
      <c r="ALN149" s="241"/>
      <c r="ALO149" s="241"/>
      <c r="ALP149" s="241"/>
      <c r="ALQ149" s="241"/>
      <c r="ALR149" s="241"/>
      <c r="ALS149" s="241"/>
      <c r="ALT149" s="241"/>
      <c r="ALU149" s="241"/>
      <c r="ALV149" s="241"/>
      <c r="ALW149" s="241"/>
      <c r="ALX149" s="241"/>
      <c r="ALY149" s="241"/>
      <c r="ALZ149" s="241"/>
      <c r="AMA149" s="241"/>
      <c r="AMB149" s="241"/>
      <c r="AMC149" s="241"/>
      <c r="AMD149" s="241"/>
      <c r="AME149" s="241"/>
      <c r="AMF149" s="241"/>
      <c r="AMG149" s="241"/>
      <c r="AMH149" s="241"/>
      <c r="AMI149" s="241"/>
      <c r="AMJ149" s="241"/>
      <c r="AMK149" s="241"/>
    </row>
    <row r="150" spans="1:1025" s="249" customFormat="1" ht="12.75" hidden="1" customHeight="1" x14ac:dyDescent="0.25">
      <c r="A150" s="241"/>
      <c r="B150" s="242"/>
      <c r="C150" s="250"/>
      <c r="D150" s="244"/>
      <c r="E150" s="245"/>
      <c r="F150" s="245"/>
      <c r="G150" s="246"/>
      <c r="H150" s="245"/>
      <c r="I150" s="247"/>
      <c r="J150" s="247"/>
      <c r="K150" s="252"/>
      <c r="L150" s="253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241"/>
      <c r="AZ150" s="241"/>
      <c r="BA150" s="241"/>
      <c r="BB150" s="241"/>
      <c r="BC150" s="241"/>
      <c r="BD150" s="241"/>
      <c r="BE150" s="241"/>
      <c r="BF150" s="241"/>
      <c r="BG150" s="241"/>
      <c r="BH150" s="241"/>
      <c r="BI150" s="241"/>
      <c r="BJ150" s="241"/>
      <c r="BK150" s="241"/>
      <c r="BL150" s="241"/>
      <c r="BM150" s="241"/>
      <c r="BN150" s="241"/>
      <c r="BO150" s="241"/>
      <c r="BP150" s="241"/>
      <c r="BQ150" s="241"/>
      <c r="BR150" s="241"/>
      <c r="BS150" s="241"/>
      <c r="BT150" s="241"/>
      <c r="BU150" s="241"/>
      <c r="BV150" s="241"/>
      <c r="BW150" s="241"/>
      <c r="BX150" s="241"/>
      <c r="BY150" s="241"/>
      <c r="BZ150" s="241"/>
      <c r="CA150" s="241"/>
      <c r="CB150" s="241"/>
      <c r="CC150" s="241"/>
      <c r="CD150" s="241"/>
      <c r="CE150" s="241"/>
      <c r="CF150" s="241"/>
      <c r="CG150" s="241"/>
      <c r="CH150" s="241"/>
      <c r="CI150" s="241"/>
      <c r="CJ150" s="241"/>
      <c r="CK150" s="241"/>
      <c r="CL150" s="241"/>
      <c r="CM150" s="241"/>
      <c r="CN150" s="241"/>
      <c r="CO150" s="241"/>
      <c r="CP150" s="241"/>
      <c r="CQ150" s="241"/>
      <c r="CR150" s="241"/>
      <c r="CS150" s="241"/>
      <c r="CT150" s="241"/>
      <c r="CU150" s="241"/>
      <c r="CV150" s="241"/>
      <c r="CW150" s="241"/>
      <c r="CX150" s="241"/>
      <c r="CY150" s="241"/>
      <c r="CZ150" s="241"/>
      <c r="DA150" s="241"/>
      <c r="DB150" s="241"/>
      <c r="DC150" s="241"/>
      <c r="DD150" s="241"/>
      <c r="DE150" s="241"/>
      <c r="DF150" s="241"/>
      <c r="DG150" s="241"/>
      <c r="DH150" s="241"/>
      <c r="DI150" s="241"/>
      <c r="DJ150" s="241"/>
      <c r="DK150" s="241"/>
      <c r="DL150" s="241"/>
      <c r="DM150" s="241"/>
      <c r="DN150" s="241"/>
      <c r="DO150" s="241"/>
      <c r="DP150" s="241"/>
      <c r="DQ150" s="241"/>
      <c r="DR150" s="241"/>
      <c r="DS150" s="241"/>
      <c r="DT150" s="241"/>
      <c r="DU150" s="241"/>
      <c r="DV150" s="241"/>
      <c r="DW150" s="241"/>
      <c r="DX150" s="241"/>
      <c r="DY150" s="241"/>
      <c r="DZ150" s="241"/>
      <c r="EA150" s="241"/>
      <c r="EB150" s="241"/>
      <c r="EC150" s="241"/>
      <c r="ED150" s="241"/>
      <c r="EE150" s="241"/>
      <c r="EF150" s="241"/>
      <c r="EG150" s="241"/>
      <c r="EH150" s="241"/>
      <c r="EI150" s="241"/>
      <c r="EJ150" s="241"/>
      <c r="EK150" s="241"/>
      <c r="EL150" s="241"/>
      <c r="EM150" s="241"/>
      <c r="EN150" s="241"/>
      <c r="EO150" s="241"/>
      <c r="EP150" s="241"/>
      <c r="EQ150" s="241"/>
      <c r="ER150" s="241"/>
      <c r="ES150" s="241"/>
      <c r="ET150" s="241"/>
      <c r="EU150" s="241"/>
      <c r="EV150" s="241"/>
      <c r="EW150" s="241"/>
      <c r="EX150" s="241"/>
      <c r="EY150" s="241"/>
      <c r="EZ150" s="241"/>
      <c r="FA150" s="241"/>
      <c r="FB150" s="241"/>
      <c r="FC150" s="241"/>
      <c r="FD150" s="241"/>
      <c r="FE150" s="241"/>
      <c r="FF150" s="241"/>
      <c r="FG150" s="241"/>
      <c r="FH150" s="241"/>
      <c r="FI150" s="241"/>
      <c r="FJ150" s="241"/>
      <c r="FK150" s="241"/>
      <c r="FL150" s="241"/>
      <c r="FM150" s="241"/>
      <c r="FN150" s="241"/>
      <c r="FO150" s="241"/>
      <c r="FP150" s="241"/>
      <c r="FQ150" s="241"/>
      <c r="FR150" s="241"/>
      <c r="FS150" s="241"/>
      <c r="FT150" s="241"/>
      <c r="FU150" s="241"/>
      <c r="FV150" s="241"/>
      <c r="FW150" s="241"/>
      <c r="FX150" s="241"/>
      <c r="FY150" s="241"/>
      <c r="FZ150" s="241"/>
      <c r="GA150" s="241"/>
      <c r="GB150" s="241"/>
      <c r="GC150" s="241"/>
      <c r="GD150" s="241"/>
      <c r="GE150" s="241"/>
      <c r="GF150" s="241"/>
      <c r="GG150" s="241"/>
      <c r="GH150" s="241"/>
      <c r="GI150" s="241"/>
      <c r="GJ150" s="241"/>
      <c r="GK150" s="241"/>
      <c r="GL150" s="241"/>
      <c r="GM150" s="241"/>
      <c r="GN150" s="241"/>
      <c r="GO150" s="241"/>
      <c r="GP150" s="241"/>
      <c r="GQ150" s="241"/>
      <c r="GR150" s="241"/>
      <c r="GS150" s="241"/>
      <c r="GT150" s="241"/>
      <c r="GU150" s="241"/>
      <c r="GV150" s="241"/>
      <c r="GW150" s="241"/>
      <c r="GX150" s="241"/>
      <c r="GY150" s="241"/>
      <c r="GZ150" s="241"/>
      <c r="HA150" s="241"/>
      <c r="HB150" s="241"/>
      <c r="HC150" s="241"/>
      <c r="HD150" s="241"/>
      <c r="HE150" s="241"/>
      <c r="HF150" s="241"/>
      <c r="HG150" s="241"/>
      <c r="HH150" s="241"/>
      <c r="HI150" s="241"/>
      <c r="HJ150" s="241"/>
      <c r="HK150" s="241"/>
      <c r="HL150" s="241"/>
      <c r="HM150" s="241"/>
      <c r="HN150" s="241"/>
      <c r="HO150" s="241"/>
      <c r="HP150" s="241"/>
      <c r="HQ150" s="241"/>
      <c r="HR150" s="241"/>
      <c r="HS150" s="241"/>
      <c r="HT150" s="241"/>
      <c r="HU150" s="241"/>
      <c r="HV150" s="241"/>
      <c r="HW150" s="241"/>
      <c r="HX150" s="241"/>
      <c r="HY150" s="241"/>
      <c r="HZ150" s="241"/>
      <c r="IA150" s="241"/>
      <c r="IB150" s="241"/>
      <c r="IC150" s="241"/>
      <c r="ID150" s="241"/>
      <c r="IE150" s="241"/>
      <c r="IF150" s="241"/>
      <c r="IG150" s="241"/>
      <c r="IH150" s="241"/>
      <c r="II150" s="241"/>
      <c r="IJ150" s="241"/>
      <c r="IK150" s="241"/>
      <c r="IL150" s="241"/>
      <c r="IM150" s="241"/>
      <c r="IN150" s="241"/>
      <c r="IO150" s="241"/>
      <c r="IP150" s="241"/>
      <c r="IQ150" s="241"/>
      <c r="IR150" s="241"/>
      <c r="IS150" s="241"/>
      <c r="IT150" s="241"/>
      <c r="IU150" s="241"/>
      <c r="IV150" s="241"/>
      <c r="IW150" s="241"/>
      <c r="IX150" s="241"/>
      <c r="IY150" s="241"/>
      <c r="IZ150" s="241"/>
      <c r="JA150" s="241"/>
      <c r="JB150" s="241"/>
      <c r="JC150" s="241"/>
      <c r="JD150" s="241"/>
      <c r="JE150" s="241"/>
      <c r="JF150" s="241"/>
      <c r="JG150" s="241"/>
      <c r="JH150" s="241"/>
      <c r="JI150" s="241"/>
      <c r="JJ150" s="241"/>
      <c r="JK150" s="241"/>
      <c r="JL150" s="241"/>
      <c r="JM150" s="241"/>
      <c r="JN150" s="241"/>
      <c r="JO150" s="241"/>
      <c r="JP150" s="241"/>
      <c r="JQ150" s="241"/>
      <c r="JR150" s="241"/>
      <c r="JS150" s="241"/>
      <c r="JT150" s="241"/>
      <c r="JU150" s="241"/>
      <c r="JV150" s="241"/>
      <c r="JW150" s="241"/>
      <c r="JX150" s="241"/>
      <c r="JY150" s="241"/>
      <c r="JZ150" s="241"/>
      <c r="KA150" s="241"/>
      <c r="KB150" s="241"/>
      <c r="KC150" s="241"/>
      <c r="KD150" s="241"/>
      <c r="KE150" s="241"/>
      <c r="KF150" s="241"/>
      <c r="KG150" s="241"/>
      <c r="KH150" s="241"/>
      <c r="KI150" s="241"/>
      <c r="KJ150" s="241"/>
      <c r="KK150" s="241"/>
      <c r="KL150" s="241"/>
      <c r="KM150" s="241"/>
      <c r="KN150" s="241"/>
      <c r="KO150" s="241"/>
      <c r="KP150" s="241"/>
      <c r="KQ150" s="241"/>
      <c r="KR150" s="241"/>
      <c r="KS150" s="241"/>
      <c r="KT150" s="241"/>
      <c r="KU150" s="241"/>
      <c r="KV150" s="241"/>
      <c r="KW150" s="241"/>
      <c r="KX150" s="241"/>
      <c r="KY150" s="241"/>
      <c r="KZ150" s="241"/>
      <c r="LA150" s="241"/>
      <c r="LB150" s="241"/>
      <c r="LC150" s="241"/>
      <c r="LD150" s="241"/>
      <c r="LE150" s="241"/>
      <c r="LF150" s="241"/>
      <c r="LG150" s="241"/>
      <c r="LH150" s="241"/>
      <c r="LI150" s="241"/>
      <c r="LJ150" s="241"/>
      <c r="LK150" s="241"/>
      <c r="LL150" s="241"/>
      <c r="LM150" s="241"/>
      <c r="LN150" s="241"/>
      <c r="LO150" s="241"/>
      <c r="LP150" s="241"/>
      <c r="LQ150" s="241"/>
      <c r="LR150" s="241"/>
      <c r="LS150" s="241"/>
      <c r="LT150" s="241"/>
      <c r="LU150" s="241"/>
      <c r="LV150" s="241"/>
      <c r="LW150" s="241"/>
      <c r="LX150" s="241"/>
      <c r="LY150" s="241"/>
      <c r="LZ150" s="241"/>
      <c r="MA150" s="241"/>
      <c r="MB150" s="241"/>
      <c r="MC150" s="241"/>
      <c r="MD150" s="241"/>
      <c r="ME150" s="241"/>
      <c r="MF150" s="241"/>
      <c r="MG150" s="241"/>
      <c r="MH150" s="241"/>
      <c r="MI150" s="241"/>
      <c r="MJ150" s="241"/>
      <c r="MK150" s="241"/>
      <c r="ML150" s="241"/>
      <c r="MM150" s="241"/>
      <c r="MN150" s="241"/>
      <c r="MO150" s="241"/>
      <c r="MP150" s="241"/>
      <c r="MQ150" s="241"/>
      <c r="MR150" s="241"/>
      <c r="MS150" s="241"/>
      <c r="MT150" s="241"/>
      <c r="MU150" s="241"/>
      <c r="MV150" s="241"/>
      <c r="MW150" s="241"/>
      <c r="MX150" s="241"/>
      <c r="MY150" s="241"/>
      <c r="MZ150" s="241"/>
      <c r="NA150" s="241"/>
      <c r="NB150" s="241"/>
      <c r="NC150" s="241"/>
      <c r="ND150" s="241"/>
      <c r="NE150" s="241"/>
      <c r="NF150" s="241"/>
      <c r="NG150" s="241"/>
      <c r="NH150" s="241"/>
      <c r="NI150" s="241"/>
      <c r="NJ150" s="241"/>
      <c r="NK150" s="241"/>
      <c r="NL150" s="241"/>
      <c r="NM150" s="241"/>
      <c r="NN150" s="241"/>
      <c r="NO150" s="241"/>
      <c r="NP150" s="241"/>
      <c r="NQ150" s="241"/>
      <c r="NR150" s="241"/>
      <c r="NS150" s="241"/>
      <c r="NT150" s="241"/>
      <c r="NU150" s="241"/>
      <c r="NV150" s="241"/>
      <c r="NW150" s="241"/>
      <c r="NX150" s="241"/>
      <c r="NY150" s="241"/>
      <c r="NZ150" s="241"/>
      <c r="OA150" s="241"/>
      <c r="OB150" s="241"/>
      <c r="OC150" s="241"/>
      <c r="OD150" s="241"/>
      <c r="OE150" s="241"/>
      <c r="OF150" s="241"/>
      <c r="OG150" s="241"/>
      <c r="OH150" s="241"/>
      <c r="OI150" s="241"/>
      <c r="OJ150" s="241"/>
      <c r="OK150" s="241"/>
      <c r="OL150" s="241"/>
      <c r="OM150" s="241"/>
      <c r="ON150" s="241"/>
      <c r="OO150" s="241"/>
      <c r="OP150" s="241"/>
      <c r="OQ150" s="241"/>
      <c r="OR150" s="241"/>
      <c r="OS150" s="241"/>
      <c r="OT150" s="241"/>
      <c r="OU150" s="241"/>
      <c r="OV150" s="241"/>
      <c r="OW150" s="241"/>
      <c r="OX150" s="241"/>
      <c r="OY150" s="241"/>
      <c r="OZ150" s="241"/>
      <c r="PA150" s="241"/>
      <c r="PB150" s="241"/>
      <c r="PC150" s="241"/>
      <c r="PD150" s="241"/>
      <c r="PE150" s="241"/>
      <c r="PF150" s="241"/>
      <c r="PG150" s="241"/>
      <c r="PH150" s="241"/>
      <c r="PI150" s="241"/>
      <c r="PJ150" s="241"/>
      <c r="PK150" s="241"/>
      <c r="PL150" s="241"/>
      <c r="PM150" s="241"/>
      <c r="PN150" s="241"/>
      <c r="PO150" s="241"/>
      <c r="PP150" s="241"/>
      <c r="PQ150" s="241"/>
      <c r="PR150" s="241"/>
      <c r="PS150" s="241"/>
      <c r="PT150" s="241"/>
      <c r="PU150" s="241"/>
      <c r="PV150" s="241"/>
      <c r="PW150" s="241"/>
      <c r="PX150" s="241"/>
      <c r="PY150" s="241"/>
      <c r="PZ150" s="241"/>
      <c r="QA150" s="241"/>
      <c r="QB150" s="241"/>
      <c r="QC150" s="241"/>
      <c r="QD150" s="241"/>
      <c r="QE150" s="241"/>
      <c r="QF150" s="241"/>
      <c r="QG150" s="241"/>
      <c r="QH150" s="241"/>
      <c r="QI150" s="241"/>
      <c r="QJ150" s="241"/>
      <c r="QK150" s="241"/>
      <c r="QL150" s="241"/>
      <c r="QM150" s="241"/>
      <c r="QN150" s="241"/>
      <c r="QO150" s="241"/>
      <c r="QP150" s="241"/>
      <c r="QQ150" s="241"/>
      <c r="QR150" s="241"/>
      <c r="QS150" s="241"/>
      <c r="QT150" s="241"/>
      <c r="QU150" s="241"/>
      <c r="QV150" s="241"/>
      <c r="QW150" s="241"/>
      <c r="QX150" s="241"/>
      <c r="QY150" s="241"/>
      <c r="QZ150" s="241"/>
      <c r="RA150" s="241"/>
      <c r="RB150" s="241"/>
      <c r="RC150" s="241"/>
      <c r="RD150" s="241"/>
      <c r="RE150" s="241"/>
      <c r="RF150" s="241"/>
      <c r="RG150" s="241"/>
      <c r="RH150" s="241"/>
      <c r="RI150" s="241"/>
      <c r="RJ150" s="241"/>
      <c r="RK150" s="241"/>
      <c r="RL150" s="241"/>
      <c r="RM150" s="241"/>
      <c r="RN150" s="241"/>
      <c r="RO150" s="241"/>
      <c r="RP150" s="241"/>
      <c r="RQ150" s="241"/>
      <c r="RR150" s="241"/>
      <c r="RS150" s="241"/>
      <c r="RT150" s="241"/>
      <c r="RU150" s="241"/>
      <c r="RV150" s="241"/>
      <c r="RW150" s="241"/>
      <c r="RX150" s="241"/>
      <c r="RY150" s="241"/>
      <c r="RZ150" s="241"/>
      <c r="SA150" s="241"/>
      <c r="SB150" s="241"/>
      <c r="SC150" s="241"/>
      <c r="SD150" s="241"/>
      <c r="SE150" s="241"/>
      <c r="SF150" s="241"/>
      <c r="SG150" s="241"/>
      <c r="SH150" s="241"/>
      <c r="SI150" s="241"/>
      <c r="SJ150" s="241"/>
      <c r="SK150" s="241"/>
      <c r="SL150" s="241"/>
      <c r="SM150" s="241"/>
      <c r="SN150" s="241"/>
      <c r="SO150" s="241"/>
      <c r="SP150" s="241"/>
      <c r="SQ150" s="241"/>
      <c r="SR150" s="241"/>
      <c r="SS150" s="241"/>
      <c r="ST150" s="241"/>
      <c r="SU150" s="241"/>
      <c r="SV150" s="241"/>
      <c r="SW150" s="241"/>
      <c r="SX150" s="241"/>
      <c r="SY150" s="241"/>
      <c r="SZ150" s="241"/>
      <c r="TA150" s="241"/>
      <c r="TB150" s="241"/>
      <c r="TC150" s="241"/>
      <c r="TD150" s="241"/>
      <c r="TE150" s="241"/>
      <c r="TF150" s="241"/>
      <c r="TG150" s="241"/>
      <c r="TH150" s="241"/>
      <c r="TI150" s="241"/>
      <c r="TJ150" s="241"/>
      <c r="TK150" s="241"/>
      <c r="TL150" s="241"/>
      <c r="TM150" s="241"/>
      <c r="TN150" s="241"/>
      <c r="TO150" s="241"/>
      <c r="TP150" s="241"/>
      <c r="TQ150" s="241"/>
      <c r="TR150" s="241"/>
      <c r="TS150" s="241"/>
      <c r="TT150" s="241"/>
      <c r="TU150" s="241"/>
      <c r="TV150" s="241"/>
      <c r="TW150" s="241"/>
      <c r="TX150" s="241"/>
      <c r="TY150" s="241"/>
      <c r="TZ150" s="241"/>
      <c r="UA150" s="241"/>
      <c r="UB150" s="241"/>
      <c r="UC150" s="241"/>
      <c r="UD150" s="241"/>
      <c r="UE150" s="241"/>
      <c r="UF150" s="241"/>
      <c r="UG150" s="241"/>
      <c r="UH150" s="241"/>
      <c r="UI150" s="241"/>
      <c r="UJ150" s="241"/>
      <c r="UK150" s="241"/>
      <c r="UL150" s="241"/>
      <c r="UM150" s="241"/>
      <c r="UN150" s="241"/>
      <c r="UO150" s="241"/>
      <c r="UP150" s="241"/>
      <c r="UQ150" s="241"/>
      <c r="UR150" s="241"/>
      <c r="US150" s="241"/>
      <c r="UT150" s="241"/>
      <c r="UU150" s="241"/>
      <c r="UV150" s="241"/>
      <c r="UW150" s="241"/>
      <c r="UX150" s="241"/>
      <c r="UY150" s="241"/>
      <c r="UZ150" s="241"/>
      <c r="VA150" s="241"/>
      <c r="VB150" s="241"/>
      <c r="VC150" s="241"/>
      <c r="VD150" s="241"/>
      <c r="VE150" s="241"/>
      <c r="VF150" s="241"/>
      <c r="VG150" s="241"/>
      <c r="VH150" s="241"/>
      <c r="VI150" s="241"/>
      <c r="VJ150" s="241"/>
      <c r="VK150" s="241"/>
      <c r="VL150" s="241"/>
      <c r="VM150" s="241"/>
      <c r="VN150" s="241"/>
      <c r="VO150" s="241"/>
      <c r="VP150" s="241"/>
      <c r="VQ150" s="241"/>
      <c r="VR150" s="241"/>
      <c r="VS150" s="241"/>
      <c r="VT150" s="241"/>
      <c r="VU150" s="241"/>
      <c r="VV150" s="241"/>
      <c r="VW150" s="241"/>
      <c r="VX150" s="241"/>
      <c r="VY150" s="241"/>
      <c r="VZ150" s="241"/>
      <c r="WA150" s="241"/>
      <c r="WB150" s="241"/>
      <c r="WC150" s="241"/>
      <c r="WD150" s="241"/>
      <c r="WE150" s="241"/>
      <c r="WF150" s="241"/>
      <c r="WG150" s="241"/>
      <c r="WH150" s="241"/>
      <c r="WI150" s="241"/>
      <c r="WJ150" s="241"/>
      <c r="WK150" s="241"/>
      <c r="WL150" s="241"/>
      <c r="WM150" s="241"/>
      <c r="WN150" s="241"/>
      <c r="WO150" s="241"/>
      <c r="WP150" s="241"/>
      <c r="WQ150" s="241"/>
      <c r="WR150" s="241"/>
      <c r="WS150" s="241"/>
      <c r="WT150" s="241"/>
      <c r="WU150" s="241"/>
      <c r="WV150" s="241"/>
      <c r="WW150" s="241"/>
      <c r="WX150" s="241"/>
      <c r="WY150" s="241"/>
      <c r="WZ150" s="241"/>
      <c r="XA150" s="241"/>
      <c r="XB150" s="241"/>
      <c r="XC150" s="241"/>
      <c r="XD150" s="241"/>
      <c r="XE150" s="241"/>
      <c r="XF150" s="241"/>
      <c r="XG150" s="241"/>
      <c r="XH150" s="241"/>
      <c r="XI150" s="241"/>
      <c r="XJ150" s="241"/>
      <c r="XK150" s="241"/>
      <c r="XL150" s="241"/>
      <c r="XM150" s="241"/>
      <c r="XN150" s="241"/>
      <c r="XO150" s="241"/>
      <c r="XP150" s="241"/>
      <c r="XQ150" s="241"/>
      <c r="XR150" s="241"/>
      <c r="XS150" s="241"/>
      <c r="XT150" s="241"/>
      <c r="XU150" s="241"/>
      <c r="XV150" s="241"/>
      <c r="XW150" s="241"/>
      <c r="XX150" s="241"/>
      <c r="XY150" s="241"/>
      <c r="XZ150" s="241"/>
      <c r="YA150" s="241"/>
      <c r="YB150" s="241"/>
      <c r="YC150" s="241"/>
      <c r="YD150" s="241"/>
      <c r="YE150" s="241"/>
      <c r="YF150" s="241"/>
      <c r="YG150" s="241"/>
      <c r="YH150" s="241"/>
      <c r="YI150" s="241"/>
      <c r="YJ150" s="241"/>
      <c r="YK150" s="241"/>
      <c r="YL150" s="241"/>
      <c r="YM150" s="241"/>
      <c r="YN150" s="241"/>
      <c r="YO150" s="241"/>
      <c r="YP150" s="241"/>
      <c r="YQ150" s="241"/>
      <c r="YR150" s="241"/>
      <c r="YS150" s="241"/>
      <c r="YT150" s="241"/>
      <c r="YU150" s="241"/>
      <c r="YV150" s="241"/>
      <c r="YW150" s="241"/>
      <c r="YX150" s="241"/>
      <c r="YY150" s="241"/>
      <c r="YZ150" s="241"/>
      <c r="ZA150" s="241"/>
      <c r="ZB150" s="241"/>
      <c r="ZC150" s="241"/>
      <c r="ZD150" s="241"/>
      <c r="ZE150" s="241"/>
      <c r="ZF150" s="241"/>
      <c r="ZG150" s="241"/>
      <c r="ZH150" s="241"/>
      <c r="ZI150" s="241"/>
      <c r="ZJ150" s="241"/>
      <c r="ZK150" s="241"/>
      <c r="ZL150" s="241"/>
      <c r="ZM150" s="241"/>
      <c r="ZN150" s="241"/>
      <c r="ZO150" s="241"/>
      <c r="ZP150" s="241"/>
      <c r="ZQ150" s="241"/>
      <c r="ZR150" s="241"/>
      <c r="ZS150" s="241"/>
      <c r="ZT150" s="241"/>
      <c r="ZU150" s="241"/>
      <c r="ZV150" s="241"/>
      <c r="ZW150" s="241"/>
      <c r="ZX150" s="241"/>
      <c r="ZY150" s="241"/>
      <c r="ZZ150" s="241"/>
      <c r="AAA150" s="241"/>
      <c r="AAB150" s="241"/>
      <c r="AAC150" s="241"/>
      <c r="AAD150" s="241"/>
      <c r="AAE150" s="241"/>
      <c r="AAF150" s="241"/>
      <c r="AAG150" s="241"/>
      <c r="AAH150" s="241"/>
      <c r="AAI150" s="241"/>
      <c r="AAJ150" s="241"/>
      <c r="AAK150" s="241"/>
      <c r="AAL150" s="241"/>
      <c r="AAM150" s="241"/>
      <c r="AAN150" s="241"/>
      <c r="AAO150" s="241"/>
      <c r="AAP150" s="241"/>
      <c r="AAQ150" s="241"/>
      <c r="AAR150" s="241"/>
      <c r="AAS150" s="241"/>
      <c r="AAT150" s="241"/>
      <c r="AAU150" s="241"/>
      <c r="AAV150" s="241"/>
      <c r="AAW150" s="241"/>
      <c r="AAX150" s="241"/>
      <c r="AAY150" s="241"/>
      <c r="AAZ150" s="241"/>
      <c r="ABA150" s="241"/>
      <c r="ABB150" s="241"/>
      <c r="ABC150" s="241"/>
      <c r="ABD150" s="241"/>
      <c r="ABE150" s="241"/>
      <c r="ABF150" s="241"/>
      <c r="ABG150" s="241"/>
      <c r="ABH150" s="241"/>
      <c r="ABI150" s="241"/>
      <c r="ABJ150" s="241"/>
      <c r="ABK150" s="241"/>
      <c r="ABL150" s="241"/>
      <c r="ABM150" s="241"/>
      <c r="ABN150" s="241"/>
      <c r="ABO150" s="241"/>
      <c r="ABP150" s="241"/>
      <c r="ABQ150" s="241"/>
      <c r="ABR150" s="241"/>
      <c r="ABS150" s="241"/>
      <c r="ABT150" s="241"/>
      <c r="ABU150" s="241"/>
      <c r="ABV150" s="241"/>
      <c r="ABW150" s="241"/>
      <c r="ABX150" s="241"/>
      <c r="ABY150" s="241"/>
      <c r="ABZ150" s="241"/>
      <c r="ACA150" s="241"/>
      <c r="ACB150" s="241"/>
      <c r="ACC150" s="241"/>
      <c r="ACD150" s="241"/>
      <c r="ACE150" s="241"/>
      <c r="ACF150" s="241"/>
      <c r="ACG150" s="241"/>
      <c r="ACH150" s="241"/>
      <c r="ACI150" s="241"/>
      <c r="ACJ150" s="241"/>
      <c r="ACK150" s="241"/>
      <c r="ACL150" s="241"/>
      <c r="ACM150" s="241"/>
      <c r="ACN150" s="241"/>
      <c r="ACO150" s="241"/>
      <c r="ACP150" s="241"/>
      <c r="ACQ150" s="241"/>
      <c r="ACR150" s="241"/>
      <c r="ACS150" s="241"/>
      <c r="ACT150" s="241"/>
      <c r="ACU150" s="241"/>
      <c r="ACV150" s="241"/>
      <c r="ACW150" s="241"/>
      <c r="ACX150" s="241"/>
      <c r="ACY150" s="241"/>
      <c r="ACZ150" s="241"/>
      <c r="ADA150" s="241"/>
      <c r="ADB150" s="241"/>
      <c r="ADC150" s="241"/>
      <c r="ADD150" s="241"/>
      <c r="ADE150" s="241"/>
      <c r="ADF150" s="241"/>
      <c r="ADG150" s="241"/>
      <c r="ADH150" s="241"/>
      <c r="ADI150" s="241"/>
      <c r="ADJ150" s="241"/>
      <c r="ADK150" s="241"/>
      <c r="ADL150" s="241"/>
      <c r="ADM150" s="241"/>
      <c r="ADN150" s="241"/>
      <c r="ADO150" s="241"/>
      <c r="ADP150" s="241"/>
      <c r="ADQ150" s="241"/>
      <c r="ADR150" s="241"/>
      <c r="ADS150" s="241"/>
      <c r="ADT150" s="241"/>
      <c r="ADU150" s="241"/>
      <c r="ADV150" s="241"/>
      <c r="ADW150" s="241"/>
      <c r="ADX150" s="241"/>
      <c r="ADY150" s="241"/>
      <c r="ADZ150" s="241"/>
      <c r="AEA150" s="241"/>
      <c r="AEB150" s="241"/>
      <c r="AEC150" s="241"/>
      <c r="AED150" s="241"/>
      <c r="AEE150" s="241"/>
      <c r="AEF150" s="241"/>
      <c r="AEG150" s="241"/>
      <c r="AEH150" s="241"/>
      <c r="AEI150" s="241"/>
      <c r="AEJ150" s="241"/>
      <c r="AEK150" s="241"/>
      <c r="AEL150" s="241"/>
      <c r="AEM150" s="241"/>
      <c r="AEN150" s="241"/>
      <c r="AEO150" s="241"/>
      <c r="AEP150" s="241"/>
      <c r="AEQ150" s="241"/>
      <c r="AER150" s="241"/>
      <c r="AES150" s="241"/>
      <c r="AET150" s="241"/>
      <c r="AEU150" s="241"/>
      <c r="AEV150" s="241"/>
      <c r="AEW150" s="241"/>
      <c r="AEX150" s="241"/>
      <c r="AEY150" s="241"/>
      <c r="AEZ150" s="241"/>
      <c r="AFA150" s="241"/>
      <c r="AFB150" s="241"/>
      <c r="AFC150" s="241"/>
      <c r="AFD150" s="241"/>
      <c r="AFE150" s="241"/>
      <c r="AFF150" s="241"/>
      <c r="AFG150" s="241"/>
      <c r="AFH150" s="241"/>
      <c r="AFI150" s="241"/>
      <c r="AFJ150" s="241"/>
      <c r="AFK150" s="241"/>
      <c r="AFL150" s="241"/>
      <c r="AFM150" s="241"/>
      <c r="AFN150" s="241"/>
      <c r="AFO150" s="241"/>
      <c r="AFP150" s="241"/>
      <c r="AFQ150" s="241"/>
      <c r="AFR150" s="241"/>
      <c r="AFS150" s="241"/>
      <c r="AFT150" s="241"/>
      <c r="AFU150" s="241"/>
      <c r="AFV150" s="241"/>
      <c r="AFW150" s="241"/>
      <c r="AFX150" s="241"/>
      <c r="AFY150" s="241"/>
      <c r="AFZ150" s="241"/>
      <c r="AGA150" s="241"/>
      <c r="AGB150" s="241"/>
      <c r="AGC150" s="241"/>
      <c r="AGD150" s="241"/>
      <c r="AGE150" s="241"/>
      <c r="AGF150" s="241"/>
      <c r="AGG150" s="241"/>
      <c r="AGH150" s="241"/>
      <c r="AGI150" s="241"/>
      <c r="AGJ150" s="241"/>
      <c r="AGK150" s="241"/>
      <c r="AGL150" s="241"/>
      <c r="AGM150" s="241"/>
      <c r="AGN150" s="241"/>
      <c r="AGO150" s="241"/>
      <c r="AGP150" s="241"/>
      <c r="AGQ150" s="241"/>
      <c r="AGR150" s="241"/>
      <c r="AGS150" s="241"/>
      <c r="AGT150" s="241"/>
      <c r="AGU150" s="241"/>
      <c r="AGV150" s="241"/>
      <c r="AGW150" s="241"/>
      <c r="AGX150" s="241"/>
      <c r="AGY150" s="241"/>
      <c r="AGZ150" s="241"/>
      <c r="AHA150" s="241"/>
      <c r="AHB150" s="241"/>
      <c r="AHC150" s="241"/>
      <c r="AHD150" s="241"/>
      <c r="AHE150" s="241"/>
      <c r="AHF150" s="241"/>
      <c r="AHG150" s="241"/>
      <c r="AHH150" s="241"/>
      <c r="AHI150" s="241"/>
      <c r="AHJ150" s="241"/>
      <c r="AHK150" s="241"/>
      <c r="AHL150" s="241"/>
      <c r="AHM150" s="241"/>
      <c r="AHN150" s="241"/>
      <c r="AHO150" s="241"/>
      <c r="AHP150" s="241"/>
      <c r="AHQ150" s="241"/>
      <c r="AHR150" s="241"/>
      <c r="AHS150" s="241"/>
      <c r="AHT150" s="241"/>
      <c r="AHU150" s="241"/>
      <c r="AHV150" s="241"/>
      <c r="AHW150" s="241"/>
      <c r="AHX150" s="241"/>
      <c r="AHY150" s="241"/>
      <c r="AHZ150" s="241"/>
      <c r="AIA150" s="241"/>
      <c r="AIB150" s="241"/>
      <c r="AIC150" s="241"/>
      <c r="AID150" s="241"/>
      <c r="AIE150" s="241"/>
      <c r="AIF150" s="241"/>
      <c r="AIG150" s="241"/>
      <c r="AIH150" s="241"/>
      <c r="AII150" s="241"/>
      <c r="AIJ150" s="241"/>
      <c r="AIK150" s="241"/>
      <c r="AIL150" s="241"/>
      <c r="AIM150" s="241"/>
      <c r="AIN150" s="241"/>
      <c r="AIO150" s="241"/>
      <c r="AIP150" s="241"/>
      <c r="AIQ150" s="241"/>
      <c r="AIR150" s="241"/>
      <c r="AIS150" s="241"/>
      <c r="AIT150" s="241"/>
      <c r="AIU150" s="241"/>
      <c r="AIV150" s="241"/>
      <c r="AIW150" s="241"/>
      <c r="AIX150" s="241"/>
      <c r="AIY150" s="241"/>
      <c r="AIZ150" s="241"/>
      <c r="AJA150" s="241"/>
      <c r="AJB150" s="241"/>
      <c r="AJC150" s="241"/>
      <c r="AJD150" s="241"/>
      <c r="AJE150" s="241"/>
      <c r="AJF150" s="241"/>
      <c r="AJG150" s="241"/>
      <c r="AJH150" s="241"/>
      <c r="AJI150" s="241"/>
      <c r="AJJ150" s="241"/>
      <c r="AJK150" s="241"/>
      <c r="AJL150" s="241"/>
      <c r="AJM150" s="241"/>
      <c r="AJN150" s="241"/>
      <c r="AJO150" s="241"/>
      <c r="AJP150" s="241"/>
      <c r="AJQ150" s="241"/>
      <c r="AJR150" s="241"/>
      <c r="AJS150" s="241"/>
      <c r="AJT150" s="241"/>
      <c r="AJU150" s="241"/>
      <c r="AJV150" s="241"/>
      <c r="AJW150" s="241"/>
      <c r="AJX150" s="241"/>
      <c r="AJY150" s="241"/>
      <c r="AJZ150" s="241"/>
      <c r="AKA150" s="241"/>
      <c r="AKB150" s="241"/>
      <c r="AKC150" s="241"/>
      <c r="AKD150" s="241"/>
      <c r="AKE150" s="241"/>
      <c r="AKF150" s="241"/>
      <c r="AKG150" s="241"/>
      <c r="AKH150" s="241"/>
      <c r="AKI150" s="241"/>
      <c r="AKJ150" s="241"/>
      <c r="AKK150" s="241"/>
      <c r="AKL150" s="241"/>
      <c r="AKM150" s="241"/>
      <c r="AKN150" s="241"/>
      <c r="AKO150" s="241"/>
      <c r="AKP150" s="241"/>
      <c r="AKQ150" s="241"/>
      <c r="AKR150" s="241"/>
      <c r="AKS150" s="241"/>
      <c r="AKT150" s="241"/>
      <c r="AKU150" s="241"/>
      <c r="AKV150" s="241"/>
      <c r="AKW150" s="241"/>
      <c r="AKX150" s="241"/>
      <c r="AKY150" s="241"/>
      <c r="AKZ150" s="241"/>
      <c r="ALA150" s="241"/>
      <c r="ALB150" s="241"/>
      <c r="ALC150" s="241"/>
      <c r="ALD150" s="241"/>
      <c r="ALE150" s="241"/>
      <c r="ALF150" s="241"/>
      <c r="ALG150" s="241"/>
      <c r="ALH150" s="241"/>
      <c r="ALI150" s="241"/>
      <c r="ALJ150" s="241"/>
      <c r="ALK150" s="241"/>
      <c r="ALL150" s="241"/>
      <c r="ALM150" s="241"/>
      <c r="ALN150" s="241"/>
      <c r="ALO150" s="241"/>
      <c r="ALP150" s="241"/>
      <c r="ALQ150" s="241"/>
      <c r="ALR150" s="241"/>
      <c r="ALS150" s="241"/>
      <c r="ALT150" s="241"/>
      <c r="ALU150" s="241"/>
      <c r="ALV150" s="241"/>
      <c r="ALW150" s="241"/>
      <c r="ALX150" s="241"/>
      <c r="ALY150" s="241"/>
      <c r="ALZ150" s="241"/>
      <c r="AMA150" s="241"/>
      <c r="AMB150" s="241"/>
      <c r="AMC150" s="241"/>
      <c r="AMD150" s="241"/>
      <c r="AME150" s="241"/>
      <c r="AMF150" s="241"/>
      <c r="AMG150" s="241"/>
      <c r="AMH150" s="241"/>
      <c r="AMI150" s="241"/>
      <c r="AMJ150" s="241"/>
      <c r="AMK150" s="241"/>
    </row>
    <row r="151" spans="1:1025" s="249" customFormat="1" ht="12.75" hidden="1" customHeight="1" x14ac:dyDescent="0.25">
      <c r="A151" s="241"/>
      <c r="B151" s="242"/>
      <c r="C151" s="250"/>
      <c r="D151" s="244"/>
      <c r="E151" s="245"/>
      <c r="F151" s="245"/>
      <c r="G151" s="246"/>
      <c r="H151" s="245"/>
      <c r="I151" s="247"/>
      <c r="J151" s="247"/>
      <c r="K151" s="252"/>
      <c r="L151" s="253"/>
      <c r="M151" s="241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  <c r="AB151" s="241"/>
      <c r="AC151" s="241"/>
      <c r="AD151" s="241"/>
      <c r="AE151" s="241"/>
      <c r="AF151" s="241"/>
      <c r="AG151" s="241"/>
      <c r="AH151" s="241"/>
      <c r="AI151" s="241"/>
      <c r="AJ151" s="241"/>
      <c r="AK151" s="241"/>
      <c r="AL151" s="241"/>
      <c r="AM151" s="241"/>
      <c r="AN151" s="241"/>
      <c r="AO151" s="241"/>
      <c r="AP151" s="241"/>
      <c r="AQ151" s="241"/>
      <c r="AR151" s="241"/>
      <c r="AS151" s="241"/>
      <c r="AT151" s="241"/>
      <c r="AU151" s="241"/>
      <c r="AV151" s="241"/>
      <c r="AW151" s="241"/>
      <c r="AX151" s="241"/>
      <c r="AY151" s="241"/>
      <c r="AZ151" s="241"/>
      <c r="BA151" s="241"/>
      <c r="BB151" s="241"/>
      <c r="BC151" s="241"/>
      <c r="BD151" s="241"/>
      <c r="BE151" s="241"/>
      <c r="BF151" s="241"/>
      <c r="BG151" s="241"/>
      <c r="BH151" s="241"/>
      <c r="BI151" s="241"/>
      <c r="BJ151" s="241"/>
      <c r="BK151" s="241"/>
      <c r="BL151" s="241"/>
      <c r="BM151" s="241"/>
      <c r="BN151" s="241"/>
      <c r="BO151" s="241"/>
      <c r="BP151" s="241"/>
      <c r="BQ151" s="241"/>
      <c r="BR151" s="241"/>
      <c r="BS151" s="241"/>
      <c r="BT151" s="241"/>
      <c r="BU151" s="241"/>
      <c r="BV151" s="241"/>
      <c r="BW151" s="241"/>
      <c r="BX151" s="241"/>
      <c r="BY151" s="241"/>
      <c r="BZ151" s="241"/>
      <c r="CA151" s="241"/>
      <c r="CB151" s="241"/>
      <c r="CC151" s="241"/>
      <c r="CD151" s="241"/>
      <c r="CE151" s="241"/>
      <c r="CF151" s="241"/>
      <c r="CG151" s="241"/>
      <c r="CH151" s="241"/>
      <c r="CI151" s="241"/>
      <c r="CJ151" s="241"/>
      <c r="CK151" s="241"/>
      <c r="CL151" s="241"/>
      <c r="CM151" s="241"/>
      <c r="CN151" s="241"/>
      <c r="CO151" s="241"/>
      <c r="CP151" s="241"/>
      <c r="CQ151" s="241"/>
      <c r="CR151" s="241"/>
      <c r="CS151" s="241"/>
      <c r="CT151" s="241"/>
      <c r="CU151" s="241"/>
      <c r="CV151" s="241"/>
      <c r="CW151" s="241"/>
      <c r="CX151" s="241"/>
      <c r="CY151" s="241"/>
      <c r="CZ151" s="241"/>
      <c r="DA151" s="241"/>
      <c r="DB151" s="241"/>
      <c r="DC151" s="241"/>
      <c r="DD151" s="241"/>
      <c r="DE151" s="241"/>
      <c r="DF151" s="241"/>
      <c r="DG151" s="241"/>
      <c r="DH151" s="241"/>
      <c r="DI151" s="241"/>
      <c r="DJ151" s="241"/>
      <c r="DK151" s="241"/>
      <c r="DL151" s="241"/>
      <c r="DM151" s="241"/>
      <c r="DN151" s="241"/>
      <c r="DO151" s="241"/>
      <c r="DP151" s="241"/>
      <c r="DQ151" s="241"/>
      <c r="DR151" s="241"/>
      <c r="DS151" s="241"/>
      <c r="DT151" s="241"/>
      <c r="DU151" s="241"/>
      <c r="DV151" s="241"/>
      <c r="DW151" s="241"/>
      <c r="DX151" s="241"/>
      <c r="DY151" s="241"/>
      <c r="DZ151" s="241"/>
      <c r="EA151" s="241"/>
      <c r="EB151" s="241"/>
      <c r="EC151" s="241"/>
      <c r="ED151" s="241"/>
      <c r="EE151" s="241"/>
      <c r="EF151" s="241"/>
      <c r="EG151" s="241"/>
      <c r="EH151" s="241"/>
      <c r="EI151" s="241"/>
      <c r="EJ151" s="241"/>
      <c r="EK151" s="241"/>
      <c r="EL151" s="241"/>
      <c r="EM151" s="241"/>
      <c r="EN151" s="241"/>
      <c r="EO151" s="241"/>
      <c r="EP151" s="241"/>
      <c r="EQ151" s="241"/>
      <c r="ER151" s="241"/>
      <c r="ES151" s="241"/>
      <c r="ET151" s="241"/>
      <c r="EU151" s="241"/>
      <c r="EV151" s="241"/>
      <c r="EW151" s="241"/>
      <c r="EX151" s="241"/>
      <c r="EY151" s="241"/>
      <c r="EZ151" s="241"/>
      <c r="FA151" s="241"/>
      <c r="FB151" s="241"/>
      <c r="FC151" s="241"/>
      <c r="FD151" s="241"/>
      <c r="FE151" s="241"/>
      <c r="FF151" s="241"/>
      <c r="FG151" s="241"/>
      <c r="FH151" s="241"/>
      <c r="FI151" s="241"/>
      <c r="FJ151" s="241"/>
      <c r="FK151" s="241"/>
      <c r="FL151" s="241"/>
      <c r="FM151" s="241"/>
      <c r="FN151" s="241"/>
      <c r="FO151" s="241"/>
      <c r="FP151" s="241"/>
      <c r="FQ151" s="241"/>
      <c r="FR151" s="241"/>
      <c r="FS151" s="241"/>
      <c r="FT151" s="241"/>
      <c r="FU151" s="241"/>
      <c r="FV151" s="241"/>
      <c r="FW151" s="241"/>
      <c r="FX151" s="241"/>
      <c r="FY151" s="241"/>
      <c r="FZ151" s="241"/>
      <c r="GA151" s="241"/>
      <c r="GB151" s="241"/>
      <c r="GC151" s="241"/>
      <c r="GD151" s="241"/>
      <c r="GE151" s="241"/>
      <c r="GF151" s="241"/>
      <c r="GG151" s="241"/>
      <c r="GH151" s="241"/>
      <c r="GI151" s="241"/>
      <c r="GJ151" s="241"/>
      <c r="GK151" s="241"/>
      <c r="GL151" s="241"/>
      <c r="GM151" s="241"/>
      <c r="GN151" s="241"/>
      <c r="GO151" s="241"/>
      <c r="GP151" s="241"/>
      <c r="GQ151" s="241"/>
      <c r="GR151" s="241"/>
      <c r="GS151" s="241"/>
      <c r="GT151" s="241"/>
      <c r="GU151" s="241"/>
      <c r="GV151" s="241"/>
      <c r="GW151" s="241"/>
      <c r="GX151" s="241"/>
      <c r="GY151" s="241"/>
      <c r="GZ151" s="241"/>
      <c r="HA151" s="241"/>
      <c r="HB151" s="241"/>
      <c r="HC151" s="241"/>
      <c r="HD151" s="241"/>
      <c r="HE151" s="241"/>
      <c r="HF151" s="241"/>
      <c r="HG151" s="241"/>
      <c r="HH151" s="241"/>
      <c r="HI151" s="241"/>
      <c r="HJ151" s="241"/>
      <c r="HK151" s="241"/>
      <c r="HL151" s="241"/>
      <c r="HM151" s="241"/>
      <c r="HN151" s="241"/>
      <c r="HO151" s="241"/>
      <c r="HP151" s="241"/>
      <c r="HQ151" s="241"/>
      <c r="HR151" s="241"/>
      <c r="HS151" s="241"/>
      <c r="HT151" s="241"/>
      <c r="HU151" s="241"/>
      <c r="HV151" s="241"/>
      <c r="HW151" s="241"/>
      <c r="HX151" s="241"/>
      <c r="HY151" s="241"/>
      <c r="HZ151" s="241"/>
      <c r="IA151" s="241"/>
      <c r="IB151" s="241"/>
      <c r="IC151" s="241"/>
      <c r="ID151" s="241"/>
      <c r="IE151" s="241"/>
      <c r="IF151" s="241"/>
      <c r="IG151" s="241"/>
      <c r="IH151" s="241"/>
      <c r="II151" s="241"/>
      <c r="IJ151" s="241"/>
      <c r="IK151" s="241"/>
      <c r="IL151" s="241"/>
      <c r="IM151" s="241"/>
      <c r="IN151" s="241"/>
      <c r="IO151" s="241"/>
      <c r="IP151" s="241"/>
      <c r="IQ151" s="241"/>
      <c r="IR151" s="241"/>
      <c r="IS151" s="241"/>
      <c r="IT151" s="241"/>
      <c r="IU151" s="241"/>
      <c r="IV151" s="241"/>
      <c r="IW151" s="241"/>
      <c r="IX151" s="241"/>
      <c r="IY151" s="241"/>
      <c r="IZ151" s="241"/>
      <c r="JA151" s="241"/>
      <c r="JB151" s="241"/>
      <c r="JC151" s="241"/>
      <c r="JD151" s="241"/>
      <c r="JE151" s="241"/>
      <c r="JF151" s="241"/>
      <c r="JG151" s="241"/>
      <c r="JH151" s="241"/>
      <c r="JI151" s="241"/>
      <c r="JJ151" s="241"/>
      <c r="JK151" s="241"/>
      <c r="JL151" s="241"/>
      <c r="JM151" s="241"/>
      <c r="JN151" s="241"/>
      <c r="JO151" s="241"/>
      <c r="JP151" s="241"/>
      <c r="JQ151" s="241"/>
      <c r="JR151" s="241"/>
      <c r="JS151" s="241"/>
      <c r="JT151" s="241"/>
      <c r="JU151" s="241"/>
      <c r="JV151" s="241"/>
      <c r="JW151" s="241"/>
      <c r="JX151" s="241"/>
      <c r="JY151" s="241"/>
      <c r="JZ151" s="241"/>
      <c r="KA151" s="241"/>
      <c r="KB151" s="241"/>
      <c r="KC151" s="241"/>
      <c r="KD151" s="241"/>
      <c r="KE151" s="241"/>
      <c r="KF151" s="241"/>
      <c r="KG151" s="241"/>
      <c r="KH151" s="241"/>
      <c r="KI151" s="241"/>
      <c r="KJ151" s="241"/>
      <c r="KK151" s="241"/>
      <c r="KL151" s="241"/>
      <c r="KM151" s="241"/>
      <c r="KN151" s="241"/>
      <c r="KO151" s="241"/>
      <c r="KP151" s="241"/>
      <c r="KQ151" s="241"/>
      <c r="KR151" s="241"/>
      <c r="KS151" s="241"/>
      <c r="KT151" s="241"/>
      <c r="KU151" s="241"/>
      <c r="KV151" s="241"/>
      <c r="KW151" s="241"/>
      <c r="KX151" s="241"/>
      <c r="KY151" s="241"/>
      <c r="KZ151" s="241"/>
      <c r="LA151" s="241"/>
      <c r="LB151" s="241"/>
      <c r="LC151" s="241"/>
      <c r="LD151" s="241"/>
      <c r="LE151" s="241"/>
      <c r="LF151" s="241"/>
      <c r="LG151" s="241"/>
      <c r="LH151" s="241"/>
      <c r="LI151" s="241"/>
      <c r="LJ151" s="241"/>
      <c r="LK151" s="241"/>
      <c r="LL151" s="241"/>
      <c r="LM151" s="241"/>
      <c r="LN151" s="241"/>
      <c r="LO151" s="241"/>
      <c r="LP151" s="241"/>
      <c r="LQ151" s="241"/>
      <c r="LR151" s="241"/>
      <c r="LS151" s="241"/>
      <c r="LT151" s="241"/>
      <c r="LU151" s="241"/>
      <c r="LV151" s="241"/>
      <c r="LW151" s="241"/>
      <c r="LX151" s="241"/>
      <c r="LY151" s="241"/>
      <c r="LZ151" s="241"/>
      <c r="MA151" s="241"/>
      <c r="MB151" s="241"/>
      <c r="MC151" s="241"/>
      <c r="MD151" s="241"/>
      <c r="ME151" s="241"/>
      <c r="MF151" s="241"/>
      <c r="MG151" s="241"/>
      <c r="MH151" s="241"/>
      <c r="MI151" s="241"/>
      <c r="MJ151" s="241"/>
      <c r="MK151" s="241"/>
      <c r="ML151" s="241"/>
      <c r="MM151" s="241"/>
      <c r="MN151" s="241"/>
      <c r="MO151" s="241"/>
      <c r="MP151" s="241"/>
      <c r="MQ151" s="241"/>
      <c r="MR151" s="241"/>
      <c r="MS151" s="241"/>
      <c r="MT151" s="241"/>
      <c r="MU151" s="241"/>
      <c r="MV151" s="241"/>
      <c r="MW151" s="241"/>
      <c r="MX151" s="241"/>
      <c r="MY151" s="241"/>
      <c r="MZ151" s="241"/>
      <c r="NA151" s="241"/>
      <c r="NB151" s="241"/>
      <c r="NC151" s="241"/>
      <c r="ND151" s="241"/>
      <c r="NE151" s="241"/>
      <c r="NF151" s="241"/>
      <c r="NG151" s="241"/>
      <c r="NH151" s="241"/>
      <c r="NI151" s="241"/>
      <c r="NJ151" s="241"/>
      <c r="NK151" s="241"/>
      <c r="NL151" s="241"/>
      <c r="NM151" s="241"/>
      <c r="NN151" s="241"/>
      <c r="NO151" s="241"/>
      <c r="NP151" s="241"/>
      <c r="NQ151" s="241"/>
      <c r="NR151" s="241"/>
      <c r="NS151" s="241"/>
      <c r="NT151" s="241"/>
      <c r="NU151" s="241"/>
      <c r="NV151" s="241"/>
      <c r="NW151" s="241"/>
      <c r="NX151" s="241"/>
      <c r="NY151" s="241"/>
      <c r="NZ151" s="241"/>
      <c r="OA151" s="241"/>
      <c r="OB151" s="241"/>
      <c r="OC151" s="241"/>
      <c r="OD151" s="241"/>
      <c r="OE151" s="241"/>
      <c r="OF151" s="241"/>
      <c r="OG151" s="241"/>
      <c r="OH151" s="241"/>
      <c r="OI151" s="241"/>
      <c r="OJ151" s="241"/>
      <c r="OK151" s="241"/>
      <c r="OL151" s="241"/>
      <c r="OM151" s="241"/>
      <c r="ON151" s="241"/>
      <c r="OO151" s="241"/>
      <c r="OP151" s="241"/>
      <c r="OQ151" s="241"/>
      <c r="OR151" s="241"/>
      <c r="OS151" s="241"/>
      <c r="OT151" s="241"/>
      <c r="OU151" s="241"/>
      <c r="OV151" s="241"/>
      <c r="OW151" s="241"/>
      <c r="OX151" s="241"/>
      <c r="OY151" s="241"/>
      <c r="OZ151" s="241"/>
      <c r="PA151" s="241"/>
      <c r="PB151" s="241"/>
      <c r="PC151" s="241"/>
      <c r="PD151" s="241"/>
      <c r="PE151" s="241"/>
      <c r="PF151" s="241"/>
      <c r="PG151" s="241"/>
      <c r="PH151" s="241"/>
      <c r="PI151" s="241"/>
      <c r="PJ151" s="241"/>
      <c r="PK151" s="241"/>
      <c r="PL151" s="241"/>
      <c r="PM151" s="241"/>
      <c r="PN151" s="241"/>
      <c r="PO151" s="241"/>
      <c r="PP151" s="241"/>
      <c r="PQ151" s="241"/>
      <c r="PR151" s="241"/>
      <c r="PS151" s="241"/>
      <c r="PT151" s="241"/>
      <c r="PU151" s="241"/>
      <c r="PV151" s="241"/>
      <c r="PW151" s="241"/>
      <c r="PX151" s="241"/>
      <c r="PY151" s="241"/>
      <c r="PZ151" s="241"/>
      <c r="QA151" s="241"/>
      <c r="QB151" s="241"/>
      <c r="QC151" s="241"/>
      <c r="QD151" s="241"/>
      <c r="QE151" s="241"/>
      <c r="QF151" s="241"/>
      <c r="QG151" s="241"/>
      <c r="QH151" s="241"/>
      <c r="QI151" s="241"/>
      <c r="QJ151" s="241"/>
      <c r="QK151" s="241"/>
      <c r="QL151" s="241"/>
      <c r="QM151" s="241"/>
      <c r="QN151" s="241"/>
      <c r="QO151" s="241"/>
      <c r="QP151" s="241"/>
      <c r="QQ151" s="241"/>
      <c r="QR151" s="241"/>
      <c r="QS151" s="241"/>
      <c r="QT151" s="241"/>
      <c r="QU151" s="241"/>
      <c r="QV151" s="241"/>
      <c r="QW151" s="241"/>
      <c r="QX151" s="241"/>
      <c r="QY151" s="241"/>
      <c r="QZ151" s="241"/>
      <c r="RA151" s="241"/>
      <c r="RB151" s="241"/>
      <c r="RC151" s="241"/>
      <c r="RD151" s="241"/>
      <c r="RE151" s="241"/>
      <c r="RF151" s="241"/>
      <c r="RG151" s="241"/>
      <c r="RH151" s="241"/>
      <c r="RI151" s="241"/>
      <c r="RJ151" s="241"/>
      <c r="RK151" s="241"/>
      <c r="RL151" s="241"/>
      <c r="RM151" s="241"/>
      <c r="RN151" s="241"/>
      <c r="RO151" s="241"/>
      <c r="RP151" s="241"/>
      <c r="RQ151" s="241"/>
      <c r="RR151" s="241"/>
      <c r="RS151" s="241"/>
      <c r="RT151" s="241"/>
      <c r="RU151" s="241"/>
      <c r="RV151" s="241"/>
      <c r="RW151" s="241"/>
      <c r="RX151" s="241"/>
      <c r="RY151" s="241"/>
      <c r="RZ151" s="241"/>
      <c r="SA151" s="241"/>
      <c r="SB151" s="241"/>
      <c r="SC151" s="241"/>
      <c r="SD151" s="241"/>
      <c r="SE151" s="241"/>
      <c r="SF151" s="241"/>
      <c r="SG151" s="241"/>
      <c r="SH151" s="241"/>
      <c r="SI151" s="241"/>
      <c r="SJ151" s="241"/>
      <c r="SK151" s="241"/>
      <c r="SL151" s="241"/>
      <c r="SM151" s="241"/>
      <c r="SN151" s="241"/>
      <c r="SO151" s="241"/>
      <c r="SP151" s="241"/>
      <c r="SQ151" s="241"/>
      <c r="SR151" s="241"/>
      <c r="SS151" s="241"/>
      <c r="ST151" s="241"/>
      <c r="SU151" s="241"/>
      <c r="SV151" s="241"/>
      <c r="SW151" s="241"/>
      <c r="SX151" s="241"/>
      <c r="SY151" s="241"/>
      <c r="SZ151" s="241"/>
      <c r="TA151" s="241"/>
      <c r="TB151" s="241"/>
      <c r="TC151" s="241"/>
      <c r="TD151" s="241"/>
      <c r="TE151" s="241"/>
      <c r="TF151" s="241"/>
      <c r="TG151" s="241"/>
      <c r="TH151" s="241"/>
      <c r="TI151" s="241"/>
      <c r="TJ151" s="241"/>
      <c r="TK151" s="241"/>
      <c r="TL151" s="241"/>
      <c r="TM151" s="241"/>
      <c r="TN151" s="241"/>
      <c r="TO151" s="241"/>
      <c r="TP151" s="241"/>
      <c r="TQ151" s="241"/>
      <c r="TR151" s="241"/>
      <c r="TS151" s="241"/>
      <c r="TT151" s="241"/>
      <c r="TU151" s="241"/>
      <c r="TV151" s="241"/>
      <c r="TW151" s="241"/>
      <c r="TX151" s="241"/>
      <c r="TY151" s="241"/>
      <c r="TZ151" s="241"/>
      <c r="UA151" s="241"/>
      <c r="UB151" s="241"/>
      <c r="UC151" s="241"/>
      <c r="UD151" s="241"/>
      <c r="UE151" s="241"/>
      <c r="UF151" s="241"/>
      <c r="UG151" s="241"/>
      <c r="UH151" s="241"/>
      <c r="UI151" s="241"/>
      <c r="UJ151" s="241"/>
      <c r="UK151" s="241"/>
      <c r="UL151" s="241"/>
      <c r="UM151" s="241"/>
      <c r="UN151" s="241"/>
      <c r="UO151" s="241"/>
      <c r="UP151" s="241"/>
      <c r="UQ151" s="241"/>
      <c r="UR151" s="241"/>
      <c r="US151" s="241"/>
      <c r="UT151" s="241"/>
      <c r="UU151" s="241"/>
      <c r="UV151" s="241"/>
      <c r="UW151" s="241"/>
      <c r="UX151" s="241"/>
      <c r="UY151" s="241"/>
      <c r="UZ151" s="241"/>
      <c r="VA151" s="241"/>
      <c r="VB151" s="241"/>
      <c r="VC151" s="241"/>
      <c r="VD151" s="241"/>
      <c r="VE151" s="241"/>
      <c r="VF151" s="241"/>
      <c r="VG151" s="241"/>
      <c r="VH151" s="241"/>
      <c r="VI151" s="241"/>
      <c r="VJ151" s="241"/>
      <c r="VK151" s="241"/>
      <c r="VL151" s="241"/>
      <c r="VM151" s="241"/>
      <c r="VN151" s="241"/>
      <c r="VO151" s="241"/>
      <c r="VP151" s="241"/>
      <c r="VQ151" s="241"/>
      <c r="VR151" s="241"/>
      <c r="VS151" s="241"/>
      <c r="VT151" s="241"/>
      <c r="VU151" s="241"/>
      <c r="VV151" s="241"/>
      <c r="VW151" s="241"/>
      <c r="VX151" s="241"/>
      <c r="VY151" s="241"/>
      <c r="VZ151" s="241"/>
      <c r="WA151" s="241"/>
      <c r="WB151" s="241"/>
      <c r="WC151" s="241"/>
      <c r="WD151" s="241"/>
      <c r="WE151" s="241"/>
      <c r="WF151" s="241"/>
      <c r="WG151" s="241"/>
      <c r="WH151" s="241"/>
      <c r="WI151" s="241"/>
      <c r="WJ151" s="241"/>
      <c r="WK151" s="241"/>
      <c r="WL151" s="241"/>
      <c r="WM151" s="241"/>
      <c r="WN151" s="241"/>
      <c r="WO151" s="241"/>
      <c r="WP151" s="241"/>
      <c r="WQ151" s="241"/>
      <c r="WR151" s="241"/>
      <c r="WS151" s="241"/>
      <c r="WT151" s="241"/>
      <c r="WU151" s="241"/>
      <c r="WV151" s="241"/>
      <c r="WW151" s="241"/>
      <c r="WX151" s="241"/>
      <c r="WY151" s="241"/>
      <c r="WZ151" s="241"/>
      <c r="XA151" s="241"/>
      <c r="XB151" s="241"/>
      <c r="XC151" s="241"/>
      <c r="XD151" s="241"/>
      <c r="XE151" s="241"/>
      <c r="XF151" s="241"/>
      <c r="XG151" s="241"/>
      <c r="XH151" s="241"/>
      <c r="XI151" s="241"/>
      <c r="XJ151" s="241"/>
      <c r="XK151" s="241"/>
      <c r="XL151" s="241"/>
      <c r="XM151" s="241"/>
      <c r="XN151" s="241"/>
      <c r="XO151" s="241"/>
      <c r="XP151" s="241"/>
      <c r="XQ151" s="241"/>
      <c r="XR151" s="241"/>
      <c r="XS151" s="241"/>
      <c r="XT151" s="241"/>
      <c r="XU151" s="241"/>
      <c r="XV151" s="241"/>
      <c r="XW151" s="241"/>
      <c r="XX151" s="241"/>
      <c r="XY151" s="241"/>
      <c r="XZ151" s="241"/>
      <c r="YA151" s="241"/>
      <c r="YB151" s="241"/>
      <c r="YC151" s="241"/>
      <c r="YD151" s="241"/>
      <c r="YE151" s="241"/>
      <c r="YF151" s="241"/>
      <c r="YG151" s="241"/>
      <c r="YH151" s="241"/>
      <c r="YI151" s="241"/>
      <c r="YJ151" s="241"/>
      <c r="YK151" s="241"/>
      <c r="YL151" s="241"/>
      <c r="YM151" s="241"/>
      <c r="YN151" s="241"/>
      <c r="YO151" s="241"/>
      <c r="YP151" s="241"/>
      <c r="YQ151" s="241"/>
      <c r="YR151" s="241"/>
      <c r="YS151" s="241"/>
      <c r="YT151" s="241"/>
      <c r="YU151" s="241"/>
      <c r="YV151" s="241"/>
      <c r="YW151" s="241"/>
      <c r="YX151" s="241"/>
      <c r="YY151" s="241"/>
      <c r="YZ151" s="241"/>
      <c r="ZA151" s="241"/>
      <c r="ZB151" s="241"/>
      <c r="ZC151" s="241"/>
      <c r="ZD151" s="241"/>
      <c r="ZE151" s="241"/>
      <c r="ZF151" s="241"/>
      <c r="ZG151" s="241"/>
      <c r="ZH151" s="241"/>
      <c r="ZI151" s="241"/>
      <c r="ZJ151" s="241"/>
      <c r="ZK151" s="241"/>
      <c r="ZL151" s="241"/>
      <c r="ZM151" s="241"/>
      <c r="ZN151" s="241"/>
      <c r="ZO151" s="241"/>
      <c r="ZP151" s="241"/>
      <c r="ZQ151" s="241"/>
      <c r="ZR151" s="241"/>
      <c r="ZS151" s="241"/>
      <c r="ZT151" s="241"/>
      <c r="ZU151" s="241"/>
      <c r="ZV151" s="241"/>
      <c r="ZW151" s="241"/>
      <c r="ZX151" s="241"/>
      <c r="ZY151" s="241"/>
      <c r="ZZ151" s="241"/>
      <c r="AAA151" s="241"/>
      <c r="AAB151" s="241"/>
      <c r="AAC151" s="241"/>
      <c r="AAD151" s="241"/>
      <c r="AAE151" s="241"/>
      <c r="AAF151" s="241"/>
      <c r="AAG151" s="241"/>
      <c r="AAH151" s="241"/>
      <c r="AAI151" s="241"/>
      <c r="AAJ151" s="241"/>
      <c r="AAK151" s="241"/>
      <c r="AAL151" s="241"/>
      <c r="AAM151" s="241"/>
      <c r="AAN151" s="241"/>
      <c r="AAO151" s="241"/>
      <c r="AAP151" s="241"/>
      <c r="AAQ151" s="241"/>
      <c r="AAR151" s="241"/>
      <c r="AAS151" s="241"/>
      <c r="AAT151" s="241"/>
      <c r="AAU151" s="241"/>
      <c r="AAV151" s="241"/>
      <c r="AAW151" s="241"/>
      <c r="AAX151" s="241"/>
      <c r="AAY151" s="241"/>
      <c r="AAZ151" s="241"/>
      <c r="ABA151" s="241"/>
      <c r="ABB151" s="241"/>
      <c r="ABC151" s="241"/>
      <c r="ABD151" s="241"/>
      <c r="ABE151" s="241"/>
      <c r="ABF151" s="241"/>
      <c r="ABG151" s="241"/>
      <c r="ABH151" s="241"/>
      <c r="ABI151" s="241"/>
      <c r="ABJ151" s="241"/>
      <c r="ABK151" s="241"/>
      <c r="ABL151" s="241"/>
      <c r="ABM151" s="241"/>
      <c r="ABN151" s="241"/>
      <c r="ABO151" s="241"/>
      <c r="ABP151" s="241"/>
      <c r="ABQ151" s="241"/>
      <c r="ABR151" s="241"/>
      <c r="ABS151" s="241"/>
      <c r="ABT151" s="241"/>
      <c r="ABU151" s="241"/>
      <c r="ABV151" s="241"/>
      <c r="ABW151" s="241"/>
      <c r="ABX151" s="241"/>
      <c r="ABY151" s="241"/>
      <c r="ABZ151" s="241"/>
      <c r="ACA151" s="241"/>
      <c r="ACB151" s="241"/>
      <c r="ACC151" s="241"/>
      <c r="ACD151" s="241"/>
      <c r="ACE151" s="241"/>
      <c r="ACF151" s="241"/>
      <c r="ACG151" s="241"/>
      <c r="ACH151" s="241"/>
      <c r="ACI151" s="241"/>
      <c r="ACJ151" s="241"/>
      <c r="ACK151" s="241"/>
      <c r="ACL151" s="241"/>
      <c r="ACM151" s="241"/>
      <c r="ACN151" s="241"/>
      <c r="ACO151" s="241"/>
      <c r="ACP151" s="241"/>
      <c r="ACQ151" s="241"/>
      <c r="ACR151" s="241"/>
      <c r="ACS151" s="241"/>
      <c r="ACT151" s="241"/>
      <c r="ACU151" s="241"/>
      <c r="ACV151" s="241"/>
      <c r="ACW151" s="241"/>
      <c r="ACX151" s="241"/>
      <c r="ACY151" s="241"/>
      <c r="ACZ151" s="241"/>
      <c r="ADA151" s="241"/>
      <c r="ADB151" s="241"/>
      <c r="ADC151" s="241"/>
      <c r="ADD151" s="241"/>
      <c r="ADE151" s="241"/>
      <c r="ADF151" s="241"/>
      <c r="ADG151" s="241"/>
      <c r="ADH151" s="241"/>
      <c r="ADI151" s="241"/>
      <c r="ADJ151" s="241"/>
      <c r="ADK151" s="241"/>
      <c r="ADL151" s="241"/>
      <c r="ADM151" s="241"/>
      <c r="ADN151" s="241"/>
      <c r="ADO151" s="241"/>
      <c r="ADP151" s="241"/>
      <c r="ADQ151" s="241"/>
      <c r="ADR151" s="241"/>
      <c r="ADS151" s="241"/>
      <c r="ADT151" s="241"/>
      <c r="ADU151" s="241"/>
      <c r="ADV151" s="241"/>
      <c r="ADW151" s="241"/>
      <c r="ADX151" s="241"/>
      <c r="ADY151" s="241"/>
      <c r="ADZ151" s="241"/>
      <c r="AEA151" s="241"/>
      <c r="AEB151" s="241"/>
      <c r="AEC151" s="241"/>
      <c r="AED151" s="241"/>
      <c r="AEE151" s="241"/>
      <c r="AEF151" s="241"/>
      <c r="AEG151" s="241"/>
      <c r="AEH151" s="241"/>
      <c r="AEI151" s="241"/>
      <c r="AEJ151" s="241"/>
      <c r="AEK151" s="241"/>
      <c r="AEL151" s="241"/>
      <c r="AEM151" s="241"/>
      <c r="AEN151" s="241"/>
      <c r="AEO151" s="241"/>
      <c r="AEP151" s="241"/>
      <c r="AEQ151" s="241"/>
      <c r="AER151" s="241"/>
      <c r="AES151" s="241"/>
      <c r="AET151" s="241"/>
      <c r="AEU151" s="241"/>
      <c r="AEV151" s="241"/>
      <c r="AEW151" s="241"/>
      <c r="AEX151" s="241"/>
      <c r="AEY151" s="241"/>
      <c r="AEZ151" s="241"/>
      <c r="AFA151" s="241"/>
      <c r="AFB151" s="241"/>
      <c r="AFC151" s="241"/>
      <c r="AFD151" s="241"/>
      <c r="AFE151" s="241"/>
      <c r="AFF151" s="241"/>
      <c r="AFG151" s="241"/>
      <c r="AFH151" s="241"/>
      <c r="AFI151" s="241"/>
      <c r="AFJ151" s="241"/>
      <c r="AFK151" s="241"/>
      <c r="AFL151" s="241"/>
      <c r="AFM151" s="241"/>
      <c r="AFN151" s="241"/>
      <c r="AFO151" s="241"/>
      <c r="AFP151" s="241"/>
      <c r="AFQ151" s="241"/>
      <c r="AFR151" s="241"/>
      <c r="AFS151" s="241"/>
      <c r="AFT151" s="241"/>
      <c r="AFU151" s="241"/>
      <c r="AFV151" s="241"/>
      <c r="AFW151" s="241"/>
      <c r="AFX151" s="241"/>
      <c r="AFY151" s="241"/>
      <c r="AFZ151" s="241"/>
      <c r="AGA151" s="241"/>
      <c r="AGB151" s="241"/>
      <c r="AGC151" s="241"/>
      <c r="AGD151" s="241"/>
      <c r="AGE151" s="241"/>
      <c r="AGF151" s="241"/>
      <c r="AGG151" s="241"/>
      <c r="AGH151" s="241"/>
      <c r="AGI151" s="241"/>
      <c r="AGJ151" s="241"/>
      <c r="AGK151" s="241"/>
      <c r="AGL151" s="241"/>
      <c r="AGM151" s="241"/>
      <c r="AGN151" s="241"/>
      <c r="AGO151" s="241"/>
      <c r="AGP151" s="241"/>
      <c r="AGQ151" s="241"/>
      <c r="AGR151" s="241"/>
      <c r="AGS151" s="241"/>
      <c r="AGT151" s="241"/>
      <c r="AGU151" s="241"/>
      <c r="AGV151" s="241"/>
      <c r="AGW151" s="241"/>
      <c r="AGX151" s="241"/>
      <c r="AGY151" s="241"/>
      <c r="AGZ151" s="241"/>
      <c r="AHA151" s="241"/>
      <c r="AHB151" s="241"/>
      <c r="AHC151" s="241"/>
      <c r="AHD151" s="241"/>
      <c r="AHE151" s="241"/>
      <c r="AHF151" s="241"/>
      <c r="AHG151" s="241"/>
      <c r="AHH151" s="241"/>
      <c r="AHI151" s="241"/>
      <c r="AHJ151" s="241"/>
      <c r="AHK151" s="241"/>
      <c r="AHL151" s="241"/>
      <c r="AHM151" s="241"/>
      <c r="AHN151" s="241"/>
      <c r="AHO151" s="241"/>
      <c r="AHP151" s="241"/>
      <c r="AHQ151" s="241"/>
      <c r="AHR151" s="241"/>
      <c r="AHS151" s="241"/>
      <c r="AHT151" s="241"/>
      <c r="AHU151" s="241"/>
      <c r="AHV151" s="241"/>
      <c r="AHW151" s="241"/>
      <c r="AHX151" s="241"/>
      <c r="AHY151" s="241"/>
      <c r="AHZ151" s="241"/>
      <c r="AIA151" s="241"/>
      <c r="AIB151" s="241"/>
      <c r="AIC151" s="241"/>
      <c r="AID151" s="241"/>
      <c r="AIE151" s="241"/>
      <c r="AIF151" s="241"/>
      <c r="AIG151" s="241"/>
      <c r="AIH151" s="241"/>
      <c r="AII151" s="241"/>
      <c r="AIJ151" s="241"/>
      <c r="AIK151" s="241"/>
      <c r="AIL151" s="241"/>
      <c r="AIM151" s="241"/>
      <c r="AIN151" s="241"/>
      <c r="AIO151" s="241"/>
      <c r="AIP151" s="241"/>
      <c r="AIQ151" s="241"/>
      <c r="AIR151" s="241"/>
      <c r="AIS151" s="241"/>
      <c r="AIT151" s="241"/>
      <c r="AIU151" s="241"/>
      <c r="AIV151" s="241"/>
      <c r="AIW151" s="241"/>
      <c r="AIX151" s="241"/>
      <c r="AIY151" s="241"/>
      <c r="AIZ151" s="241"/>
      <c r="AJA151" s="241"/>
      <c r="AJB151" s="241"/>
      <c r="AJC151" s="241"/>
      <c r="AJD151" s="241"/>
      <c r="AJE151" s="241"/>
      <c r="AJF151" s="241"/>
      <c r="AJG151" s="241"/>
      <c r="AJH151" s="241"/>
      <c r="AJI151" s="241"/>
      <c r="AJJ151" s="241"/>
      <c r="AJK151" s="241"/>
      <c r="AJL151" s="241"/>
      <c r="AJM151" s="241"/>
      <c r="AJN151" s="241"/>
      <c r="AJO151" s="241"/>
      <c r="AJP151" s="241"/>
      <c r="AJQ151" s="241"/>
      <c r="AJR151" s="241"/>
      <c r="AJS151" s="241"/>
      <c r="AJT151" s="241"/>
      <c r="AJU151" s="241"/>
      <c r="AJV151" s="241"/>
      <c r="AJW151" s="241"/>
      <c r="AJX151" s="241"/>
      <c r="AJY151" s="241"/>
      <c r="AJZ151" s="241"/>
      <c r="AKA151" s="241"/>
      <c r="AKB151" s="241"/>
      <c r="AKC151" s="241"/>
      <c r="AKD151" s="241"/>
      <c r="AKE151" s="241"/>
      <c r="AKF151" s="241"/>
      <c r="AKG151" s="241"/>
      <c r="AKH151" s="241"/>
      <c r="AKI151" s="241"/>
      <c r="AKJ151" s="241"/>
      <c r="AKK151" s="241"/>
      <c r="AKL151" s="241"/>
      <c r="AKM151" s="241"/>
      <c r="AKN151" s="241"/>
      <c r="AKO151" s="241"/>
      <c r="AKP151" s="241"/>
      <c r="AKQ151" s="241"/>
      <c r="AKR151" s="241"/>
      <c r="AKS151" s="241"/>
      <c r="AKT151" s="241"/>
      <c r="AKU151" s="241"/>
      <c r="AKV151" s="241"/>
      <c r="AKW151" s="241"/>
      <c r="AKX151" s="241"/>
      <c r="AKY151" s="241"/>
      <c r="AKZ151" s="241"/>
      <c r="ALA151" s="241"/>
      <c r="ALB151" s="241"/>
      <c r="ALC151" s="241"/>
      <c r="ALD151" s="241"/>
      <c r="ALE151" s="241"/>
      <c r="ALF151" s="241"/>
      <c r="ALG151" s="241"/>
      <c r="ALH151" s="241"/>
      <c r="ALI151" s="241"/>
      <c r="ALJ151" s="241"/>
      <c r="ALK151" s="241"/>
      <c r="ALL151" s="241"/>
      <c r="ALM151" s="241"/>
      <c r="ALN151" s="241"/>
      <c r="ALO151" s="241"/>
      <c r="ALP151" s="241"/>
      <c r="ALQ151" s="241"/>
      <c r="ALR151" s="241"/>
      <c r="ALS151" s="241"/>
      <c r="ALT151" s="241"/>
      <c r="ALU151" s="241"/>
      <c r="ALV151" s="241"/>
      <c r="ALW151" s="241"/>
      <c r="ALX151" s="241"/>
      <c r="ALY151" s="241"/>
      <c r="ALZ151" s="241"/>
      <c r="AMA151" s="241"/>
      <c r="AMB151" s="241"/>
      <c r="AMC151" s="241"/>
      <c r="AMD151" s="241"/>
      <c r="AME151" s="241"/>
      <c r="AMF151" s="241"/>
      <c r="AMG151" s="241"/>
      <c r="AMH151" s="241"/>
      <c r="AMI151" s="241"/>
      <c r="AMJ151" s="241"/>
      <c r="AMK151" s="241"/>
    </row>
    <row r="152" spans="1:1025" s="249" customFormat="1" ht="12.75" hidden="1" customHeight="1" x14ac:dyDescent="0.25">
      <c r="A152" s="241"/>
      <c r="B152" s="242"/>
      <c r="C152" s="250"/>
      <c r="D152" s="244"/>
      <c r="E152" s="245"/>
      <c r="F152" s="245"/>
      <c r="G152" s="246"/>
      <c r="H152" s="245"/>
      <c r="I152" s="247"/>
      <c r="J152" s="247"/>
      <c r="K152" s="252"/>
      <c r="L152" s="253"/>
      <c r="M152" s="241"/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  <c r="AA152" s="241"/>
      <c r="AB152" s="241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241"/>
      <c r="AN152" s="241"/>
      <c r="AO152" s="241"/>
      <c r="AP152" s="241"/>
      <c r="AQ152" s="241"/>
      <c r="AR152" s="241"/>
      <c r="AS152" s="241"/>
      <c r="AT152" s="241"/>
      <c r="AU152" s="241"/>
      <c r="AV152" s="241"/>
      <c r="AW152" s="241"/>
      <c r="AX152" s="241"/>
      <c r="AY152" s="241"/>
      <c r="AZ152" s="241"/>
      <c r="BA152" s="241"/>
      <c r="BB152" s="241"/>
      <c r="BC152" s="241"/>
      <c r="BD152" s="241"/>
      <c r="BE152" s="241"/>
      <c r="BF152" s="241"/>
      <c r="BG152" s="241"/>
      <c r="BH152" s="241"/>
      <c r="BI152" s="241"/>
      <c r="BJ152" s="241"/>
      <c r="BK152" s="241"/>
      <c r="BL152" s="241"/>
      <c r="BM152" s="241"/>
      <c r="BN152" s="241"/>
      <c r="BO152" s="241"/>
      <c r="BP152" s="241"/>
      <c r="BQ152" s="241"/>
      <c r="BR152" s="241"/>
      <c r="BS152" s="241"/>
      <c r="BT152" s="241"/>
      <c r="BU152" s="241"/>
      <c r="BV152" s="241"/>
      <c r="BW152" s="241"/>
      <c r="BX152" s="241"/>
      <c r="BY152" s="241"/>
      <c r="BZ152" s="241"/>
      <c r="CA152" s="241"/>
      <c r="CB152" s="241"/>
      <c r="CC152" s="241"/>
      <c r="CD152" s="241"/>
      <c r="CE152" s="241"/>
      <c r="CF152" s="241"/>
      <c r="CG152" s="241"/>
      <c r="CH152" s="241"/>
      <c r="CI152" s="241"/>
      <c r="CJ152" s="241"/>
      <c r="CK152" s="241"/>
      <c r="CL152" s="241"/>
      <c r="CM152" s="241"/>
      <c r="CN152" s="241"/>
      <c r="CO152" s="241"/>
      <c r="CP152" s="241"/>
      <c r="CQ152" s="241"/>
      <c r="CR152" s="241"/>
      <c r="CS152" s="241"/>
      <c r="CT152" s="241"/>
      <c r="CU152" s="241"/>
      <c r="CV152" s="241"/>
      <c r="CW152" s="241"/>
      <c r="CX152" s="241"/>
      <c r="CY152" s="241"/>
      <c r="CZ152" s="241"/>
      <c r="DA152" s="241"/>
      <c r="DB152" s="241"/>
      <c r="DC152" s="241"/>
      <c r="DD152" s="241"/>
      <c r="DE152" s="241"/>
      <c r="DF152" s="241"/>
      <c r="DG152" s="241"/>
      <c r="DH152" s="241"/>
      <c r="DI152" s="241"/>
      <c r="DJ152" s="241"/>
      <c r="DK152" s="241"/>
      <c r="DL152" s="241"/>
      <c r="DM152" s="241"/>
      <c r="DN152" s="241"/>
      <c r="DO152" s="241"/>
      <c r="DP152" s="241"/>
      <c r="DQ152" s="241"/>
      <c r="DR152" s="241"/>
      <c r="DS152" s="241"/>
      <c r="DT152" s="241"/>
      <c r="DU152" s="241"/>
      <c r="DV152" s="241"/>
      <c r="DW152" s="241"/>
      <c r="DX152" s="241"/>
      <c r="DY152" s="241"/>
      <c r="DZ152" s="241"/>
      <c r="EA152" s="241"/>
      <c r="EB152" s="241"/>
      <c r="EC152" s="241"/>
      <c r="ED152" s="241"/>
      <c r="EE152" s="241"/>
      <c r="EF152" s="241"/>
      <c r="EG152" s="241"/>
      <c r="EH152" s="241"/>
      <c r="EI152" s="241"/>
      <c r="EJ152" s="241"/>
      <c r="EK152" s="241"/>
      <c r="EL152" s="241"/>
      <c r="EM152" s="241"/>
      <c r="EN152" s="241"/>
      <c r="EO152" s="241"/>
      <c r="EP152" s="241"/>
      <c r="EQ152" s="241"/>
      <c r="ER152" s="241"/>
      <c r="ES152" s="241"/>
      <c r="ET152" s="241"/>
      <c r="EU152" s="241"/>
      <c r="EV152" s="241"/>
      <c r="EW152" s="241"/>
      <c r="EX152" s="241"/>
      <c r="EY152" s="241"/>
      <c r="EZ152" s="241"/>
      <c r="FA152" s="241"/>
      <c r="FB152" s="241"/>
      <c r="FC152" s="241"/>
      <c r="FD152" s="241"/>
      <c r="FE152" s="241"/>
      <c r="FF152" s="241"/>
      <c r="FG152" s="241"/>
      <c r="FH152" s="241"/>
      <c r="FI152" s="241"/>
      <c r="FJ152" s="241"/>
      <c r="FK152" s="241"/>
      <c r="FL152" s="241"/>
      <c r="FM152" s="241"/>
      <c r="FN152" s="241"/>
      <c r="FO152" s="241"/>
      <c r="FP152" s="241"/>
      <c r="FQ152" s="241"/>
      <c r="FR152" s="241"/>
      <c r="FS152" s="241"/>
      <c r="FT152" s="241"/>
      <c r="FU152" s="241"/>
      <c r="FV152" s="241"/>
      <c r="FW152" s="241"/>
      <c r="FX152" s="241"/>
      <c r="FY152" s="241"/>
      <c r="FZ152" s="241"/>
      <c r="GA152" s="241"/>
      <c r="GB152" s="241"/>
      <c r="GC152" s="241"/>
      <c r="GD152" s="241"/>
      <c r="GE152" s="241"/>
      <c r="GF152" s="241"/>
      <c r="GG152" s="241"/>
      <c r="GH152" s="241"/>
      <c r="GI152" s="241"/>
      <c r="GJ152" s="241"/>
      <c r="GK152" s="241"/>
      <c r="GL152" s="241"/>
      <c r="GM152" s="241"/>
      <c r="GN152" s="241"/>
      <c r="GO152" s="241"/>
      <c r="GP152" s="241"/>
      <c r="GQ152" s="241"/>
      <c r="GR152" s="241"/>
      <c r="GS152" s="241"/>
      <c r="GT152" s="241"/>
      <c r="GU152" s="241"/>
      <c r="GV152" s="241"/>
      <c r="GW152" s="241"/>
      <c r="GX152" s="241"/>
      <c r="GY152" s="241"/>
      <c r="GZ152" s="241"/>
      <c r="HA152" s="241"/>
      <c r="HB152" s="241"/>
      <c r="HC152" s="241"/>
      <c r="HD152" s="241"/>
      <c r="HE152" s="241"/>
      <c r="HF152" s="241"/>
      <c r="HG152" s="241"/>
      <c r="HH152" s="241"/>
      <c r="HI152" s="241"/>
      <c r="HJ152" s="241"/>
      <c r="HK152" s="241"/>
      <c r="HL152" s="241"/>
      <c r="HM152" s="241"/>
      <c r="HN152" s="241"/>
      <c r="HO152" s="241"/>
      <c r="HP152" s="241"/>
      <c r="HQ152" s="241"/>
      <c r="HR152" s="241"/>
      <c r="HS152" s="241"/>
      <c r="HT152" s="241"/>
      <c r="HU152" s="241"/>
      <c r="HV152" s="241"/>
      <c r="HW152" s="241"/>
      <c r="HX152" s="241"/>
      <c r="HY152" s="241"/>
      <c r="HZ152" s="241"/>
      <c r="IA152" s="241"/>
      <c r="IB152" s="241"/>
      <c r="IC152" s="241"/>
      <c r="ID152" s="241"/>
      <c r="IE152" s="241"/>
      <c r="IF152" s="241"/>
      <c r="IG152" s="241"/>
      <c r="IH152" s="241"/>
      <c r="II152" s="241"/>
      <c r="IJ152" s="241"/>
      <c r="IK152" s="241"/>
      <c r="IL152" s="241"/>
      <c r="IM152" s="241"/>
      <c r="IN152" s="241"/>
      <c r="IO152" s="241"/>
      <c r="IP152" s="241"/>
      <c r="IQ152" s="241"/>
      <c r="IR152" s="241"/>
      <c r="IS152" s="241"/>
      <c r="IT152" s="241"/>
      <c r="IU152" s="241"/>
      <c r="IV152" s="241"/>
      <c r="IW152" s="241"/>
      <c r="IX152" s="241"/>
      <c r="IY152" s="241"/>
      <c r="IZ152" s="241"/>
      <c r="JA152" s="241"/>
      <c r="JB152" s="241"/>
      <c r="JC152" s="241"/>
      <c r="JD152" s="241"/>
      <c r="JE152" s="241"/>
      <c r="JF152" s="241"/>
      <c r="JG152" s="241"/>
      <c r="JH152" s="241"/>
      <c r="JI152" s="241"/>
      <c r="JJ152" s="241"/>
      <c r="JK152" s="241"/>
      <c r="JL152" s="241"/>
      <c r="JM152" s="241"/>
      <c r="JN152" s="241"/>
      <c r="JO152" s="241"/>
      <c r="JP152" s="241"/>
      <c r="JQ152" s="241"/>
      <c r="JR152" s="241"/>
      <c r="JS152" s="241"/>
      <c r="JT152" s="241"/>
      <c r="JU152" s="241"/>
      <c r="JV152" s="241"/>
      <c r="JW152" s="241"/>
      <c r="JX152" s="241"/>
      <c r="JY152" s="241"/>
      <c r="JZ152" s="241"/>
      <c r="KA152" s="241"/>
      <c r="KB152" s="241"/>
      <c r="KC152" s="241"/>
      <c r="KD152" s="241"/>
      <c r="KE152" s="241"/>
      <c r="KF152" s="241"/>
      <c r="KG152" s="241"/>
      <c r="KH152" s="241"/>
      <c r="KI152" s="241"/>
      <c r="KJ152" s="241"/>
      <c r="KK152" s="241"/>
      <c r="KL152" s="241"/>
      <c r="KM152" s="241"/>
      <c r="KN152" s="241"/>
      <c r="KO152" s="241"/>
      <c r="KP152" s="241"/>
      <c r="KQ152" s="241"/>
      <c r="KR152" s="241"/>
      <c r="KS152" s="241"/>
      <c r="KT152" s="241"/>
      <c r="KU152" s="241"/>
      <c r="KV152" s="241"/>
      <c r="KW152" s="241"/>
      <c r="KX152" s="241"/>
      <c r="KY152" s="241"/>
      <c r="KZ152" s="241"/>
      <c r="LA152" s="241"/>
      <c r="LB152" s="241"/>
      <c r="LC152" s="241"/>
      <c r="LD152" s="241"/>
      <c r="LE152" s="241"/>
      <c r="LF152" s="241"/>
      <c r="LG152" s="241"/>
      <c r="LH152" s="241"/>
      <c r="LI152" s="241"/>
      <c r="LJ152" s="241"/>
      <c r="LK152" s="241"/>
      <c r="LL152" s="241"/>
      <c r="LM152" s="241"/>
      <c r="LN152" s="241"/>
      <c r="LO152" s="241"/>
      <c r="LP152" s="241"/>
      <c r="LQ152" s="241"/>
      <c r="LR152" s="241"/>
      <c r="LS152" s="241"/>
      <c r="LT152" s="241"/>
      <c r="LU152" s="241"/>
      <c r="LV152" s="241"/>
      <c r="LW152" s="241"/>
      <c r="LX152" s="241"/>
      <c r="LY152" s="241"/>
      <c r="LZ152" s="241"/>
      <c r="MA152" s="241"/>
      <c r="MB152" s="241"/>
      <c r="MC152" s="241"/>
      <c r="MD152" s="241"/>
      <c r="ME152" s="241"/>
      <c r="MF152" s="241"/>
      <c r="MG152" s="241"/>
      <c r="MH152" s="241"/>
      <c r="MI152" s="241"/>
      <c r="MJ152" s="241"/>
      <c r="MK152" s="241"/>
      <c r="ML152" s="241"/>
      <c r="MM152" s="241"/>
      <c r="MN152" s="241"/>
      <c r="MO152" s="241"/>
      <c r="MP152" s="241"/>
      <c r="MQ152" s="241"/>
      <c r="MR152" s="241"/>
      <c r="MS152" s="241"/>
      <c r="MT152" s="241"/>
      <c r="MU152" s="241"/>
      <c r="MV152" s="241"/>
      <c r="MW152" s="241"/>
      <c r="MX152" s="241"/>
      <c r="MY152" s="241"/>
      <c r="MZ152" s="241"/>
      <c r="NA152" s="241"/>
      <c r="NB152" s="241"/>
      <c r="NC152" s="241"/>
      <c r="ND152" s="241"/>
      <c r="NE152" s="241"/>
      <c r="NF152" s="241"/>
      <c r="NG152" s="241"/>
      <c r="NH152" s="241"/>
      <c r="NI152" s="241"/>
      <c r="NJ152" s="241"/>
      <c r="NK152" s="241"/>
      <c r="NL152" s="241"/>
      <c r="NM152" s="241"/>
      <c r="NN152" s="241"/>
      <c r="NO152" s="241"/>
      <c r="NP152" s="241"/>
      <c r="NQ152" s="241"/>
      <c r="NR152" s="241"/>
      <c r="NS152" s="241"/>
      <c r="NT152" s="241"/>
      <c r="NU152" s="241"/>
      <c r="NV152" s="241"/>
      <c r="NW152" s="241"/>
      <c r="NX152" s="241"/>
      <c r="NY152" s="241"/>
      <c r="NZ152" s="241"/>
      <c r="OA152" s="241"/>
      <c r="OB152" s="241"/>
      <c r="OC152" s="241"/>
      <c r="OD152" s="241"/>
      <c r="OE152" s="241"/>
      <c r="OF152" s="241"/>
      <c r="OG152" s="241"/>
      <c r="OH152" s="241"/>
      <c r="OI152" s="241"/>
      <c r="OJ152" s="241"/>
      <c r="OK152" s="241"/>
      <c r="OL152" s="241"/>
      <c r="OM152" s="241"/>
      <c r="ON152" s="241"/>
      <c r="OO152" s="241"/>
      <c r="OP152" s="241"/>
      <c r="OQ152" s="241"/>
      <c r="OR152" s="241"/>
      <c r="OS152" s="241"/>
      <c r="OT152" s="241"/>
      <c r="OU152" s="241"/>
      <c r="OV152" s="241"/>
      <c r="OW152" s="241"/>
      <c r="OX152" s="241"/>
      <c r="OY152" s="241"/>
      <c r="OZ152" s="241"/>
      <c r="PA152" s="241"/>
      <c r="PB152" s="241"/>
      <c r="PC152" s="241"/>
      <c r="PD152" s="241"/>
      <c r="PE152" s="241"/>
      <c r="PF152" s="241"/>
      <c r="PG152" s="241"/>
      <c r="PH152" s="241"/>
      <c r="PI152" s="241"/>
      <c r="PJ152" s="241"/>
      <c r="PK152" s="241"/>
      <c r="PL152" s="241"/>
      <c r="PM152" s="241"/>
      <c r="PN152" s="241"/>
      <c r="PO152" s="241"/>
      <c r="PP152" s="241"/>
      <c r="PQ152" s="241"/>
      <c r="PR152" s="241"/>
      <c r="PS152" s="241"/>
      <c r="PT152" s="241"/>
      <c r="PU152" s="241"/>
      <c r="PV152" s="241"/>
      <c r="PW152" s="241"/>
      <c r="PX152" s="241"/>
      <c r="PY152" s="241"/>
      <c r="PZ152" s="241"/>
      <c r="QA152" s="241"/>
      <c r="QB152" s="241"/>
      <c r="QC152" s="241"/>
      <c r="QD152" s="241"/>
      <c r="QE152" s="241"/>
      <c r="QF152" s="241"/>
      <c r="QG152" s="241"/>
      <c r="QH152" s="241"/>
      <c r="QI152" s="241"/>
      <c r="QJ152" s="241"/>
      <c r="QK152" s="241"/>
      <c r="QL152" s="241"/>
      <c r="QM152" s="241"/>
      <c r="QN152" s="241"/>
      <c r="QO152" s="241"/>
      <c r="QP152" s="241"/>
      <c r="QQ152" s="241"/>
      <c r="QR152" s="241"/>
      <c r="QS152" s="241"/>
      <c r="QT152" s="241"/>
      <c r="QU152" s="241"/>
      <c r="QV152" s="241"/>
      <c r="QW152" s="241"/>
      <c r="QX152" s="241"/>
      <c r="QY152" s="241"/>
      <c r="QZ152" s="241"/>
      <c r="RA152" s="241"/>
      <c r="RB152" s="241"/>
      <c r="RC152" s="241"/>
      <c r="RD152" s="241"/>
      <c r="RE152" s="241"/>
      <c r="RF152" s="241"/>
      <c r="RG152" s="241"/>
      <c r="RH152" s="241"/>
      <c r="RI152" s="241"/>
      <c r="RJ152" s="241"/>
      <c r="RK152" s="241"/>
      <c r="RL152" s="241"/>
      <c r="RM152" s="241"/>
      <c r="RN152" s="241"/>
      <c r="RO152" s="241"/>
      <c r="RP152" s="241"/>
      <c r="RQ152" s="241"/>
      <c r="RR152" s="241"/>
      <c r="RS152" s="241"/>
      <c r="RT152" s="241"/>
      <c r="RU152" s="241"/>
      <c r="RV152" s="241"/>
      <c r="RW152" s="241"/>
      <c r="RX152" s="241"/>
      <c r="RY152" s="241"/>
      <c r="RZ152" s="241"/>
      <c r="SA152" s="241"/>
      <c r="SB152" s="241"/>
      <c r="SC152" s="241"/>
      <c r="SD152" s="241"/>
      <c r="SE152" s="241"/>
      <c r="SF152" s="241"/>
      <c r="SG152" s="241"/>
      <c r="SH152" s="241"/>
      <c r="SI152" s="241"/>
      <c r="SJ152" s="241"/>
      <c r="SK152" s="241"/>
      <c r="SL152" s="241"/>
      <c r="SM152" s="241"/>
      <c r="SN152" s="241"/>
      <c r="SO152" s="241"/>
      <c r="SP152" s="241"/>
      <c r="SQ152" s="241"/>
      <c r="SR152" s="241"/>
      <c r="SS152" s="241"/>
      <c r="ST152" s="241"/>
      <c r="SU152" s="241"/>
      <c r="SV152" s="241"/>
      <c r="SW152" s="241"/>
      <c r="SX152" s="241"/>
      <c r="SY152" s="241"/>
      <c r="SZ152" s="241"/>
      <c r="TA152" s="241"/>
      <c r="TB152" s="241"/>
      <c r="TC152" s="241"/>
      <c r="TD152" s="241"/>
      <c r="TE152" s="241"/>
      <c r="TF152" s="241"/>
      <c r="TG152" s="241"/>
      <c r="TH152" s="241"/>
      <c r="TI152" s="241"/>
      <c r="TJ152" s="241"/>
      <c r="TK152" s="241"/>
      <c r="TL152" s="241"/>
      <c r="TM152" s="241"/>
      <c r="TN152" s="241"/>
      <c r="TO152" s="241"/>
      <c r="TP152" s="241"/>
      <c r="TQ152" s="241"/>
      <c r="TR152" s="241"/>
      <c r="TS152" s="241"/>
      <c r="TT152" s="241"/>
      <c r="TU152" s="241"/>
      <c r="TV152" s="241"/>
      <c r="TW152" s="241"/>
      <c r="TX152" s="241"/>
      <c r="TY152" s="241"/>
      <c r="TZ152" s="241"/>
      <c r="UA152" s="241"/>
      <c r="UB152" s="241"/>
      <c r="UC152" s="241"/>
      <c r="UD152" s="241"/>
      <c r="UE152" s="241"/>
      <c r="UF152" s="241"/>
      <c r="UG152" s="241"/>
      <c r="UH152" s="241"/>
      <c r="UI152" s="241"/>
      <c r="UJ152" s="241"/>
      <c r="UK152" s="241"/>
      <c r="UL152" s="241"/>
      <c r="UM152" s="241"/>
      <c r="UN152" s="241"/>
      <c r="UO152" s="241"/>
      <c r="UP152" s="241"/>
      <c r="UQ152" s="241"/>
      <c r="UR152" s="241"/>
      <c r="US152" s="241"/>
      <c r="UT152" s="241"/>
      <c r="UU152" s="241"/>
      <c r="UV152" s="241"/>
      <c r="UW152" s="241"/>
      <c r="UX152" s="241"/>
      <c r="UY152" s="241"/>
      <c r="UZ152" s="241"/>
      <c r="VA152" s="241"/>
      <c r="VB152" s="241"/>
      <c r="VC152" s="241"/>
      <c r="VD152" s="241"/>
      <c r="VE152" s="241"/>
      <c r="VF152" s="241"/>
      <c r="VG152" s="241"/>
      <c r="VH152" s="241"/>
      <c r="VI152" s="241"/>
      <c r="VJ152" s="241"/>
      <c r="VK152" s="241"/>
      <c r="VL152" s="241"/>
      <c r="VM152" s="241"/>
      <c r="VN152" s="241"/>
      <c r="VO152" s="241"/>
      <c r="VP152" s="241"/>
      <c r="VQ152" s="241"/>
      <c r="VR152" s="241"/>
      <c r="VS152" s="241"/>
      <c r="VT152" s="241"/>
      <c r="VU152" s="241"/>
      <c r="VV152" s="241"/>
      <c r="VW152" s="241"/>
      <c r="VX152" s="241"/>
      <c r="VY152" s="241"/>
      <c r="VZ152" s="241"/>
      <c r="WA152" s="241"/>
      <c r="WB152" s="241"/>
      <c r="WC152" s="241"/>
      <c r="WD152" s="241"/>
      <c r="WE152" s="241"/>
      <c r="WF152" s="241"/>
      <c r="WG152" s="241"/>
      <c r="WH152" s="241"/>
      <c r="WI152" s="241"/>
      <c r="WJ152" s="241"/>
      <c r="WK152" s="241"/>
      <c r="WL152" s="241"/>
      <c r="WM152" s="241"/>
      <c r="WN152" s="241"/>
      <c r="WO152" s="241"/>
      <c r="WP152" s="241"/>
      <c r="WQ152" s="241"/>
      <c r="WR152" s="241"/>
      <c r="WS152" s="241"/>
      <c r="WT152" s="241"/>
      <c r="WU152" s="241"/>
      <c r="WV152" s="241"/>
      <c r="WW152" s="241"/>
      <c r="WX152" s="241"/>
      <c r="WY152" s="241"/>
      <c r="WZ152" s="241"/>
      <c r="XA152" s="241"/>
      <c r="XB152" s="241"/>
      <c r="XC152" s="241"/>
      <c r="XD152" s="241"/>
      <c r="XE152" s="241"/>
      <c r="XF152" s="241"/>
      <c r="XG152" s="241"/>
      <c r="XH152" s="241"/>
      <c r="XI152" s="241"/>
      <c r="XJ152" s="241"/>
      <c r="XK152" s="241"/>
      <c r="XL152" s="241"/>
      <c r="XM152" s="241"/>
      <c r="XN152" s="241"/>
      <c r="XO152" s="241"/>
      <c r="XP152" s="241"/>
      <c r="XQ152" s="241"/>
      <c r="XR152" s="241"/>
      <c r="XS152" s="241"/>
      <c r="XT152" s="241"/>
      <c r="XU152" s="241"/>
      <c r="XV152" s="241"/>
      <c r="XW152" s="241"/>
      <c r="XX152" s="241"/>
      <c r="XY152" s="241"/>
      <c r="XZ152" s="241"/>
      <c r="YA152" s="241"/>
      <c r="YB152" s="241"/>
      <c r="YC152" s="241"/>
      <c r="YD152" s="241"/>
      <c r="YE152" s="241"/>
      <c r="YF152" s="241"/>
      <c r="YG152" s="241"/>
      <c r="YH152" s="241"/>
      <c r="YI152" s="241"/>
      <c r="YJ152" s="241"/>
      <c r="YK152" s="241"/>
      <c r="YL152" s="241"/>
      <c r="YM152" s="241"/>
      <c r="YN152" s="241"/>
      <c r="YO152" s="241"/>
      <c r="YP152" s="241"/>
      <c r="YQ152" s="241"/>
      <c r="YR152" s="241"/>
      <c r="YS152" s="241"/>
      <c r="YT152" s="241"/>
      <c r="YU152" s="241"/>
      <c r="YV152" s="241"/>
      <c r="YW152" s="241"/>
      <c r="YX152" s="241"/>
      <c r="YY152" s="241"/>
      <c r="YZ152" s="241"/>
      <c r="ZA152" s="241"/>
      <c r="ZB152" s="241"/>
      <c r="ZC152" s="241"/>
      <c r="ZD152" s="241"/>
      <c r="ZE152" s="241"/>
      <c r="ZF152" s="241"/>
      <c r="ZG152" s="241"/>
      <c r="ZH152" s="241"/>
      <c r="ZI152" s="241"/>
      <c r="ZJ152" s="241"/>
      <c r="ZK152" s="241"/>
      <c r="ZL152" s="241"/>
      <c r="ZM152" s="241"/>
      <c r="ZN152" s="241"/>
      <c r="ZO152" s="241"/>
      <c r="ZP152" s="241"/>
      <c r="ZQ152" s="241"/>
      <c r="ZR152" s="241"/>
      <c r="ZS152" s="241"/>
      <c r="ZT152" s="241"/>
      <c r="ZU152" s="241"/>
      <c r="ZV152" s="241"/>
      <c r="ZW152" s="241"/>
      <c r="ZX152" s="241"/>
      <c r="ZY152" s="241"/>
      <c r="ZZ152" s="241"/>
      <c r="AAA152" s="241"/>
      <c r="AAB152" s="241"/>
      <c r="AAC152" s="241"/>
      <c r="AAD152" s="241"/>
      <c r="AAE152" s="241"/>
      <c r="AAF152" s="241"/>
      <c r="AAG152" s="241"/>
      <c r="AAH152" s="241"/>
      <c r="AAI152" s="241"/>
      <c r="AAJ152" s="241"/>
      <c r="AAK152" s="241"/>
      <c r="AAL152" s="241"/>
      <c r="AAM152" s="241"/>
      <c r="AAN152" s="241"/>
      <c r="AAO152" s="241"/>
      <c r="AAP152" s="241"/>
      <c r="AAQ152" s="241"/>
      <c r="AAR152" s="241"/>
      <c r="AAS152" s="241"/>
      <c r="AAT152" s="241"/>
      <c r="AAU152" s="241"/>
      <c r="AAV152" s="241"/>
      <c r="AAW152" s="241"/>
      <c r="AAX152" s="241"/>
      <c r="AAY152" s="241"/>
      <c r="AAZ152" s="241"/>
      <c r="ABA152" s="241"/>
      <c r="ABB152" s="241"/>
      <c r="ABC152" s="241"/>
      <c r="ABD152" s="241"/>
      <c r="ABE152" s="241"/>
      <c r="ABF152" s="241"/>
      <c r="ABG152" s="241"/>
      <c r="ABH152" s="241"/>
      <c r="ABI152" s="241"/>
      <c r="ABJ152" s="241"/>
      <c r="ABK152" s="241"/>
      <c r="ABL152" s="241"/>
      <c r="ABM152" s="241"/>
      <c r="ABN152" s="241"/>
      <c r="ABO152" s="241"/>
      <c r="ABP152" s="241"/>
      <c r="ABQ152" s="241"/>
      <c r="ABR152" s="241"/>
      <c r="ABS152" s="241"/>
      <c r="ABT152" s="241"/>
      <c r="ABU152" s="241"/>
      <c r="ABV152" s="241"/>
      <c r="ABW152" s="241"/>
      <c r="ABX152" s="241"/>
      <c r="ABY152" s="241"/>
      <c r="ABZ152" s="241"/>
      <c r="ACA152" s="241"/>
      <c r="ACB152" s="241"/>
      <c r="ACC152" s="241"/>
      <c r="ACD152" s="241"/>
      <c r="ACE152" s="241"/>
      <c r="ACF152" s="241"/>
      <c r="ACG152" s="241"/>
      <c r="ACH152" s="241"/>
      <c r="ACI152" s="241"/>
      <c r="ACJ152" s="241"/>
      <c r="ACK152" s="241"/>
      <c r="ACL152" s="241"/>
      <c r="ACM152" s="241"/>
      <c r="ACN152" s="241"/>
      <c r="ACO152" s="241"/>
      <c r="ACP152" s="241"/>
      <c r="ACQ152" s="241"/>
      <c r="ACR152" s="241"/>
      <c r="ACS152" s="241"/>
      <c r="ACT152" s="241"/>
      <c r="ACU152" s="241"/>
      <c r="ACV152" s="241"/>
      <c r="ACW152" s="241"/>
      <c r="ACX152" s="241"/>
      <c r="ACY152" s="241"/>
      <c r="ACZ152" s="241"/>
      <c r="ADA152" s="241"/>
      <c r="ADB152" s="241"/>
      <c r="ADC152" s="241"/>
      <c r="ADD152" s="241"/>
      <c r="ADE152" s="241"/>
      <c r="ADF152" s="241"/>
      <c r="ADG152" s="241"/>
      <c r="ADH152" s="241"/>
      <c r="ADI152" s="241"/>
      <c r="ADJ152" s="241"/>
      <c r="ADK152" s="241"/>
      <c r="ADL152" s="241"/>
      <c r="ADM152" s="241"/>
      <c r="ADN152" s="241"/>
      <c r="ADO152" s="241"/>
      <c r="ADP152" s="241"/>
      <c r="ADQ152" s="241"/>
      <c r="ADR152" s="241"/>
      <c r="ADS152" s="241"/>
      <c r="ADT152" s="241"/>
      <c r="ADU152" s="241"/>
      <c r="ADV152" s="241"/>
      <c r="ADW152" s="241"/>
      <c r="ADX152" s="241"/>
      <c r="ADY152" s="241"/>
      <c r="ADZ152" s="241"/>
      <c r="AEA152" s="241"/>
      <c r="AEB152" s="241"/>
      <c r="AEC152" s="241"/>
      <c r="AED152" s="241"/>
      <c r="AEE152" s="241"/>
      <c r="AEF152" s="241"/>
      <c r="AEG152" s="241"/>
      <c r="AEH152" s="241"/>
      <c r="AEI152" s="241"/>
      <c r="AEJ152" s="241"/>
      <c r="AEK152" s="241"/>
      <c r="AEL152" s="241"/>
      <c r="AEM152" s="241"/>
      <c r="AEN152" s="241"/>
      <c r="AEO152" s="241"/>
      <c r="AEP152" s="241"/>
      <c r="AEQ152" s="241"/>
      <c r="AER152" s="241"/>
      <c r="AES152" s="241"/>
      <c r="AET152" s="241"/>
      <c r="AEU152" s="241"/>
      <c r="AEV152" s="241"/>
      <c r="AEW152" s="241"/>
      <c r="AEX152" s="241"/>
      <c r="AEY152" s="241"/>
      <c r="AEZ152" s="241"/>
      <c r="AFA152" s="241"/>
      <c r="AFB152" s="241"/>
      <c r="AFC152" s="241"/>
      <c r="AFD152" s="241"/>
      <c r="AFE152" s="241"/>
      <c r="AFF152" s="241"/>
      <c r="AFG152" s="241"/>
      <c r="AFH152" s="241"/>
      <c r="AFI152" s="241"/>
      <c r="AFJ152" s="241"/>
      <c r="AFK152" s="241"/>
      <c r="AFL152" s="241"/>
      <c r="AFM152" s="241"/>
      <c r="AFN152" s="241"/>
      <c r="AFO152" s="241"/>
      <c r="AFP152" s="241"/>
      <c r="AFQ152" s="241"/>
      <c r="AFR152" s="241"/>
      <c r="AFS152" s="241"/>
      <c r="AFT152" s="241"/>
      <c r="AFU152" s="241"/>
      <c r="AFV152" s="241"/>
      <c r="AFW152" s="241"/>
      <c r="AFX152" s="241"/>
      <c r="AFY152" s="241"/>
      <c r="AFZ152" s="241"/>
      <c r="AGA152" s="241"/>
      <c r="AGB152" s="241"/>
      <c r="AGC152" s="241"/>
      <c r="AGD152" s="241"/>
      <c r="AGE152" s="241"/>
      <c r="AGF152" s="241"/>
      <c r="AGG152" s="241"/>
      <c r="AGH152" s="241"/>
      <c r="AGI152" s="241"/>
      <c r="AGJ152" s="241"/>
      <c r="AGK152" s="241"/>
      <c r="AGL152" s="241"/>
      <c r="AGM152" s="241"/>
      <c r="AGN152" s="241"/>
      <c r="AGO152" s="241"/>
      <c r="AGP152" s="241"/>
      <c r="AGQ152" s="241"/>
      <c r="AGR152" s="241"/>
      <c r="AGS152" s="241"/>
      <c r="AGT152" s="241"/>
      <c r="AGU152" s="241"/>
      <c r="AGV152" s="241"/>
      <c r="AGW152" s="241"/>
      <c r="AGX152" s="241"/>
      <c r="AGY152" s="241"/>
      <c r="AGZ152" s="241"/>
      <c r="AHA152" s="241"/>
      <c r="AHB152" s="241"/>
      <c r="AHC152" s="241"/>
      <c r="AHD152" s="241"/>
      <c r="AHE152" s="241"/>
      <c r="AHF152" s="241"/>
      <c r="AHG152" s="241"/>
      <c r="AHH152" s="241"/>
      <c r="AHI152" s="241"/>
      <c r="AHJ152" s="241"/>
      <c r="AHK152" s="241"/>
      <c r="AHL152" s="241"/>
      <c r="AHM152" s="241"/>
      <c r="AHN152" s="241"/>
      <c r="AHO152" s="241"/>
      <c r="AHP152" s="241"/>
      <c r="AHQ152" s="241"/>
      <c r="AHR152" s="241"/>
      <c r="AHS152" s="241"/>
      <c r="AHT152" s="241"/>
      <c r="AHU152" s="241"/>
      <c r="AHV152" s="241"/>
      <c r="AHW152" s="241"/>
      <c r="AHX152" s="241"/>
      <c r="AHY152" s="241"/>
      <c r="AHZ152" s="241"/>
      <c r="AIA152" s="241"/>
      <c r="AIB152" s="241"/>
      <c r="AIC152" s="241"/>
      <c r="AID152" s="241"/>
      <c r="AIE152" s="241"/>
      <c r="AIF152" s="241"/>
      <c r="AIG152" s="241"/>
      <c r="AIH152" s="241"/>
      <c r="AII152" s="241"/>
      <c r="AIJ152" s="241"/>
      <c r="AIK152" s="241"/>
      <c r="AIL152" s="241"/>
      <c r="AIM152" s="241"/>
      <c r="AIN152" s="241"/>
      <c r="AIO152" s="241"/>
      <c r="AIP152" s="241"/>
      <c r="AIQ152" s="241"/>
      <c r="AIR152" s="241"/>
      <c r="AIS152" s="241"/>
      <c r="AIT152" s="241"/>
      <c r="AIU152" s="241"/>
      <c r="AIV152" s="241"/>
      <c r="AIW152" s="241"/>
      <c r="AIX152" s="241"/>
      <c r="AIY152" s="241"/>
      <c r="AIZ152" s="241"/>
      <c r="AJA152" s="241"/>
      <c r="AJB152" s="241"/>
      <c r="AJC152" s="241"/>
      <c r="AJD152" s="241"/>
      <c r="AJE152" s="241"/>
      <c r="AJF152" s="241"/>
      <c r="AJG152" s="241"/>
      <c r="AJH152" s="241"/>
      <c r="AJI152" s="241"/>
      <c r="AJJ152" s="241"/>
      <c r="AJK152" s="241"/>
      <c r="AJL152" s="241"/>
      <c r="AJM152" s="241"/>
      <c r="AJN152" s="241"/>
      <c r="AJO152" s="241"/>
      <c r="AJP152" s="241"/>
      <c r="AJQ152" s="241"/>
      <c r="AJR152" s="241"/>
      <c r="AJS152" s="241"/>
      <c r="AJT152" s="241"/>
      <c r="AJU152" s="241"/>
      <c r="AJV152" s="241"/>
      <c r="AJW152" s="241"/>
      <c r="AJX152" s="241"/>
      <c r="AJY152" s="241"/>
      <c r="AJZ152" s="241"/>
      <c r="AKA152" s="241"/>
      <c r="AKB152" s="241"/>
      <c r="AKC152" s="241"/>
      <c r="AKD152" s="241"/>
      <c r="AKE152" s="241"/>
      <c r="AKF152" s="241"/>
      <c r="AKG152" s="241"/>
      <c r="AKH152" s="241"/>
      <c r="AKI152" s="241"/>
      <c r="AKJ152" s="241"/>
      <c r="AKK152" s="241"/>
      <c r="AKL152" s="241"/>
      <c r="AKM152" s="241"/>
      <c r="AKN152" s="241"/>
      <c r="AKO152" s="241"/>
      <c r="AKP152" s="241"/>
      <c r="AKQ152" s="241"/>
      <c r="AKR152" s="241"/>
      <c r="AKS152" s="241"/>
      <c r="AKT152" s="241"/>
      <c r="AKU152" s="241"/>
      <c r="AKV152" s="241"/>
      <c r="AKW152" s="241"/>
      <c r="AKX152" s="241"/>
      <c r="AKY152" s="241"/>
      <c r="AKZ152" s="241"/>
      <c r="ALA152" s="241"/>
      <c r="ALB152" s="241"/>
      <c r="ALC152" s="241"/>
      <c r="ALD152" s="241"/>
      <c r="ALE152" s="241"/>
      <c r="ALF152" s="241"/>
      <c r="ALG152" s="241"/>
      <c r="ALH152" s="241"/>
      <c r="ALI152" s="241"/>
      <c r="ALJ152" s="241"/>
      <c r="ALK152" s="241"/>
      <c r="ALL152" s="241"/>
      <c r="ALM152" s="241"/>
      <c r="ALN152" s="241"/>
      <c r="ALO152" s="241"/>
      <c r="ALP152" s="241"/>
      <c r="ALQ152" s="241"/>
      <c r="ALR152" s="241"/>
      <c r="ALS152" s="241"/>
      <c r="ALT152" s="241"/>
      <c r="ALU152" s="241"/>
      <c r="ALV152" s="241"/>
      <c r="ALW152" s="241"/>
      <c r="ALX152" s="241"/>
      <c r="ALY152" s="241"/>
      <c r="ALZ152" s="241"/>
      <c r="AMA152" s="241"/>
      <c r="AMB152" s="241"/>
      <c r="AMC152" s="241"/>
      <c r="AMD152" s="241"/>
      <c r="AME152" s="241"/>
      <c r="AMF152" s="241"/>
      <c r="AMG152" s="241"/>
      <c r="AMH152" s="241"/>
      <c r="AMI152" s="241"/>
      <c r="AMJ152" s="241"/>
      <c r="AMK152" s="241"/>
    </row>
    <row r="153" spans="1:1025" s="249" customFormat="1" ht="34.200000000000003" customHeight="1" x14ac:dyDescent="0.25">
      <c r="A153" s="241"/>
      <c r="B153" s="242"/>
      <c r="C153" s="250" t="s">
        <v>263</v>
      </c>
      <c r="D153" s="244" t="s">
        <v>27</v>
      </c>
      <c r="E153" s="245" t="s">
        <v>271</v>
      </c>
      <c r="F153" s="245" t="s">
        <v>305</v>
      </c>
      <c r="G153" s="246" t="s">
        <v>262</v>
      </c>
      <c r="H153" s="245"/>
      <c r="I153" s="247">
        <f>I154</f>
        <v>714.58</v>
      </c>
      <c r="J153" s="247">
        <f>J154</f>
        <v>812.43000000000006</v>
      </c>
      <c r="K153" s="247">
        <f>J153-L153</f>
        <v>-232.59299999999985</v>
      </c>
      <c r="L153" s="248">
        <f>L154</f>
        <v>1045.0229999999999</v>
      </c>
      <c r="M153" s="241"/>
      <c r="N153" s="241"/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241"/>
      <c r="AN153" s="241"/>
      <c r="AO153" s="241"/>
      <c r="AP153" s="241"/>
      <c r="AQ153" s="241"/>
      <c r="AR153" s="241"/>
      <c r="AS153" s="241"/>
      <c r="AT153" s="241"/>
      <c r="AU153" s="241"/>
      <c r="AV153" s="241"/>
      <c r="AW153" s="241"/>
      <c r="AX153" s="241"/>
      <c r="AY153" s="241"/>
      <c r="AZ153" s="241"/>
      <c r="BA153" s="241"/>
      <c r="BB153" s="241"/>
      <c r="BC153" s="241"/>
      <c r="BD153" s="241"/>
      <c r="BE153" s="241"/>
      <c r="BF153" s="241"/>
      <c r="BG153" s="241"/>
      <c r="BH153" s="241"/>
      <c r="BI153" s="241"/>
      <c r="BJ153" s="241"/>
      <c r="BK153" s="241"/>
      <c r="BL153" s="241"/>
      <c r="BM153" s="241"/>
      <c r="BN153" s="241"/>
      <c r="BO153" s="241"/>
      <c r="BP153" s="241"/>
      <c r="BQ153" s="241"/>
      <c r="BR153" s="241"/>
      <c r="BS153" s="241"/>
      <c r="BT153" s="241"/>
      <c r="BU153" s="241"/>
      <c r="BV153" s="241"/>
      <c r="BW153" s="241"/>
      <c r="BX153" s="241"/>
      <c r="BY153" s="241"/>
      <c r="BZ153" s="241"/>
      <c r="CA153" s="241"/>
      <c r="CB153" s="241"/>
      <c r="CC153" s="241"/>
      <c r="CD153" s="241"/>
      <c r="CE153" s="241"/>
      <c r="CF153" s="241"/>
      <c r="CG153" s="241"/>
      <c r="CH153" s="241"/>
      <c r="CI153" s="241"/>
      <c r="CJ153" s="241"/>
      <c r="CK153" s="241"/>
      <c r="CL153" s="241"/>
      <c r="CM153" s="241"/>
      <c r="CN153" s="241"/>
      <c r="CO153" s="241"/>
      <c r="CP153" s="241"/>
      <c r="CQ153" s="241"/>
      <c r="CR153" s="241"/>
      <c r="CS153" s="241"/>
      <c r="CT153" s="241"/>
      <c r="CU153" s="241"/>
      <c r="CV153" s="241"/>
      <c r="CW153" s="241"/>
      <c r="CX153" s="241"/>
      <c r="CY153" s="241"/>
      <c r="CZ153" s="241"/>
      <c r="DA153" s="241"/>
      <c r="DB153" s="241"/>
      <c r="DC153" s="241"/>
      <c r="DD153" s="241"/>
      <c r="DE153" s="241"/>
      <c r="DF153" s="241"/>
      <c r="DG153" s="241"/>
      <c r="DH153" s="241"/>
      <c r="DI153" s="241"/>
      <c r="DJ153" s="241"/>
      <c r="DK153" s="241"/>
      <c r="DL153" s="241"/>
      <c r="DM153" s="241"/>
      <c r="DN153" s="241"/>
      <c r="DO153" s="241"/>
      <c r="DP153" s="241"/>
      <c r="DQ153" s="241"/>
      <c r="DR153" s="241"/>
      <c r="DS153" s="241"/>
      <c r="DT153" s="241"/>
      <c r="DU153" s="241"/>
      <c r="DV153" s="241"/>
      <c r="DW153" s="241"/>
      <c r="DX153" s="241"/>
      <c r="DY153" s="241"/>
      <c r="DZ153" s="241"/>
      <c r="EA153" s="241"/>
      <c r="EB153" s="241"/>
      <c r="EC153" s="241"/>
      <c r="ED153" s="241"/>
      <c r="EE153" s="241"/>
      <c r="EF153" s="241"/>
      <c r="EG153" s="241"/>
      <c r="EH153" s="241"/>
      <c r="EI153" s="241"/>
      <c r="EJ153" s="241"/>
      <c r="EK153" s="241"/>
      <c r="EL153" s="241"/>
      <c r="EM153" s="241"/>
      <c r="EN153" s="241"/>
      <c r="EO153" s="241"/>
      <c r="EP153" s="241"/>
      <c r="EQ153" s="241"/>
      <c r="ER153" s="241"/>
      <c r="ES153" s="241"/>
      <c r="ET153" s="241"/>
      <c r="EU153" s="241"/>
      <c r="EV153" s="241"/>
      <c r="EW153" s="241"/>
      <c r="EX153" s="241"/>
      <c r="EY153" s="241"/>
      <c r="EZ153" s="241"/>
      <c r="FA153" s="241"/>
      <c r="FB153" s="241"/>
      <c r="FC153" s="241"/>
      <c r="FD153" s="241"/>
      <c r="FE153" s="241"/>
      <c r="FF153" s="241"/>
      <c r="FG153" s="241"/>
      <c r="FH153" s="241"/>
      <c r="FI153" s="241"/>
      <c r="FJ153" s="241"/>
      <c r="FK153" s="241"/>
      <c r="FL153" s="241"/>
      <c r="FM153" s="241"/>
      <c r="FN153" s="241"/>
      <c r="FO153" s="241"/>
      <c r="FP153" s="241"/>
      <c r="FQ153" s="241"/>
      <c r="FR153" s="241"/>
      <c r="FS153" s="241"/>
      <c r="FT153" s="241"/>
      <c r="FU153" s="241"/>
      <c r="FV153" s="241"/>
      <c r="FW153" s="241"/>
      <c r="FX153" s="241"/>
      <c r="FY153" s="241"/>
      <c r="FZ153" s="241"/>
      <c r="GA153" s="241"/>
      <c r="GB153" s="241"/>
      <c r="GC153" s="241"/>
      <c r="GD153" s="241"/>
      <c r="GE153" s="241"/>
      <c r="GF153" s="241"/>
      <c r="GG153" s="241"/>
      <c r="GH153" s="241"/>
      <c r="GI153" s="241"/>
      <c r="GJ153" s="241"/>
      <c r="GK153" s="241"/>
      <c r="GL153" s="241"/>
      <c r="GM153" s="241"/>
      <c r="GN153" s="241"/>
      <c r="GO153" s="241"/>
      <c r="GP153" s="241"/>
      <c r="GQ153" s="241"/>
      <c r="GR153" s="241"/>
      <c r="GS153" s="241"/>
      <c r="GT153" s="241"/>
      <c r="GU153" s="241"/>
      <c r="GV153" s="241"/>
      <c r="GW153" s="241"/>
      <c r="GX153" s="241"/>
      <c r="GY153" s="241"/>
      <c r="GZ153" s="241"/>
      <c r="HA153" s="241"/>
      <c r="HB153" s="241"/>
      <c r="HC153" s="241"/>
      <c r="HD153" s="241"/>
      <c r="HE153" s="241"/>
      <c r="HF153" s="241"/>
      <c r="HG153" s="241"/>
      <c r="HH153" s="241"/>
      <c r="HI153" s="241"/>
      <c r="HJ153" s="241"/>
      <c r="HK153" s="241"/>
      <c r="HL153" s="241"/>
      <c r="HM153" s="241"/>
      <c r="HN153" s="241"/>
      <c r="HO153" s="241"/>
      <c r="HP153" s="241"/>
      <c r="HQ153" s="241"/>
      <c r="HR153" s="241"/>
      <c r="HS153" s="241"/>
      <c r="HT153" s="241"/>
      <c r="HU153" s="241"/>
      <c r="HV153" s="241"/>
      <c r="HW153" s="241"/>
      <c r="HX153" s="241"/>
      <c r="HY153" s="241"/>
      <c r="HZ153" s="241"/>
      <c r="IA153" s="241"/>
      <c r="IB153" s="241"/>
      <c r="IC153" s="241"/>
      <c r="ID153" s="241"/>
      <c r="IE153" s="241"/>
      <c r="IF153" s="241"/>
      <c r="IG153" s="241"/>
      <c r="IH153" s="241"/>
      <c r="II153" s="241"/>
      <c r="IJ153" s="241"/>
      <c r="IK153" s="241"/>
      <c r="IL153" s="241"/>
      <c r="IM153" s="241"/>
      <c r="IN153" s="241"/>
      <c r="IO153" s="241"/>
      <c r="IP153" s="241"/>
      <c r="IQ153" s="241"/>
      <c r="IR153" s="241"/>
      <c r="IS153" s="241"/>
      <c r="IT153" s="241"/>
      <c r="IU153" s="241"/>
      <c r="IV153" s="241"/>
      <c r="IW153" s="241"/>
      <c r="IX153" s="241"/>
      <c r="IY153" s="241"/>
      <c r="IZ153" s="241"/>
      <c r="JA153" s="241"/>
      <c r="JB153" s="241"/>
      <c r="JC153" s="241"/>
      <c r="JD153" s="241"/>
      <c r="JE153" s="241"/>
      <c r="JF153" s="241"/>
      <c r="JG153" s="241"/>
      <c r="JH153" s="241"/>
      <c r="JI153" s="241"/>
      <c r="JJ153" s="241"/>
      <c r="JK153" s="241"/>
      <c r="JL153" s="241"/>
      <c r="JM153" s="241"/>
      <c r="JN153" s="241"/>
      <c r="JO153" s="241"/>
      <c r="JP153" s="241"/>
      <c r="JQ153" s="241"/>
      <c r="JR153" s="241"/>
      <c r="JS153" s="241"/>
      <c r="JT153" s="241"/>
      <c r="JU153" s="241"/>
      <c r="JV153" s="241"/>
      <c r="JW153" s="241"/>
      <c r="JX153" s="241"/>
      <c r="JY153" s="241"/>
      <c r="JZ153" s="241"/>
      <c r="KA153" s="241"/>
      <c r="KB153" s="241"/>
      <c r="KC153" s="241"/>
      <c r="KD153" s="241"/>
      <c r="KE153" s="241"/>
      <c r="KF153" s="241"/>
      <c r="KG153" s="241"/>
      <c r="KH153" s="241"/>
      <c r="KI153" s="241"/>
      <c r="KJ153" s="241"/>
      <c r="KK153" s="241"/>
      <c r="KL153" s="241"/>
      <c r="KM153" s="241"/>
      <c r="KN153" s="241"/>
      <c r="KO153" s="241"/>
      <c r="KP153" s="241"/>
      <c r="KQ153" s="241"/>
      <c r="KR153" s="241"/>
      <c r="KS153" s="241"/>
      <c r="KT153" s="241"/>
      <c r="KU153" s="241"/>
      <c r="KV153" s="241"/>
      <c r="KW153" s="241"/>
      <c r="KX153" s="241"/>
      <c r="KY153" s="241"/>
      <c r="KZ153" s="241"/>
      <c r="LA153" s="241"/>
      <c r="LB153" s="241"/>
      <c r="LC153" s="241"/>
      <c r="LD153" s="241"/>
      <c r="LE153" s="241"/>
      <c r="LF153" s="241"/>
      <c r="LG153" s="241"/>
      <c r="LH153" s="241"/>
      <c r="LI153" s="241"/>
      <c r="LJ153" s="241"/>
      <c r="LK153" s="241"/>
      <c r="LL153" s="241"/>
      <c r="LM153" s="241"/>
      <c r="LN153" s="241"/>
      <c r="LO153" s="241"/>
      <c r="LP153" s="241"/>
      <c r="LQ153" s="241"/>
      <c r="LR153" s="241"/>
      <c r="LS153" s="241"/>
      <c r="LT153" s="241"/>
      <c r="LU153" s="241"/>
      <c r="LV153" s="241"/>
      <c r="LW153" s="241"/>
      <c r="LX153" s="241"/>
      <c r="LY153" s="241"/>
      <c r="LZ153" s="241"/>
      <c r="MA153" s="241"/>
      <c r="MB153" s="241"/>
      <c r="MC153" s="241"/>
      <c r="MD153" s="241"/>
      <c r="ME153" s="241"/>
      <c r="MF153" s="241"/>
      <c r="MG153" s="241"/>
      <c r="MH153" s="241"/>
      <c r="MI153" s="241"/>
      <c r="MJ153" s="241"/>
      <c r="MK153" s="241"/>
      <c r="ML153" s="241"/>
      <c r="MM153" s="241"/>
      <c r="MN153" s="241"/>
      <c r="MO153" s="241"/>
      <c r="MP153" s="241"/>
      <c r="MQ153" s="241"/>
      <c r="MR153" s="241"/>
      <c r="MS153" s="241"/>
      <c r="MT153" s="241"/>
      <c r="MU153" s="241"/>
      <c r="MV153" s="241"/>
      <c r="MW153" s="241"/>
      <c r="MX153" s="241"/>
      <c r="MY153" s="241"/>
      <c r="MZ153" s="241"/>
      <c r="NA153" s="241"/>
      <c r="NB153" s="241"/>
      <c r="NC153" s="241"/>
      <c r="ND153" s="241"/>
      <c r="NE153" s="241"/>
      <c r="NF153" s="241"/>
      <c r="NG153" s="241"/>
      <c r="NH153" s="241"/>
      <c r="NI153" s="241"/>
      <c r="NJ153" s="241"/>
      <c r="NK153" s="241"/>
      <c r="NL153" s="241"/>
      <c r="NM153" s="241"/>
      <c r="NN153" s="241"/>
      <c r="NO153" s="241"/>
      <c r="NP153" s="241"/>
      <c r="NQ153" s="241"/>
      <c r="NR153" s="241"/>
      <c r="NS153" s="241"/>
      <c r="NT153" s="241"/>
      <c r="NU153" s="241"/>
      <c r="NV153" s="241"/>
      <c r="NW153" s="241"/>
      <c r="NX153" s="241"/>
      <c r="NY153" s="241"/>
      <c r="NZ153" s="241"/>
      <c r="OA153" s="241"/>
      <c r="OB153" s="241"/>
      <c r="OC153" s="241"/>
      <c r="OD153" s="241"/>
      <c r="OE153" s="241"/>
      <c r="OF153" s="241"/>
      <c r="OG153" s="241"/>
      <c r="OH153" s="241"/>
      <c r="OI153" s="241"/>
      <c r="OJ153" s="241"/>
      <c r="OK153" s="241"/>
      <c r="OL153" s="241"/>
      <c r="OM153" s="241"/>
      <c r="ON153" s="241"/>
      <c r="OO153" s="241"/>
      <c r="OP153" s="241"/>
      <c r="OQ153" s="241"/>
      <c r="OR153" s="241"/>
      <c r="OS153" s="241"/>
      <c r="OT153" s="241"/>
      <c r="OU153" s="241"/>
      <c r="OV153" s="241"/>
      <c r="OW153" s="241"/>
      <c r="OX153" s="241"/>
      <c r="OY153" s="241"/>
      <c r="OZ153" s="241"/>
      <c r="PA153" s="241"/>
      <c r="PB153" s="241"/>
      <c r="PC153" s="241"/>
      <c r="PD153" s="241"/>
      <c r="PE153" s="241"/>
      <c r="PF153" s="241"/>
      <c r="PG153" s="241"/>
      <c r="PH153" s="241"/>
      <c r="PI153" s="241"/>
      <c r="PJ153" s="241"/>
      <c r="PK153" s="241"/>
      <c r="PL153" s="241"/>
      <c r="PM153" s="241"/>
      <c r="PN153" s="241"/>
      <c r="PO153" s="241"/>
      <c r="PP153" s="241"/>
      <c r="PQ153" s="241"/>
      <c r="PR153" s="241"/>
      <c r="PS153" s="241"/>
      <c r="PT153" s="241"/>
      <c r="PU153" s="241"/>
      <c r="PV153" s="241"/>
      <c r="PW153" s="241"/>
      <c r="PX153" s="241"/>
      <c r="PY153" s="241"/>
      <c r="PZ153" s="241"/>
      <c r="QA153" s="241"/>
      <c r="QB153" s="241"/>
      <c r="QC153" s="241"/>
      <c r="QD153" s="241"/>
      <c r="QE153" s="241"/>
      <c r="QF153" s="241"/>
      <c r="QG153" s="241"/>
      <c r="QH153" s="241"/>
      <c r="QI153" s="241"/>
      <c r="QJ153" s="241"/>
      <c r="QK153" s="241"/>
      <c r="QL153" s="241"/>
      <c r="QM153" s="241"/>
      <c r="QN153" s="241"/>
      <c r="QO153" s="241"/>
      <c r="QP153" s="241"/>
      <c r="QQ153" s="241"/>
      <c r="QR153" s="241"/>
      <c r="QS153" s="241"/>
      <c r="QT153" s="241"/>
      <c r="QU153" s="241"/>
      <c r="QV153" s="241"/>
      <c r="QW153" s="241"/>
      <c r="QX153" s="241"/>
      <c r="QY153" s="241"/>
      <c r="QZ153" s="241"/>
      <c r="RA153" s="241"/>
      <c r="RB153" s="241"/>
      <c r="RC153" s="241"/>
      <c r="RD153" s="241"/>
      <c r="RE153" s="241"/>
      <c r="RF153" s="241"/>
      <c r="RG153" s="241"/>
      <c r="RH153" s="241"/>
      <c r="RI153" s="241"/>
      <c r="RJ153" s="241"/>
      <c r="RK153" s="241"/>
      <c r="RL153" s="241"/>
      <c r="RM153" s="241"/>
      <c r="RN153" s="241"/>
      <c r="RO153" s="241"/>
      <c r="RP153" s="241"/>
      <c r="RQ153" s="241"/>
      <c r="RR153" s="241"/>
      <c r="RS153" s="241"/>
      <c r="RT153" s="241"/>
      <c r="RU153" s="241"/>
      <c r="RV153" s="241"/>
      <c r="RW153" s="241"/>
      <c r="RX153" s="241"/>
      <c r="RY153" s="241"/>
      <c r="RZ153" s="241"/>
      <c r="SA153" s="241"/>
      <c r="SB153" s="241"/>
      <c r="SC153" s="241"/>
      <c r="SD153" s="241"/>
      <c r="SE153" s="241"/>
      <c r="SF153" s="241"/>
      <c r="SG153" s="241"/>
      <c r="SH153" s="241"/>
      <c r="SI153" s="241"/>
      <c r="SJ153" s="241"/>
      <c r="SK153" s="241"/>
      <c r="SL153" s="241"/>
      <c r="SM153" s="241"/>
      <c r="SN153" s="241"/>
      <c r="SO153" s="241"/>
      <c r="SP153" s="241"/>
      <c r="SQ153" s="241"/>
      <c r="SR153" s="241"/>
      <c r="SS153" s="241"/>
      <c r="ST153" s="241"/>
      <c r="SU153" s="241"/>
      <c r="SV153" s="241"/>
      <c r="SW153" s="241"/>
      <c r="SX153" s="241"/>
      <c r="SY153" s="241"/>
      <c r="SZ153" s="241"/>
      <c r="TA153" s="241"/>
      <c r="TB153" s="241"/>
      <c r="TC153" s="241"/>
      <c r="TD153" s="241"/>
      <c r="TE153" s="241"/>
      <c r="TF153" s="241"/>
      <c r="TG153" s="241"/>
      <c r="TH153" s="241"/>
      <c r="TI153" s="241"/>
      <c r="TJ153" s="241"/>
      <c r="TK153" s="241"/>
      <c r="TL153" s="241"/>
      <c r="TM153" s="241"/>
      <c r="TN153" s="241"/>
      <c r="TO153" s="241"/>
      <c r="TP153" s="241"/>
      <c r="TQ153" s="241"/>
      <c r="TR153" s="241"/>
      <c r="TS153" s="241"/>
      <c r="TT153" s="241"/>
      <c r="TU153" s="241"/>
      <c r="TV153" s="241"/>
      <c r="TW153" s="241"/>
      <c r="TX153" s="241"/>
      <c r="TY153" s="241"/>
      <c r="TZ153" s="241"/>
      <c r="UA153" s="241"/>
      <c r="UB153" s="241"/>
      <c r="UC153" s="241"/>
      <c r="UD153" s="241"/>
      <c r="UE153" s="241"/>
      <c r="UF153" s="241"/>
      <c r="UG153" s="241"/>
      <c r="UH153" s="241"/>
      <c r="UI153" s="241"/>
      <c r="UJ153" s="241"/>
      <c r="UK153" s="241"/>
      <c r="UL153" s="241"/>
      <c r="UM153" s="241"/>
      <c r="UN153" s="241"/>
      <c r="UO153" s="241"/>
      <c r="UP153" s="241"/>
      <c r="UQ153" s="241"/>
      <c r="UR153" s="241"/>
      <c r="US153" s="241"/>
      <c r="UT153" s="241"/>
      <c r="UU153" s="241"/>
      <c r="UV153" s="241"/>
      <c r="UW153" s="241"/>
      <c r="UX153" s="241"/>
      <c r="UY153" s="241"/>
      <c r="UZ153" s="241"/>
      <c r="VA153" s="241"/>
      <c r="VB153" s="241"/>
      <c r="VC153" s="241"/>
      <c r="VD153" s="241"/>
      <c r="VE153" s="241"/>
      <c r="VF153" s="241"/>
      <c r="VG153" s="241"/>
      <c r="VH153" s="241"/>
      <c r="VI153" s="241"/>
      <c r="VJ153" s="241"/>
      <c r="VK153" s="241"/>
      <c r="VL153" s="241"/>
      <c r="VM153" s="241"/>
      <c r="VN153" s="241"/>
      <c r="VO153" s="241"/>
      <c r="VP153" s="241"/>
      <c r="VQ153" s="241"/>
      <c r="VR153" s="241"/>
      <c r="VS153" s="241"/>
      <c r="VT153" s="241"/>
      <c r="VU153" s="241"/>
      <c r="VV153" s="241"/>
      <c r="VW153" s="241"/>
      <c r="VX153" s="241"/>
      <c r="VY153" s="241"/>
      <c r="VZ153" s="241"/>
      <c r="WA153" s="241"/>
      <c r="WB153" s="241"/>
      <c r="WC153" s="241"/>
      <c r="WD153" s="241"/>
      <c r="WE153" s="241"/>
      <c r="WF153" s="241"/>
      <c r="WG153" s="241"/>
      <c r="WH153" s="241"/>
      <c r="WI153" s="241"/>
      <c r="WJ153" s="241"/>
      <c r="WK153" s="241"/>
      <c r="WL153" s="241"/>
      <c r="WM153" s="241"/>
      <c r="WN153" s="241"/>
      <c r="WO153" s="241"/>
      <c r="WP153" s="241"/>
      <c r="WQ153" s="241"/>
      <c r="WR153" s="241"/>
      <c r="WS153" s="241"/>
      <c r="WT153" s="241"/>
      <c r="WU153" s="241"/>
      <c r="WV153" s="241"/>
      <c r="WW153" s="241"/>
      <c r="WX153" s="241"/>
      <c r="WY153" s="241"/>
      <c r="WZ153" s="241"/>
      <c r="XA153" s="241"/>
      <c r="XB153" s="241"/>
      <c r="XC153" s="241"/>
      <c r="XD153" s="241"/>
      <c r="XE153" s="241"/>
      <c r="XF153" s="241"/>
      <c r="XG153" s="241"/>
      <c r="XH153" s="241"/>
      <c r="XI153" s="241"/>
      <c r="XJ153" s="241"/>
      <c r="XK153" s="241"/>
      <c r="XL153" s="241"/>
      <c r="XM153" s="241"/>
      <c r="XN153" s="241"/>
      <c r="XO153" s="241"/>
      <c r="XP153" s="241"/>
      <c r="XQ153" s="241"/>
      <c r="XR153" s="241"/>
      <c r="XS153" s="241"/>
      <c r="XT153" s="241"/>
      <c r="XU153" s="241"/>
      <c r="XV153" s="241"/>
      <c r="XW153" s="241"/>
      <c r="XX153" s="241"/>
      <c r="XY153" s="241"/>
      <c r="XZ153" s="241"/>
      <c r="YA153" s="241"/>
      <c r="YB153" s="241"/>
      <c r="YC153" s="241"/>
      <c r="YD153" s="241"/>
      <c r="YE153" s="241"/>
      <c r="YF153" s="241"/>
      <c r="YG153" s="241"/>
      <c r="YH153" s="241"/>
      <c r="YI153" s="241"/>
      <c r="YJ153" s="241"/>
      <c r="YK153" s="241"/>
      <c r="YL153" s="241"/>
      <c r="YM153" s="241"/>
      <c r="YN153" s="241"/>
      <c r="YO153" s="241"/>
      <c r="YP153" s="241"/>
      <c r="YQ153" s="241"/>
      <c r="YR153" s="241"/>
      <c r="YS153" s="241"/>
      <c r="YT153" s="241"/>
      <c r="YU153" s="241"/>
      <c r="YV153" s="241"/>
      <c r="YW153" s="241"/>
      <c r="YX153" s="241"/>
      <c r="YY153" s="241"/>
      <c r="YZ153" s="241"/>
      <c r="ZA153" s="241"/>
      <c r="ZB153" s="241"/>
      <c r="ZC153" s="241"/>
      <c r="ZD153" s="241"/>
      <c r="ZE153" s="241"/>
      <c r="ZF153" s="241"/>
      <c r="ZG153" s="241"/>
      <c r="ZH153" s="241"/>
      <c r="ZI153" s="241"/>
      <c r="ZJ153" s="241"/>
      <c r="ZK153" s="241"/>
      <c r="ZL153" s="241"/>
      <c r="ZM153" s="241"/>
      <c r="ZN153" s="241"/>
      <c r="ZO153" s="241"/>
      <c r="ZP153" s="241"/>
      <c r="ZQ153" s="241"/>
      <c r="ZR153" s="241"/>
      <c r="ZS153" s="241"/>
      <c r="ZT153" s="241"/>
      <c r="ZU153" s="241"/>
      <c r="ZV153" s="241"/>
      <c r="ZW153" s="241"/>
      <c r="ZX153" s="241"/>
      <c r="ZY153" s="241"/>
      <c r="ZZ153" s="241"/>
      <c r="AAA153" s="241"/>
      <c r="AAB153" s="241"/>
      <c r="AAC153" s="241"/>
      <c r="AAD153" s="241"/>
      <c r="AAE153" s="241"/>
      <c r="AAF153" s="241"/>
      <c r="AAG153" s="241"/>
      <c r="AAH153" s="241"/>
      <c r="AAI153" s="241"/>
      <c r="AAJ153" s="241"/>
      <c r="AAK153" s="241"/>
      <c r="AAL153" s="241"/>
      <c r="AAM153" s="241"/>
      <c r="AAN153" s="241"/>
      <c r="AAO153" s="241"/>
      <c r="AAP153" s="241"/>
      <c r="AAQ153" s="241"/>
      <c r="AAR153" s="241"/>
      <c r="AAS153" s="241"/>
      <c r="AAT153" s="241"/>
      <c r="AAU153" s="241"/>
      <c r="AAV153" s="241"/>
      <c r="AAW153" s="241"/>
      <c r="AAX153" s="241"/>
      <c r="AAY153" s="241"/>
      <c r="AAZ153" s="241"/>
      <c r="ABA153" s="241"/>
      <c r="ABB153" s="241"/>
      <c r="ABC153" s="241"/>
      <c r="ABD153" s="241"/>
      <c r="ABE153" s="241"/>
      <c r="ABF153" s="241"/>
      <c r="ABG153" s="241"/>
      <c r="ABH153" s="241"/>
      <c r="ABI153" s="241"/>
      <c r="ABJ153" s="241"/>
      <c r="ABK153" s="241"/>
      <c r="ABL153" s="241"/>
      <c r="ABM153" s="241"/>
      <c r="ABN153" s="241"/>
      <c r="ABO153" s="241"/>
      <c r="ABP153" s="241"/>
      <c r="ABQ153" s="241"/>
      <c r="ABR153" s="241"/>
      <c r="ABS153" s="241"/>
      <c r="ABT153" s="241"/>
      <c r="ABU153" s="241"/>
      <c r="ABV153" s="241"/>
      <c r="ABW153" s="241"/>
      <c r="ABX153" s="241"/>
      <c r="ABY153" s="241"/>
      <c r="ABZ153" s="241"/>
      <c r="ACA153" s="241"/>
      <c r="ACB153" s="241"/>
      <c r="ACC153" s="241"/>
      <c r="ACD153" s="241"/>
      <c r="ACE153" s="241"/>
      <c r="ACF153" s="241"/>
      <c r="ACG153" s="241"/>
      <c r="ACH153" s="241"/>
      <c r="ACI153" s="241"/>
      <c r="ACJ153" s="241"/>
      <c r="ACK153" s="241"/>
      <c r="ACL153" s="241"/>
      <c r="ACM153" s="241"/>
      <c r="ACN153" s="241"/>
      <c r="ACO153" s="241"/>
      <c r="ACP153" s="241"/>
      <c r="ACQ153" s="241"/>
      <c r="ACR153" s="241"/>
      <c r="ACS153" s="241"/>
      <c r="ACT153" s="241"/>
      <c r="ACU153" s="241"/>
      <c r="ACV153" s="241"/>
      <c r="ACW153" s="241"/>
      <c r="ACX153" s="241"/>
      <c r="ACY153" s="241"/>
      <c r="ACZ153" s="241"/>
      <c r="ADA153" s="241"/>
      <c r="ADB153" s="241"/>
      <c r="ADC153" s="241"/>
      <c r="ADD153" s="241"/>
      <c r="ADE153" s="241"/>
      <c r="ADF153" s="241"/>
      <c r="ADG153" s="241"/>
      <c r="ADH153" s="241"/>
      <c r="ADI153" s="241"/>
      <c r="ADJ153" s="241"/>
      <c r="ADK153" s="241"/>
      <c r="ADL153" s="241"/>
      <c r="ADM153" s="241"/>
      <c r="ADN153" s="241"/>
      <c r="ADO153" s="241"/>
      <c r="ADP153" s="241"/>
      <c r="ADQ153" s="241"/>
      <c r="ADR153" s="241"/>
      <c r="ADS153" s="241"/>
      <c r="ADT153" s="241"/>
      <c r="ADU153" s="241"/>
      <c r="ADV153" s="241"/>
      <c r="ADW153" s="241"/>
      <c r="ADX153" s="241"/>
      <c r="ADY153" s="241"/>
      <c r="ADZ153" s="241"/>
      <c r="AEA153" s="241"/>
      <c r="AEB153" s="241"/>
      <c r="AEC153" s="241"/>
      <c r="AED153" s="241"/>
      <c r="AEE153" s="241"/>
      <c r="AEF153" s="241"/>
      <c r="AEG153" s="241"/>
      <c r="AEH153" s="241"/>
      <c r="AEI153" s="241"/>
      <c r="AEJ153" s="241"/>
      <c r="AEK153" s="241"/>
      <c r="AEL153" s="241"/>
      <c r="AEM153" s="241"/>
      <c r="AEN153" s="241"/>
      <c r="AEO153" s="241"/>
      <c r="AEP153" s="241"/>
      <c r="AEQ153" s="241"/>
      <c r="AER153" s="241"/>
      <c r="AES153" s="241"/>
      <c r="AET153" s="241"/>
      <c r="AEU153" s="241"/>
      <c r="AEV153" s="241"/>
      <c r="AEW153" s="241"/>
      <c r="AEX153" s="241"/>
      <c r="AEY153" s="241"/>
      <c r="AEZ153" s="241"/>
      <c r="AFA153" s="241"/>
      <c r="AFB153" s="241"/>
      <c r="AFC153" s="241"/>
      <c r="AFD153" s="241"/>
      <c r="AFE153" s="241"/>
      <c r="AFF153" s="241"/>
      <c r="AFG153" s="241"/>
      <c r="AFH153" s="241"/>
      <c r="AFI153" s="241"/>
      <c r="AFJ153" s="241"/>
      <c r="AFK153" s="241"/>
      <c r="AFL153" s="241"/>
      <c r="AFM153" s="241"/>
      <c r="AFN153" s="241"/>
      <c r="AFO153" s="241"/>
      <c r="AFP153" s="241"/>
      <c r="AFQ153" s="241"/>
      <c r="AFR153" s="241"/>
      <c r="AFS153" s="241"/>
      <c r="AFT153" s="241"/>
      <c r="AFU153" s="241"/>
      <c r="AFV153" s="241"/>
      <c r="AFW153" s="241"/>
      <c r="AFX153" s="241"/>
      <c r="AFY153" s="241"/>
      <c r="AFZ153" s="241"/>
      <c r="AGA153" s="241"/>
      <c r="AGB153" s="241"/>
      <c r="AGC153" s="241"/>
      <c r="AGD153" s="241"/>
      <c r="AGE153" s="241"/>
      <c r="AGF153" s="241"/>
      <c r="AGG153" s="241"/>
      <c r="AGH153" s="241"/>
      <c r="AGI153" s="241"/>
      <c r="AGJ153" s="241"/>
      <c r="AGK153" s="241"/>
      <c r="AGL153" s="241"/>
      <c r="AGM153" s="241"/>
      <c r="AGN153" s="241"/>
      <c r="AGO153" s="241"/>
      <c r="AGP153" s="241"/>
      <c r="AGQ153" s="241"/>
      <c r="AGR153" s="241"/>
      <c r="AGS153" s="241"/>
      <c r="AGT153" s="241"/>
      <c r="AGU153" s="241"/>
      <c r="AGV153" s="241"/>
      <c r="AGW153" s="241"/>
      <c r="AGX153" s="241"/>
      <c r="AGY153" s="241"/>
      <c r="AGZ153" s="241"/>
      <c r="AHA153" s="241"/>
      <c r="AHB153" s="241"/>
      <c r="AHC153" s="241"/>
      <c r="AHD153" s="241"/>
      <c r="AHE153" s="241"/>
      <c r="AHF153" s="241"/>
      <c r="AHG153" s="241"/>
      <c r="AHH153" s="241"/>
      <c r="AHI153" s="241"/>
      <c r="AHJ153" s="241"/>
      <c r="AHK153" s="241"/>
      <c r="AHL153" s="241"/>
      <c r="AHM153" s="241"/>
      <c r="AHN153" s="241"/>
      <c r="AHO153" s="241"/>
      <c r="AHP153" s="241"/>
      <c r="AHQ153" s="241"/>
      <c r="AHR153" s="241"/>
      <c r="AHS153" s="241"/>
      <c r="AHT153" s="241"/>
      <c r="AHU153" s="241"/>
      <c r="AHV153" s="241"/>
      <c r="AHW153" s="241"/>
      <c r="AHX153" s="241"/>
      <c r="AHY153" s="241"/>
      <c r="AHZ153" s="241"/>
      <c r="AIA153" s="241"/>
      <c r="AIB153" s="241"/>
      <c r="AIC153" s="241"/>
      <c r="AID153" s="241"/>
      <c r="AIE153" s="241"/>
      <c r="AIF153" s="241"/>
      <c r="AIG153" s="241"/>
      <c r="AIH153" s="241"/>
      <c r="AII153" s="241"/>
      <c r="AIJ153" s="241"/>
      <c r="AIK153" s="241"/>
      <c r="AIL153" s="241"/>
      <c r="AIM153" s="241"/>
      <c r="AIN153" s="241"/>
      <c r="AIO153" s="241"/>
      <c r="AIP153" s="241"/>
      <c r="AIQ153" s="241"/>
      <c r="AIR153" s="241"/>
      <c r="AIS153" s="241"/>
      <c r="AIT153" s="241"/>
      <c r="AIU153" s="241"/>
      <c r="AIV153" s="241"/>
      <c r="AIW153" s="241"/>
      <c r="AIX153" s="241"/>
      <c r="AIY153" s="241"/>
      <c r="AIZ153" s="241"/>
      <c r="AJA153" s="241"/>
      <c r="AJB153" s="241"/>
      <c r="AJC153" s="241"/>
      <c r="AJD153" s="241"/>
      <c r="AJE153" s="241"/>
      <c r="AJF153" s="241"/>
      <c r="AJG153" s="241"/>
      <c r="AJH153" s="241"/>
      <c r="AJI153" s="241"/>
      <c r="AJJ153" s="241"/>
      <c r="AJK153" s="241"/>
      <c r="AJL153" s="241"/>
      <c r="AJM153" s="241"/>
      <c r="AJN153" s="241"/>
      <c r="AJO153" s="241"/>
      <c r="AJP153" s="241"/>
      <c r="AJQ153" s="241"/>
      <c r="AJR153" s="241"/>
      <c r="AJS153" s="241"/>
      <c r="AJT153" s="241"/>
      <c r="AJU153" s="241"/>
      <c r="AJV153" s="241"/>
      <c r="AJW153" s="241"/>
      <c r="AJX153" s="241"/>
      <c r="AJY153" s="241"/>
      <c r="AJZ153" s="241"/>
      <c r="AKA153" s="241"/>
      <c r="AKB153" s="241"/>
      <c r="AKC153" s="241"/>
      <c r="AKD153" s="241"/>
      <c r="AKE153" s="241"/>
      <c r="AKF153" s="241"/>
      <c r="AKG153" s="241"/>
      <c r="AKH153" s="241"/>
      <c r="AKI153" s="241"/>
      <c r="AKJ153" s="241"/>
      <c r="AKK153" s="241"/>
      <c r="AKL153" s="241"/>
      <c r="AKM153" s="241"/>
      <c r="AKN153" s="241"/>
      <c r="AKO153" s="241"/>
      <c r="AKP153" s="241"/>
      <c r="AKQ153" s="241"/>
      <c r="AKR153" s="241"/>
      <c r="AKS153" s="241"/>
      <c r="AKT153" s="241"/>
      <c r="AKU153" s="241"/>
      <c r="AKV153" s="241"/>
      <c r="AKW153" s="241"/>
      <c r="AKX153" s="241"/>
      <c r="AKY153" s="241"/>
      <c r="AKZ153" s="241"/>
      <c r="ALA153" s="241"/>
      <c r="ALB153" s="241"/>
      <c r="ALC153" s="241"/>
      <c r="ALD153" s="241"/>
      <c r="ALE153" s="241"/>
      <c r="ALF153" s="241"/>
      <c r="ALG153" s="241"/>
      <c r="ALH153" s="241"/>
      <c r="ALI153" s="241"/>
      <c r="ALJ153" s="241"/>
      <c r="ALK153" s="241"/>
      <c r="ALL153" s="241"/>
      <c r="ALM153" s="241"/>
      <c r="ALN153" s="241"/>
      <c r="ALO153" s="241"/>
      <c r="ALP153" s="241"/>
      <c r="ALQ153" s="241"/>
      <c r="ALR153" s="241"/>
      <c r="ALS153" s="241"/>
      <c r="ALT153" s="241"/>
      <c r="ALU153" s="241"/>
      <c r="ALV153" s="241"/>
      <c r="ALW153" s="241"/>
      <c r="ALX153" s="241"/>
      <c r="ALY153" s="241"/>
      <c r="ALZ153" s="241"/>
      <c r="AMA153" s="241"/>
      <c r="AMB153" s="241"/>
      <c r="AMC153" s="241"/>
      <c r="AMD153" s="241"/>
      <c r="AME153" s="241"/>
      <c r="AMF153" s="241"/>
      <c r="AMG153" s="241"/>
      <c r="AMH153" s="241"/>
      <c r="AMI153" s="241"/>
      <c r="AMJ153" s="241"/>
      <c r="AMK153" s="241"/>
    </row>
    <row r="154" spans="1:1025" ht="42.75" customHeight="1" x14ac:dyDescent="0.25">
      <c r="B154" s="192"/>
      <c r="C154" s="193" t="s">
        <v>332</v>
      </c>
      <c r="D154" s="125" t="s">
        <v>27</v>
      </c>
      <c r="E154" s="156" t="s">
        <v>271</v>
      </c>
      <c r="F154" s="156" t="s">
        <v>305</v>
      </c>
      <c r="G154" s="156" t="s">
        <v>402</v>
      </c>
      <c r="H154" s="156"/>
      <c r="I154" s="140">
        <f>I155+I161</f>
        <v>714.58</v>
      </c>
      <c r="J154" s="140">
        <f>J155</f>
        <v>812.43000000000006</v>
      </c>
      <c r="K154" s="141">
        <v>-497.03</v>
      </c>
      <c r="L154" s="212">
        <f>L155+L158+L165</f>
        <v>1045.0229999999999</v>
      </c>
    </row>
    <row r="155" spans="1:1025" ht="41.4" customHeight="1" x14ac:dyDescent="0.25">
      <c r="B155" s="192"/>
      <c r="C155" s="153" t="s">
        <v>334</v>
      </c>
      <c r="D155" s="125" t="s">
        <v>27</v>
      </c>
      <c r="E155" s="156" t="s">
        <v>271</v>
      </c>
      <c r="F155" s="156" t="s">
        <v>305</v>
      </c>
      <c r="G155" s="128" t="s">
        <v>318</v>
      </c>
      <c r="H155" s="128" t="s">
        <v>42</v>
      </c>
      <c r="I155" s="148">
        <f>I156+I157</f>
        <v>610.49</v>
      </c>
      <c r="J155" s="148">
        <f>J156+J157</f>
        <v>812.43000000000006</v>
      </c>
      <c r="K155" s="148">
        <v>-497.03</v>
      </c>
      <c r="L155" s="213">
        <f>L156+L157</f>
        <v>755.55</v>
      </c>
    </row>
    <row r="156" spans="1:1025" ht="28.2" customHeight="1" x14ac:dyDescent="0.25">
      <c r="B156" s="192"/>
      <c r="C156" s="146" t="s">
        <v>373</v>
      </c>
      <c r="D156" s="120" t="s">
        <v>27</v>
      </c>
      <c r="E156" s="128" t="s">
        <v>271</v>
      </c>
      <c r="F156" s="128" t="s">
        <v>305</v>
      </c>
      <c r="G156" s="128" t="s">
        <v>318</v>
      </c>
      <c r="H156" s="128" t="s">
        <v>237</v>
      </c>
      <c r="I156" s="148">
        <v>468.89</v>
      </c>
      <c r="J156" s="148">
        <f>623.97</f>
        <v>623.97</v>
      </c>
      <c r="K156" s="150">
        <v>-396.03</v>
      </c>
      <c r="L156" s="214">
        <v>580.29999999999995</v>
      </c>
    </row>
    <row r="157" spans="1:1025" ht="49.8" customHeight="1" x14ac:dyDescent="0.25">
      <c r="B157" s="192"/>
      <c r="C157" s="146" t="s">
        <v>374</v>
      </c>
      <c r="D157" s="120" t="s">
        <v>27</v>
      </c>
      <c r="E157" s="128" t="s">
        <v>271</v>
      </c>
      <c r="F157" s="128" t="s">
        <v>305</v>
      </c>
      <c r="G157" s="128" t="s">
        <v>318</v>
      </c>
      <c r="H157" s="128" t="s">
        <v>244</v>
      </c>
      <c r="I157" s="148">
        <v>141.6</v>
      </c>
      <c r="J157" s="148">
        <v>188.46</v>
      </c>
      <c r="K157" s="137">
        <v>-101</v>
      </c>
      <c r="L157" s="214">
        <v>175.25</v>
      </c>
    </row>
    <row r="158" spans="1:1025" ht="46.2" customHeight="1" x14ac:dyDescent="0.25">
      <c r="B158" s="192"/>
      <c r="C158" s="163" t="s">
        <v>336</v>
      </c>
      <c r="D158" s="120"/>
      <c r="E158" s="128"/>
      <c r="F158" s="128"/>
      <c r="G158" s="156" t="s">
        <v>320</v>
      </c>
      <c r="H158" s="156" t="s">
        <v>42</v>
      </c>
      <c r="I158" s="140"/>
      <c r="J158" s="140"/>
      <c r="K158" s="175"/>
      <c r="L158" s="216">
        <f>L159+L160</f>
        <v>134.19999999999999</v>
      </c>
    </row>
    <row r="159" spans="1:1025" ht="30.6" customHeight="1" x14ac:dyDescent="0.25">
      <c r="B159" s="192"/>
      <c r="C159" s="146" t="s">
        <v>236</v>
      </c>
      <c r="D159" s="120" t="s">
        <v>27</v>
      </c>
      <c r="E159" s="128" t="s">
        <v>271</v>
      </c>
      <c r="F159" s="128" t="s">
        <v>305</v>
      </c>
      <c r="G159" s="128" t="s">
        <v>320</v>
      </c>
      <c r="H159" s="128" t="s">
        <v>237</v>
      </c>
      <c r="I159" s="148"/>
      <c r="J159" s="148"/>
      <c r="K159" s="137"/>
      <c r="L159" s="214">
        <v>103</v>
      </c>
    </row>
    <row r="160" spans="1:1025" ht="26.4" customHeight="1" x14ac:dyDescent="0.25">
      <c r="B160" s="192"/>
      <c r="C160" s="146" t="s">
        <v>243</v>
      </c>
      <c r="D160" s="120" t="s">
        <v>27</v>
      </c>
      <c r="E160" s="128" t="s">
        <v>271</v>
      </c>
      <c r="F160" s="128" t="s">
        <v>305</v>
      </c>
      <c r="G160" s="128" t="s">
        <v>320</v>
      </c>
      <c r="H160" s="128" t="s">
        <v>244</v>
      </c>
      <c r="I160" s="148"/>
      <c r="J160" s="148"/>
      <c r="K160" s="137"/>
      <c r="L160" s="214">
        <v>31.2</v>
      </c>
    </row>
    <row r="161" spans="2:12" ht="52.95" hidden="1" customHeight="1" x14ac:dyDescent="0.25">
      <c r="B161" s="192"/>
      <c r="C161" s="163" t="s">
        <v>336</v>
      </c>
      <c r="D161" s="125" t="s">
        <v>27</v>
      </c>
      <c r="E161" s="156" t="s">
        <v>271</v>
      </c>
      <c r="F161" s="156" t="s">
        <v>305</v>
      </c>
      <c r="G161" s="157" t="s">
        <v>337</v>
      </c>
      <c r="H161" s="156" t="s">
        <v>42</v>
      </c>
      <c r="I161" s="140">
        <f>I162+I163+I164</f>
        <v>104.09</v>
      </c>
      <c r="J161" s="140">
        <f>J162+J163</f>
        <v>0</v>
      </c>
      <c r="K161" s="141">
        <v>-246.7</v>
      </c>
      <c r="L161" s="212">
        <f>L162+L163</f>
        <v>0</v>
      </c>
    </row>
    <row r="162" spans="2:12" ht="37.35" hidden="1" customHeight="1" x14ac:dyDescent="0.25">
      <c r="B162" s="192"/>
      <c r="C162" s="146" t="s">
        <v>236</v>
      </c>
      <c r="D162" s="120" t="s">
        <v>27</v>
      </c>
      <c r="E162" s="128" t="s">
        <v>271</v>
      </c>
      <c r="F162" s="128" t="s">
        <v>305</v>
      </c>
      <c r="G162" s="144" t="s">
        <v>337</v>
      </c>
      <c r="H162" s="128" t="s">
        <v>237</v>
      </c>
      <c r="I162" s="148">
        <v>80.09</v>
      </c>
      <c r="J162" s="148">
        <v>0</v>
      </c>
      <c r="K162" s="137">
        <v>-189.5</v>
      </c>
      <c r="L162" s="214">
        <v>0</v>
      </c>
    </row>
    <row r="163" spans="2:12" ht="18.75" hidden="1" customHeight="1" x14ac:dyDescent="0.25">
      <c r="B163" s="192"/>
      <c r="C163" s="146" t="s">
        <v>243</v>
      </c>
      <c r="D163" s="120" t="s">
        <v>27</v>
      </c>
      <c r="E163" s="128" t="s">
        <v>271</v>
      </c>
      <c r="F163" s="128" t="s">
        <v>305</v>
      </c>
      <c r="G163" s="144" t="s">
        <v>337</v>
      </c>
      <c r="H163" s="128" t="s">
        <v>244</v>
      </c>
      <c r="I163" s="148">
        <v>24</v>
      </c>
      <c r="J163" s="148">
        <v>0</v>
      </c>
      <c r="K163" s="137">
        <v>-57.2</v>
      </c>
      <c r="L163" s="214">
        <v>0</v>
      </c>
    </row>
    <row r="164" spans="2:12" ht="12.75" hidden="1" customHeight="1" x14ac:dyDescent="0.25">
      <c r="B164" s="192"/>
      <c r="C164" s="155" t="s">
        <v>254</v>
      </c>
      <c r="D164" s="120" t="s">
        <v>27</v>
      </c>
      <c r="E164" s="120" t="s">
        <v>317</v>
      </c>
      <c r="F164" s="120" t="s">
        <v>231</v>
      </c>
      <c r="G164" s="189" t="s">
        <v>337</v>
      </c>
      <c r="H164" s="120" t="s">
        <v>255</v>
      </c>
      <c r="I164" s="148"/>
      <c r="J164" s="148"/>
      <c r="K164" s="137">
        <v>0</v>
      </c>
      <c r="L164" s="214">
        <f>I164+K164</f>
        <v>0</v>
      </c>
    </row>
    <row r="165" spans="2:12" ht="48.6" customHeight="1" x14ac:dyDescent="0.25">
      <c r="B165" s="192"/>
      <c r="C165" s="163" t="s">
        <v>336</v>
      </c>
      <c r="D165" s="120"/>
      <c r="E165" s="120"/>
      <c r="F165" s="120"/>
      <c r="G165" s="194" t="s">
        <v>338</v>
      </c>
      <c r="H165" s="125" t="s">
        <v>42</v>
      </c>
      <c r="I165" s="148"/>
      <c r="J165" s="148"/>
      <c r="K165" s="137"/>
      <c r="L165" s="216">
        <f>L166+L167</f>
        <v>155.273</v>
      </c>
    </row>
    <row r="166" spans="2:12" ht="38.1" customHeight="1" x14ac:dyDescent="0.25">
      <c r="B166" s="192"/>
      <c r="C166" s="146" t="s">
        <v>236</v>
      </c>
      <c r="D166" s="120" t="s">
        <v>27</v>
      </c>
      <c r="E166" s="120" t="s">
        <v>271</v>
      </c>
      <c r="F166" s="120" t="s">
        <v>305</v>
      </c>
      <c r="G166" s="144" t="s">
        <v>338</v>
      </c>
      <c r="H166" s="120" t="s">
        <v>237</v>
      </c>
      <c r="I166" s="148"/>
      <c r="J166" s="148"/>
      <c r="K166" s="137"/>
      <c r="L166" s="214">
        <v>112.973</v>
      </c>
    </row>
    <row r="167" spans="2:12" ht="16.5" customHeight="1" x14ac:dyDescent="0.25">
      <c r="B167" s="192"/>
      <c r="C167" s="146" t="s">
        <v>243</v>
      </c>
      <c r="D167" s="120" t="s">
        <v>27</v>
      </c>
      <c r="E167" s="120" t="s">
        <v>271</v>
      </c>
      <c r="F167" s="120" t="s">
        <v>305</v>
      </c>
      <c r="G167" s="144" t="s">
        <v>338</v>
      </c>
      <c r="H167" s="120" t="s">
        <v>244</v>
      </c>
      <c r="I167" s="148"/>
      <c r="J167" s="148"/>
      <c r="K167" s="137"/>
      <c r="L167" s="214">
        <v>42.3</v>
      </c>
    </row>
    <row r="168" spans="2:12" ht="12.75" customHeight="1" x14ac:dyDescent="0.25">
      <c r="B168" s="191"/>
      <c r="C168" s="163" t="s">
        <v>339</v>
      </c>
      <c r="D168" s="125"/>
      <c r="E168" s="156"/>
      <c r="F168" s="156"/>
      <c r="G168" s="163"/>
      <c r="H168" s="156"/>
      <c r="I168" s="140"/>
      <c r="J168" s="140">
        <v>65</v>
      </c>
      <c r="K168" s="137"/>
      <c r="L168" s="211"/>
    </row>
    <row r="169" spans="2:12" ht="15.75" customHeight="1" x14ac:dyDescent="0.25">
      <c r="B169" s="191"/>
      <c r="C169" s="363" t="s">
        <v>186</v>
      </c>
      <c r="D169" s="363"/>
      <c r="E169" s="363"/>
      <c r="F169" s="363"/>
      <c r="G169" s="363"/>
      <c r="H169" s="363"/>
      <c r="I169" s="195" t="e">
        <f>I18+I32+I56+I70+I90+I128+I154+I86+I114+I44</f>
        <v>#REF!</v>
      </c>
      <c r="J169" s="196" t="e">
        <f>J16+#REF!+J55+J60+J119+J132+J163</f>
        <v>#REF!</v>
      </c>
      <c r="K169" s="195">
        <v>-1060.1400000000001</v>
      </c>
      <c r="L169" s="195">
        <f>L10+L60+L78+L82+L86+L114+L121+L141+L138</f>
        <v>3873.5789999999997</v>
      </c>
    </row>
    <row r="171" spans="2:12" x14ac:dyDescent="0.25">
      <c r="L171" s="299"/>
    </row>
  </sheetData>
  <mergeCells count="4">
    <mergeCell ref="H1:L2"/>
    <mergeCell ref="B3:L3"/>
    <mergeCell ref="H5:I5"/>
    <mergeCell ref="C169:H169"/>
  </mergeCells>
  <pageMargins left="0.70866141732283472" right="0.70866141732283472" top="0.74803149606299213" bottom="0.74803149606299213" header="0.51181102362204722" footer="0.51181102362204722"/>
  <pageSetup paperSize="9" scale="65" firstPageNumber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"/>
  <sheetViews>
    <sheetView zoomScaleNormal="100" zoomScalePageLayoutView="60" workbookViewId="0">
      <selection activeCell="B13" sqref="B13"/>
    </sheetView>
  </sheetViews>
  <sheetFormatPr defaultRowHeight="13.2" x14ac:dyDescent="0.25"/>
  <cols>
    <col min="1" max="1" width="13.5546875" style="1"/>
    <col min="2" max="2" width="60.6640625" style="1"/>
    <col min="3" max="4" width="0" style="1" hidden="1"/>
    <col min="5" max="5" width="22.44140625" style="1"/>
    <col min="6" max="1025" width="10.109375" style="1"/>
  </cols>
  <sheetData>
    <row r="1" spans="1:5" x14ac:dyDescent="0.25">
      <c r="E1" s="34"/>
    </row>
    <row r="2" spans="1:5" ht="105" customHeight="1" x14ac:dyDescent="0.25">
      <c r="A2" s="98"/>
      <c r="B2" s="100"/>
      <c r="C2" s="99"/>
      <c r="D2" s="364" t="s">
        <v>446</v>
      </c>
      <c r="E2" s="364"/>
    </row>
    <row r="3" spans="1:5" x14ac:dyDescent="0.25">
      <c r="A3" s="98"/>
      <c r="B3" s="99"/>
      <c r="C3" s="99"/>
      <c r="D3" s="198"/>
      <c r="E3" s="198"/>
    </row>
    <row r="4" spans="1:5" ht="50.25" customHeight="1" x14ac:dyDescent="0.25">
      <c r="A4" s="365" t="s">
        <v>417</v>
      </c>
      <c r="B4" s="365"/>
      <c r="C4" s="365"/>
      <c r="D4" s="365"/>
      <c r="E4" s="365"/>
    </row>
    <row r="5" spans="1:5" ht="16.5" customHeight="1" x14ac:dyDescent="0.3">
      <c r="A5" s="114"/>
      <c r="B5" s="115"/>
      <c r="C5" s="115"/>
      <c r="D5" s="114"/>
      <c r="E5" s="199" t="s">
        <v>0</v>
      </c>
    </row>
    <row r="6" spans="1:5" ht="46.8" x14ac:dyDescent="0.25">
      <c r="A6" s="200" t="s">
        <v>343</v>
      </c>
      <c r="B6" s="201" t="s">
        <v>344</v>
      </c>
      <c r="C6" s="202" t="s">
        <v>345</v>
      </c>
      <c r="D6" s="202" t="s">
        <v>97</v>
      </c>
      <c r="E6" s="202" t="s">
        <v>348</v>
      </c>
    </row>
    <row r="7" spans="1:5" ht="35.25" customHeight="1" x14ac:dyDescent="0.25">
      <c r="A7" s="203" t="s">
        <v>231</v>
      </c>
      <c r="B7" s="204" t="s">
        <v>263</v>
      </c>
      <c r="C7" s="119">
        <v>3534.85</v>
      </c>
      <c r="D7" s="205">
        <v>0</v>
      </c>
      <c r="E7" s="205">
        <v>3441.4</v>
      </c>
    </row>
    <row r="8" spans="1:5" ht="15.6" x14ac:dyDescent="0.25">
      <c r="A8" s="206"/>
      <c r="B8" s="207" t="s">
        <v>346</v>
      </c>
      <c r="C8" s="208">
        <f>C7</f>
        <v>3534.85</v>
      </c>
      <c r="D8" s="208">
        <v>0</v>
      </c>
      <c r="E8" s="208">
        <f>E7</f>
        <v>3441.4</v>
      </c>
    </row>
  </sheetData>
  <mergeCells count="2">
    <mergeCell ref="D2:E2"/>
    <mergeCell ref="A4:E4"/>
  </mergeCells>
  <pageMargins left="0.70866141732283472" right="0.70866141732283472" top="0.74803149606299213" bottom="0.74803149606299213" header="0.51181102362204722" footer="0.51181102362204722"/>
  <pageSetup paperSize="9" scale="75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"/>
  <sheetViews>
    <sheetView zoomScaleNormal="100" zoomScalePageLayoutView="60" workbookViewId="0">
      <selection activeCell="H7" sqref="H7"/>
    </sheetView>
  </sheetViews>
  <sheetFormatPr defaultRowHeight="13.2" x14ac:dyDescent="0.25"/>
  <cols>
    <col min="1" max="1" width="10.109375" style="1"/>
    <col min="2" max="2" width="41.6640625" style="1"/>
    <col min="3" max="4" width="0" style="1" hidden="1"/>
    <col min="5" max="5" width="17.33203125" style="1"/>
    <col min="6" max="6" width="17.88671875" style="1"/>
    <col min="7" max="1025" width="10.109375" style="1"/>
  </cols>
  <sheetData>
    <row r="1" spans="1:6" x14ac:dyDescent="0.25">
      <c r="F1" s="34"/>
    </row>
    <row r="2" spans="1:6" ht="117" customHeight="1" x14ac:dyDescent="0.25">
      <c r="A2" s="98"/>
      <c r="B2" s="100"/>
      <c r="C2" s="99"/>
      <c r="D2" s="366" t="s">
        <v>447</v>
      </c>
      <c r="E2" s="366"/>
      <c r="F2" s="366"/>
    </row>
    <row r="3" spans="1:6" x14ac:dyDescent="0.25">
      <c r="A3" s="98"/>
      <c r="B3" s="99"/>
      <c r="C3" s="99"/>
      <c r="D3" s="198"/>
      <c r="E3" s="198"/>
      <c r="F3" s="25"/>
    </row>
    <row r="4" spans="1:6" ht="50.25" customHeight="1" x14ac:dyDescent="0.25">
      <c r="A4" s="365" t="s">
        <v>418</v>
      </c>
      <c r="B4" s="365"/>
      <c r="C4" s="365"/>
      <c r="D4" s="365"/>
      <c r="E4" s="365"/>
      <c r="F4" s="365"/>
    </row>
    <row r="5" spans="1:6" ht="16.5" customHeight="1" x14ac:dyDescent="0.3">
      <c r="A5" s="114"/>
      <c r="B5" s="115"/>
      <c r="C5" s="115"/>
      <c r="D5" s="114"/>
      <c r="E5" s="367" t="s">
        <v>0</v>
      </c>
      <c r="F5" s="367"/>
    </row>
    <row r="6" spans="1:6" ht="46.8" x14ac:dyDescent="0.25">
      <c r="A6" s="200" t="s">
        <v>343</v>
      </c>
      <c r="B6" s="201" t="s">
        <v>344</v>
      </c>
      <c r="C6" s="202" t="s">
        <v>347</v>
      </c>
      <c r="D6" s="202" t="s">
        <v>97</v>
      </c>
      <c r="E6" s="202" t="s">
        <v>376</v>
      </c>
      <c r="F6" s="202" t="s">
        <v>404</v>
      </c>
    </row>
    <row r="7" spans="1:6" ht="47.25" customHeight="1" x14ac:dyDescent="0.25">
      <c r="A7" s="203" t="s">
        <v>231</v>
      </c>
      <c r="B7" s="204" t="s">
        <v>263</v>
      </c>
      <c r="C7" s="119">
        <v>2502.41</v>
      </c>
      <c r="D7" s="205">
        <v>0</v>
      </c>
      <c r="E7" s="205">
        <v>2787.31</v>
      </c>
      <c r="F7" s="19">
        <v>2875.21</v>
      </c>
    </row>
    <row r="8" spans="1:6" ht="15.6" x14ac:dyDescent="0.25">
      <c r="A8" s="206"/>
      <c r="B8" s="207" t="s">
        <v>346</v>
      </c>
      <c r="C8" s="208">
        <f>C7</f>
        <v>2502.41</v>
      </c>
      <c r="D8" s="208">
        <v>0</v>
      </c>
      <c r="E8" s="208">
        <f>E7</f>
        <v>2787.31</v>
      </c>
      <c r="F8" s="208">
        <f>F7</f>
        <v>2875.21</v>
      </c>
    </row>
  </sheetData>
  <mergeCells count="3">
    <mergeCell ref="D2:F2"/>
    <mergeCell ref="A4:F4"/>
    <mergeCell ref="E5:F5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zoomScaleNormal="100" zoomScalePageLayoutView="60" workbookViewId="0">
      <selection activeCell="C1" sqref="C1"/>
    </sheetView>
  </sheetViews>
  <sheetFormatPr defaultRowHeight="13.2" x14ac:dyDescent="0.25"/>
  <cols>
    <col min="1" max="1" width="70.5546875" style="1"/>
    <col min="2" max="2" width="30.44140625" style="1"/>
    <col min="3" max="3" width="20.33203125" style="1"/>
    <col min="4" max="4" width="32.6640625" style="1"/>
    <col min="5" max="1025" width="10.109375" style="1"/>
  </cols>
  <sheetData>
    <row r="1" spans="1:4" ht="116.25" customHeight="1" x14ac:dyDescent="0.35">
      <c r="A1" s="2"/>
      <c r="B1" s="2"/>
      <c r="C1" s="323"/>
      <c r="D1" s="23" t="s">
        <v>420</v>
      </c>
    </row>
    <row r="2" spans="1:4" ht="4.8" hidden="1" customHeight="1" x14ac:dyDescent="0.35">
      <c r="A2" s="2"/>
      <c r="B2" s="2"/>
      <c r="C2" s="2"/>
      <c r="D2" s="2"/>
    </row>
    <row r="3" spans="1:4" ht="36.75" customHeight="1" x14ac:dyDescent="0.25">
      <c r="A3" s="330" t="s">
        <v>406</v>
      </c>
      <c r="B3" s="330"/>
      <c r="C3" s="330"/>
      <c r="D3" s="330"/>
    </row>
    <row r="4" spans="1:4" ht="17.399999999999999" x14ac:dyDescent="0.25">
      <c r="A4" s="5"/>
      <c r="B4" s="5"/>
      <c r="C4" s="5"/>
      <c r="D4" s="6" t="s">
        <v>0</v>
      </c>
    </row>
    <row r="5" spans="1:4" ht="43.5" customHeight="1" x14ac:dyDescent="0.25">
      <c r="A5" s="7" t="s">
        <v>1</v>
      </c>
      <c r="B5" s="8" t="s">
        <v>2</v>
      </c>
      <c r="C5" s="9" t="s">
        <v>365</v>
      </c>
      <c r="D5" s="9" t="s">
        <v>401</v>
      </c>
    </row>
    <row r="6" spans="1:4" ht="28.5" customHeight="1" x14ac:dyDescent="0.25">
      <c r="A6" s="10" t="s">
        <v>4</v>
      </c>
      <c r="B6" s="11"/>
      <c r="C6" s="12">
        <f>C7</f>
        <v>0</v>
      </c>
      <c r="D6" s="12">
        <f>D7</f>
        <v>0</v>
      </c>
    </row>
    <row r="7" spans="1:4" ht="24" customHeight="1" x14ac:dyDescent="0.25">
      <c r="A7" s="13" t="s">
        <v>5</v>
      </c>
      <c r="B7" s="14" t="s">
        <v>6</v>
      </c>
      <c r="C7" s="15">
        <f>C8</f>
        <v>0</v>
      </c>
      <c r="D7" s="15">
        <f>D8</f>
        <v>0</v>
      </c>
    </row>
    <row r="8" spans="1:4" ht="23.25" customHeight="1" x14ac:dyDescent="0.25">
      <c r="A8" s="16" t="s">
        <v>7</v>
      </c>
      <c r="B8" s="14" t="s">
        <v>8</v>
      </c>
      <c r="C8" s="15">
        <f>C13</f>
        <v>0</v>
      </c>
      <c r="D8" s="15">
        <f>D13</f>
        <v>0</v>
      </c>
    </row>
    <row r="9" spans="1:4" ht="23.25" customHeight="1" x14ac:dyDescent="0.25">
      <c r="A9" s="17" t="s">
        <v>24</v>
      </c>
      <c r="B9" s="18" t="s">
        <v>10</v>
      </c>
      <c r="C9" s="19">
        <v>0</v>
      </c>
      <c r="D9" s="19">
        <v>0</v>
      </c>
    </row>
    <row r="10" spans="1:4" ht="23.25" customHeight="1" x14ac:dyDescent="0.25">
      <c r="A10" s="17" t="s">
        <v>25</v>
      </c>
      <c r="B10" s="18" t="s">
        <v>12</v>
      </c>
      <c r="C10" s="19">
        <v>0</v>
      </c>
      <c r="D10" s="19">
        <v>0</v>
      </c>
    </row>
    <row r="11" spans="1:4" ht="23.25" customHeight="1" x14ac:dyDescent="0.25">
      <c r="A11" s="17" t="s">
        <v>26</v>
      </c>
      <c r="B11" s="18" t="s">
        <v>13</v>
      </c>
      <c r="C11" s="19">
        <v>0</v>
      </c>
      <c r="D11" s="19">
        <v>0</v>
      </c>
    </row>
    <row r="12" spans="1:4" ht="29.4" customHeight="1" x14ac:dyDescent="0.25">
      <c r="A12" s="17" t="s">
        <v>453</v>
      </c>
      <c r="B12" s="18" t="s">
        <v>14</v>
      </c>
      <c r="C12" s="19">
        <v>0</v>
      </c>
      <c r="D12" s="19">
        <v>0</v>
      </c>
    </row>
    <row r="13" spans="1:4" ht="18" customHeight="1" x14ac:dyDescent="0.25">
      <c r="A13" s="17" t="s">
        <v>15</v>
      </c>
      <c r="B13" s="18" t="s">
        <v>16</v>
      </c>
      <c r="C13" s="19">
        <f t="shared" ref="C13:D15" si="0">C14</f>
        <v>0</v>
      </c>
      <c r="D13" s="19">
        <f t="shared" si="0"/>
        <v>0</v>
      </c>
    </row>
    <row r="14" spans="1:4" ht="18" customHeight="1" x14ac:dyDescent="0.25">
      <c r="A14" s="17" t="s">
        <v>17</v>
      </c>
      <c r="B14" s="18" t="s">
        <v>18</v>
      </c>
      <c r="C14" s="19">
        <f t="shared" si="0"/>
        <v>0</v>
      </c>
      <c r="D14" s="19">
        <f t="shared" si="0"/>
        <v>0</v>
      </c>
    </row>
    <row r="15" spans="1:4" ht="18.75" customHeight="1" x14ac:dyDescent="0.25">
      <c r="A15" s="17" t="s">
        <v>19</v>
      </c>
      <c r="B15" s="18" t="s">
        <v>20</v>
      </c>
      <c r="C15" s="19">
        <f t="shared" si="0"/>
        <v>0</v>
      </c>
      <c r="D15" s="19">
        <f t="shared" si="0"/>
        <v>0</v>
      </c>
    </row>
    <row r="16" spans="1:4" ht="34.5" customHeight="1" x14ac:dyDescent="0.25">
      <c r="A16" s="20" t="s">
        <v>21</v>
      </c>
      <c r="B16" s="21" t="s">
        <v>22</v>
      </c>
      <c r="C16" s="24">
        <v>0</v>
      </c>
      <c r="D16" s="22">
        <v>0</v>
      </c>
    </row>
  </sheetData>
  <mergeCells count="1">
    <mergeCell ref="A3:D3"/>
  </mergeCells>
  <pageMargins left="0.70866141732283472" right="0.70866141732283472" top="0.74803149606299213" bottom="0.74803149606299213" header="0.51181102362204722" footer="0.51181102362204722"/>
  <pageSetup paperSize="9" scale="55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1"/>
  <sheetViews>
    <sheetView topLeftCell="A27" zoomScaleNormal="100" zoomScalePageLayoutView="60" workbookViewId="0">
      <selection activeCell="D41" sqref="D41"/>
    </sheetView>
  </sheetViews>
  <sheetFormatPr defaultRowHeight="13.2" x14ac:dyDescent="0.25"/>
  <cols>
    <col min="1" max="1" width="10.109375" style="1"/>
    <col min="2" max="2" width="8.88671875" style="1"/>
    <col min="3" max="3" width="31.6640625" style="1"/>
    <col min="4" max="4" width="54.6640625" style="1" customWidth="1"/>
    <col min="5" max="5" width="14.88671875" style="33" hidden="1" customWidth="1"/>
    <col min="6" max="6" width="8.88671875" style="1" hidden="1" customWidth="1"/>
    <col min="7" max="7" width="2.109375" style="1" hidden="1" customWidth="1"/>
    <col min="8" max="8" width="19.88671875" style="1" customWidth="1"/>
    <col min="9" max="1025" width="10.109375" style="1"/>
  </cols>
  <sheetData>
    <row r="1" spans="1:8" x14ac:dyDescent="0.25">
      <c r="H1" s="34"/>
    </row>
    <row r="2" spans="1:8" s="25" customFormat="1" ht="135" customHeight="1" x14ac:dyDescent="0.25">
      <c r="B2" s="35"/>
      <c r="C2" s="35"/>
      <c r="D2" s="327"/>
      <c r="E2" s="35" t="s">
        <v>437</v>
      </c>
      <c r="F2" s="338" t="s">
        <v>421</v>
      </c>
      <c r="G2" s="338"/>
      <c r="H2" s="338"/>
    </row>
    <row r="3" spans="1:8" s="25" customFormat="1" ht="15.75" customHeight="1" x14ac:dyDescent="0.25">
      <c r="B3" s="339" t="s">
        <v>398</v>
      </c>
      <c r="C3" s="339"/>
      <c r="D3" s="339"/>
      <c r="E3" s="339"/>
      <c r="F3" s="339"/>
      <c r="G3" s="339"/>
      <c r="H3" s="339"/>
    </row>
    <row r="4" spans="1:8" s="25" customFormat="1" ht="22.5" customHeight="1" x14ac:dyDescent="0.25">
      <c r="B4" s="339"/>
      <c r="C4" s="339"/>
      <c r="D4" s="339"/>
      <c r="E4" s="339"/>
      <c r="F4" s="339"/>
      <c r="G4" s="339"/>
      <c r="H4" s="339"/>
    </row>
    <row r="5" spans="1:8" s="25" customFormat="1" ht="15.6" x14ac:dyDescent="0.3">
      <c r="B5" s="36"/>
      <c r="C5" s="36"/>
      <c r="D5" s="37"/>
      <c r="H5" s="6" t="s">
        <v>35</v>
      </c>
    </row>
    <row r="6" spans="1:8" s="25" customFormat="1" ht="24" customHeight="1" x14ac:dyDescent="0.25">
      <c r="A6" s="340"/>
      <c r="B6" s="341" t="s">
        <v>36</v>
      </c>
      <c r="C6" s="342" t="s">
        <v>37</v>
      </c>
      <c r="D6" s="343" t="s">
        <v>38</v>
      </c>
      <c r="E6" s="344" t="s">
        <v>3</v>
      </c>
      <c r="F6" s="345" t="s">
        <v>39</v>
      </c>
      <c r="G6" s="345"/>
      <c r="H6" s="346" t="s">
        <v>407</v>
      </c>
    </row>
    <row r="7" spans="1:8" s="25" customFormat="1" ht="27" customHeight="1" x14ac:dyDescent="0.25">
      <c r="A7" s="340"/>
      <c r="B7" s="341"/>
      <c r="C7" s="342"/>
      <c r="D7" s="343"/>
      <c r="E7" s="344"/>
      <c r="F7" s="345"/>
      <c r="G7" s="345"/>
      <c r="H7" s="346"/>
    </row>
    <row r="8" spans="1:8" s="25" customFormat="1" ht="12.75" hidden="1" customHeight="1" x14ac:dyDescent="0.25">
      <c r="B8" s="29" t="s">
        <v>40</v>
      </c>
      <c r="C8" s="32">
        <v>2</v>
      </c>
      <c r="D8" s="26">
        <v>3</v>
      </c>
      <c r="E8" s="26">
        <v>7</v>
      </c>
      <c r="F8" s="38"/>
      <c r="G8" s="38"/>
    </row>
    <row r="9" spans="1:8" hidden="1" x14ac:dyDescent="0.25">
      <c r="B9" s="39"/>
      <c r="C9" s="39"/>
      <c r="D9" s="39"/>
      <c r="E9" s="40"/>
      <c r="F9" s="41"/>
      <c r="G9" s="41"/>
      <c r="H9" s="39"/>
    </row>
    <row r="10" spans="1:8" s="25" customFormat="1" ht="18" customHeight="1" x14ac:dyDescent="0.25">
      <c r="B10" s="29"/>
      <c r="C10" s="26"/>
      <c r="D10" s="42" t="s">
        <v>41</v>
      </c>
      <c r="E10" s="43">
        <f>E11+E14+E17</f>
        <v>212.7</v>
      </c>
      <c r="F10" s="333">
        <f>F11+F14+F17</f>
        <v>-19.099999999999998</v>
      </c>
      <c r="G10" s="333"/>
      <c r="H10" s="44">
        <f>H11+H14+H17</f>
        <v>291.39999999999998</v>
      </c>
    </row>
    <row r="11" spans="1:8" s="25" customFormat="1" ht="18" customHeight="1" x14ac:dyDescent="0.25">
      <c r="B11" s="29" t="s">
        <v>42</v>
      </c>
      <c r="C11" s="32" t="s">
        <v>43</v>
      </c>
      <c r="D11" s="45" t="s">
        <v>44</v>
      </c>
      <c r="E11" s="46">
        <f>E12</f>
        <v>40.9</v>
      </c>
      <c r="F11" s="334">
        <f>F12</f>
        <v>0.1</v>
      </c>
      <c r="G11" s="334"/>
      <c r="H11" s="47">
        <f>H12</f>
        <v>63</v>
      </c>
    </row>
    <row r="12" spans="1:8" s="25" customFormat="1" ht="13.5" customHeight="1" x14ac:dyDescent="0.25">
      <c r="B12" s="48" t="s">
        <v>42</v>
      </c>
      <c r="C12" s="49" t="s">
        <v>45</v>
      </c>
      <c r="D12" s="42" t="s">
        <v>46</v>
      </c>
      <c r="E12" s="43">
        <f>E13</f>
        <v>40.9</v>
      </c>
      <c r="F12" s="333">
        <f>F13</f>
        <v>0.1</v>
      </c>
      <c r="G12" s="333"/>
      <c r="H12" s="44">
        <f>H13</f>
        <v>63</v>
      </c>
    </row>
    <row r="13" spans="1:8" s="50" customFormat="1" ht="75.599999999999994" customHeight="1" x14ac:dyDescent="0.25">
      <c r="B13" s="29" t="s">
        <v>47</v>
      </c>
      <c r="C13" s="32" t="s">
        <v>48</v>
      </c>
      <c r="D13" s="30" t="s">
        <v>380</v>
      </c>
      <c r="E13" s="46">
        <v>40.9</v>
      </c>
      <c r="F13" s="334">
        <v>0.1</v>
      </c>
      <c r="G13" s="334"/>
      <c r="H13" s="230">
        <v>63</v>
      </c>
    </row>
    <row r="14" spans="1:8" s="25" customFormat="1" ht="13.5" customHeight="1" x14ac:dyDescent="0.25">
      <c r="B14" s="29" t="s">
        <v>42</v>
      </c>
      <c r="C14" s="32" t="s">
        <v>49</v>
      </c>
      <c r="D14" s="52" t="s">
        <v>50</v>
      </c>
      <c r="E14" s="46">
        <f>E15</f>
        <v>3.6</v>
      </c>
      <c r="F14" s="334">
        <f>F15</f>
        <v>-2</v>
      </c>
      <c r="G14" s="334"/>
      <c r="H14" s="47">
        <f>H15</f>
        <v>1.8</v>
      </c>
    </row>
    <row r="15" spans="1:8" s="25" customFormat="1" ht="16.5" customHeight="1" x14ac:dyDescent="0.25">
      <c r="B15" s="48" t="s">
        <v>42</v>
      </c>
      <c r="C15" s="26" t="s">
        <v>51</v>
      </c>
      <c r="D15" s="53" t="s">
        <v>52</v>
      </c>
      <c r="E15" s="43">
        <f>E16</f>
        <v>3.6</v>
      </c>
      <c r="F15" s="333">
        <f>F16</f>
        <v>-2</v>
      </c>
      <c r="G15" s="333"/>
      <c r="H15" s="44">
        <f>H16</f>
        <v>1.8</v>
      </c>
    </row>
    <row r="16" spans="1:8" s="25" customFormat="1" ht="16.5" customHeight="1" x14ac:dyDescent="0.25">
      <c r="B16" s="29" t="s">
        <v>47</v>
      </c>
      <c r="C16" s="32" t="s">
        <v>53</v>
      </c>
      <c r="D16" s="54" t="s">
        <v>52</v>
      </c>
      <c r="E16" s="46">
        <v>3.6</v>
      </c>
      <c r="F16" s="334">
        <v>-2</v>
      </c>
      <c r="G16" s="334"/>
      <c r="H16" s="51">
        <v>1.8</v>
      </c>
    </row>
    <row r="17" spans="2:8" s="25" customFormat="1" ht="15.75" customHeight="1" x14ac:dyDescent="0.25">
      <c r="B17" s="29" t="s">
        <v>42</v>
      </c>
      <c r="C17" s="32" t="s">
        <v>54</v>
      </c>
      <c r="D17" s="55" t="s">
        <v>55</v>
      </c>
      <c r="E17" s="46">
        <f>E18+E20</f>
        <v>168.2</v>
      </c>
      <c r="F17" s="334">
        <f>F18+F20</f>
        <v>-17.2</v>
      </c>
      <c r="G17" s="334"/>
      <c r="H17" s="51">
        <f>H18+H20</f>
        <v>226.6</v>
      </c>
    </row>
    <row r="18" spans="2:8" s="56" customFormat="1" ht="15.75" customHeight="1" x14ac:dyDescent="0.25">
      <c r="B18" s="48" t="s">
        <v>42</v>
      </c>
      <c r="C18" s="57" t="s">
        <v>56</v>
      </c>
      <c r="D18" s="58" t="s">
        <v>57</v>
      </c>
      <c r="E18" s="43">
        <f>E19</f>
        <v>36.700000000000003</v>
      </c>
      <c r="F18" s="333">
        <f>F19</f>
        <v>-4.7</v>
      </c>
      <c r="G18" s="333"/>
      <c r="H18" s="59">
        <f>H19</f>
        <v>24.6</v>
      </c>
    </row>
    <row r="19" spans="2:8" s="25" customFormat="1" ht="38.25" customHeight="1" x14ac:dyDescent="0.25">
      <c r="B19" s="29" t="s">
        <v>47</v>
      </c>
      <c r="C19" s="32" t="s">
        <v>58</v>
      </c>
      <c r="D19" s="54" t="s">
        <v>59</v>
      </c>
      <c r="E19" s="46">
        <v>36.700000000000003</v>
      </c>
      <c r="F19" s="334">
        <v>-4.7</v>
      </c>
      <c r="G19" s="334"/>
      <c r="H19" s="230">
        <v>24.6</v>
      </c>
    </row>
    <row r="20" spans="2:8" s="25" customFormat="1" ht="18" customHeight="1" x14ac:dyDescent="0.25">
      <c r="B20" s="48" t="s">
        <v>42</v>
      </c>
      <c r="C20" s="26" t="s">
        <v>60</v>
      </c>
      <c r="D20" s="53" t="s">
        <v>61</v>
      </c>
      <c r="E20" s="43">
        <f>E21+E22</f>
        <v>131.5</v>
      </c>
      <c r="F20" s="333">
        <f>F21+F22</f>
        <v>-12.5</v>
      </c>
      <c r="G20" s="333"/>
      <c r="H20" s="231">
        <f>H21+H22</f>
        <v>202</v>
      </c>
    </row>
    <row r="21" spans="2:8" s="25" customFormat="1" ht="33.75" customHeight="1" x14ac:dyDescent="0.25">
      <c r="B21" s="29" t="s">
        <v>47</v>
      </c>
      <c r="C21" s="32" t="s">
        <v>62</v>
      </c>
      <c r="D21" s="60" t="s">
        <v>63</v>
      </c>
      <c r="E21" s="46">
        <v>72.5</v>
      </c>
      <c r="F21" s="334">
        <v>-12.5</v>
      </c>
      <c r="G21" s="334"/>
      <c r="H21" s="230">
        <v>128</v>
      </c>
    </row>
    <row r="22" spans="2:8" s="25" customFormat="1" ht="26.4" x14ac:dyDescent="0.25">
      <c r="B22" s="29" t="s">
        <v>47</v>
      </c>
      <c r="C22" s="32" t="s">
        <v>64</v>
      </c>
      <c r="D22" s="60" t="s">
        <v>65</v>
      </c>
      <c r="E22" s="46">
        <v>59</v>
      </c>
      <c r="F22" s="334">
        <v>0</v>
      </c>
      <c r="G22" s="334"/>
      <c r="H22" s="230">
        <v>74</v>
      </c>
    </row>
    <row r="23" spans="2:8" s="25" customFormat="1" ht="12.75" hidden="1" customHeight="1" x14ac:dyDescent="0.25">
      <c r="B23" s="61" t="s">
        <v>42</v>
      </c>
      <c r="C23" s="26" t="s">
        <v>66</v>
      </c>
      <c r="D23" s="62" t="s">
        <v>67</v>
      </c>
      <c r="E23" s="43">
        <f>E24</f>
        <v>0</v>
      </c>
      <c r="F23" s="334"/>
      <c r="G23" s="334"/>
      <c r="H23" s="47">
        <f>H24</f>
        <v>0</v>
      </c>
    </row>
    <row r="24" spans="2:8" s="25" customFormat="1" ht="12.75" hidden="1" customHeight="1" x14ac:dyDescent="0.25">
      <c r="B24" s="63" t="s">
        <v>42</v>
      </c>
      <c r="C24" s="32" t="s">
        <v>68</v>
      </c>
      <c r="D24" s="60" t="s">
        <v>69</v>
      </c>
      <c r="E24" s="46">
        <f>E25</f>
        <v>0</v>
      </c>
      <c r="F24" s="334"/>
      <c r="G24" s="334"/>
      <c r="H24" s="47">
        <f>H25</f>
        <v>0</v>
      </c>
    </row>
    <row r="25" spans="2:8" s="25" customFormat="1" ht="12.75" hidden="1" customHeight="1" x14ac:dyDescent="0.25">
      <c r="B25" s="63" t="s">
        <v>42</v>
      </c>
      <c r="C25" s="32" t="s">
        <v>70</v>
      </c>
      <c r="D25" s="30" t="s">
        <v>71</v>
      </c>
      <c r="E25" s="46">
        <f>E26</f>
        <v>0</v>
      </c>
      <c r="F25" s="334"/>
      <c r="G25" s="334"/>
      <c r="H25" s="47">
        <f>H26</f>
        <v>0</v>
      </c>
    </row>
    <row r="26" spans="2:8" s="25" customFormat="1" ht="12.75" hidden="1" customHeight="1" x14ac:dyDescent="0.25">
      <c r="B26" s="63" t="s">
        <v>27</v>
      </c>
      <c r="C26" s="32" t="s">
        <v>29</v>
      </c>
      <c r="D26" s="60" t="s">
        <v>72</v>
      </c>
      <c r="E26" s="46">
        <v>0</v>
      </c>
      <c r="F26" s="334"/>
      <c r="G26" s="334"/>
      <c r="H26" s="47">
        <v>0</v>
      </c>
    </row>
    <row r="27" spans="2:8" s="38" customFormat="1" ht="18" customHeight="1" x14ac:dyDescent="0.25">
      <c r="B27" s="48" t="s">
        <v>42</v>
      </c>
      <c r="C27" s="26" t="s">
        <v>73</v>
      </c>
      <c r="D27" s="58" t="s">
        <v>74</v>
      </c>
      <c r="E27" s="43">
        <f>E28</f>
        <v>2687.61</v>
      </c>
      <c r="F27" s="333">
        <f>F28</f>
        <v>1323.47</v>
      </c>
      <c r="G27" s="333"/>
      <c r="H27" s="59">
        <f>H28</f>
        <v>3582.1830000000004</v>
      </c>
    </row>
    <row r="28" spans="2:8" s="25" customFormat="1" ht="26.25" customHeight="1" x14ac:dyDescent="0.25">
      <c r="B28" s="29" t="s">
        <v>42</v>
      </c>
      <c r="C28" s="32" t="s">
        <v>75</v>
      </c>
      <c r="D28" s="60" t="s">
        <v>76</v>
      </c>
      <c r="E28" s="46">
        <f>E29+E39+E44+E49</f>
        <v>2687.61</v>
      </c>
      <c r="F28" s="334">
        <f>F39+F29+F44</f>
        <v>1323.47</v>
      </c>
      <c r="G28" s="334"/>
      <c r="H28" s="51">
        <f>H29+H39+H44+H42+H34</f>
        <v>3582.1830000000004</v>
      </c>
    </row>
    <row r="29" spans="2:8" s="25" customFormat="1" ht="25.5" customHeight="1" x14ac:dyDescent="0.25">
      <c r="B29" s="29" t="s">
        <v>42</v>
      </c>
      <c r="C29" s="32" t="s">
        <v>77</v>
      </c>
      <c r="D29" s="54" t="s">
        <v>78</v>
      </c>
      <c r="E29" s="46">
        <f>E30</f>
        <v>2595.61</v>
      </c>
      <c r="F29" s="334">
        <f>F30</f>
        <v>0.3</v>
      </c>
      <c r="G29" s="334"/>
      <c r="H29" s="51">
        <f>H30</f>
        <v>2907.81</v>
      </c>
    </row>
    <row r="30" spans="2:8" s="25" customFormat="1" ht="19.5" customHeight="1" x14ac:dyDescent="0.25">
      <c r="B30" s="29" t="s">
        <v>42</v>
      </c>
      <c r="C30" s="32" t="s">
        <v>79</v>
      </c>
      <c r="D30" s="60" t="s">
        <v>80</v>
      </c>
      <c r="E30" s="46">
        <v>2595.61</v>
      </c>
      <c r="F30" s="334">
        <f>F33</f>
        <v>0.3</v>
      </c>
      <c r="G30" s="334"/>
      <c r="H30" s="51">
        <f>H33</f>
        <v>2907.81</v>
      </c>
    </row>
    <row r="31" spans="2:8" s="25" customFormat="1" ht="12.75" hidden="1" customHeight="1" x14ac:dyDescent="0.25">
      <c r="D31" s="52" t="s">
        <v>81</v>
      </c>
      <c r="E31" s="46">
        <f>E32</f>
        <v>0</v>
      </c>
      <c r="F31" s="51"/>
      <c r="G31" s="51"/>
      <c r="H31" s="47"/>
    </row>
    <row r="32" spans="2:8" s="25" customFormat="1" ht="12.75" hidden="1" customHeight="1" x14ac:dyDescent="0.25">
      <c r="B32" s="52"/>
      <c r="C32" s="64"/>
      <c r="D32" s="60" t="s">
        <v>82</v>
      </c>
      <c r="E32" s="46"/>
      <c r="F32" s="51"/>
      <c r="G32" s="51"/>
      <c r="H32" s="47"/>
    </row>
    <row r="33" spans="2:8" s="25" customFormat="1" ht="49.2" customHeight="1" x14ac:dyDescent="0.25">
      <c r="B33" s="65" t="s">
        <v>27</v>
      </c>
      <c r="C33" s="65" t="s">
        <v>379</v>
      </c>
      <c r="D33" s="66" t="s">
        <v>381</v>
      </c>
      <c r="E33" s="67">
        <v>2595.61</v>
      </c>
      <c r="F33" s="335">
        <v>0.3</v>
      </c>
      <c r="G33" s="335"/>
      <c r="H33" s="68">
        <v>2907.81</v>
      </c>
    </row>
    <row r="34" spans="2:8" s="25" customFormat="1" ht="34.200000000000003" customHeight="1" x14ac:dyDescent="0.25">
      <c r="B34" s="232" t="s">
        <v>27</v>
      </c>
      <c r="C34" s="233" t="s">
        <v>367</v>
      </c>
      <c r="D34" s="234" t="s">
        <v>368</v>
      </c>
      <c r="E34" s="67"/>
      <c r="F34" s="298"/>
      <c r="G34" s="298"/>
      <c r="H34" s="68">
        <f>H35+H36</f>
        <v>530.27300000000002</v>
      </c>
    </row>
    <row r="35" spans="2:8" s="25" customFormat="1" ht="70.2" hidden="1" customHeight="1" x14ac:dyDescent="0.25">
      <c r="B35" s="232" t="s">
        <v>27</v>
      </c>
      <c r="C35" s="237" t="s">
        <v>366</v>
      </c>
      <c r="D35" s="238" t="s">
        <v>369</v>
      </c>
      <c r="E35" s="67"/>
      <c r="F35" s="298"/>
      <c r="G35" s="298"/>
      <c r="H35" s="68">
        <v>0</v>
      </c>
    </row>
    <row r="36" spans="2:8" s="38" customFormat="1" ht="34.200000000000003" customHeight="1" x14ac:dyDescent="0.25">
      <c r="B36" s="65" t="s">
        <v>27</v>
      </c>
      <c r="C36" s="237" t="s">
        <v>382</v>
      </c>
      <c r="D36" s="300" t="s">
        <v>383</v>
      </c>
      <c r="E36" s="67"/>
      <c r="F36" s="298"/>
      <c r="G36" s="298"/>
      <c r="H36" s="68">
        <f>H37</f>
        <v>530.27300000000002</v>
      </c>
    </row>
    <row r="37" spans="2:8" s="25" customFormat="1" ht="52.8" customHeight="1" x14ac:dyDescent="0.25">
      <c r="B37" s="65"/>
      <c r="C37" s="65" t="s">
        <v>384</v>
      </c>
      <c r="D37" s="66" t="s">
        <v>450</v>
      </c>
      <c r="E37" s="67"/>
      <c r="F37" s="298"/>
      <c r="G37" s="298"/>
      <c r="H37" s="68">
        <v>530.27300000000002</v>
      </c>
    </row>
    <row r="38" spans="2:8" s="25" customFormat="1" ht="34.200000000000003" hidden="1" customHeight="1" x14ac:dyDescent="0.25">
      <c r="B38" s="65"/>
      <c r="C38" s="65"/>
      <c r="D38" s="66"/>
      <c r="E38" s="67"/>
      <c r="F38" s="298"/>
      <c r="G38" s="298"/>
      <c r="H38" s="68"/>
    </row>
    <row r="39" spans="2:8" s="25" customFormat="1" ht="33.6" customHeight="1" x14ac:dyDescent="0.25">
      <c r="B39" s="61" t="s">
        <v>42</v>
      </c>
      <c r="C39" s="297" t="s">
        <v>84</v>
      </c>
      <c r="D39" s="307" t="s">
        <v>85</v>
      </c>
      <c r="E39" s="43">
        <f>E40</f>
        <v>92</v>
      </c>
      <c r="F39" s="333">
        <f>F40</f>
        <v>8.1</v>
      </c>
      <c r="G39" s="333"/>
      <c r="H39" s="59">
        <f>H40+H41</f>
        <v>117.3</v>
      </c>
    </row>
    <row r="40" spans="2:8" s="25" customFormat="1" ht="38.25" customHeight="1" x14ac:dyDescent="0.25">
      <c r="B40" s="69" t="s">
        <v>27</v>
      </c>
      <c r="C40" s="65" t="s">
        <v>30</v>
      </c>
      <c r="D40" s="70" t="s">
        <v>88</v>
      </c>
      <c r="E40" s="46">
        <v>92</v>
      </c>
      <c r="F40" s="334">
        <v>8.1</v>
      </c>
      <c r="G40" s="334"/>
      <c r="H40" s="51">
        <v>104.3</v>
      </c>
    </row>
    <row r="41" spans="2:8" s="25" customFormat="1" ht="38.25" customHeight="1" x14ac:dyDescent="0.25">
      <c r="B41" s="301" t="s">
        <v>27</v>
      </c>
      <c r="C41" s="302" t="s">
        <v>448</v>
      </c>
      <c r="D41" s="66" t="s">
        <v>449</v>
      </c>
      <c r="E41" s="303"/>
      <c r="F41" s="304"/>
      <c r="G41" s="328"/>
      <c r="H41" s="306">
        <v>13</v>
      </c>
    </row>
    <row r="42" spans="2:8" s="25" customFormat="1" ht="26.4" hidden="1" customHeight="1" x14ac:dyDescent="0.25">
      <c r="B42" s="232" t="s">
        <v>42</v>
      </c>
      <c r="C42" s="233" t="s">
        <v>367</v>
      </c>
      <c r="D42" s="234" t="s">
        <v>368</v>
      </c>
      <c r="E42" s="235"/>
      <c r="F42" s="337"/>
      <c r="G42" s="337"/>
      <c r="H42" s="231">
        <f>H43</f>
        <v>0</v>
      </c>
    </row>
    <row r="43" spans="2:8" s="25" customFormat="1" ht="55.95" hidden="1" customHeight="1" x14ac:dyDescent="0.25">
      <c r="B43" s="236" t="s">
        <v>27</v>
      </c>
      <c r="C43" s="237" t="s">
        <v>366</v>
      </c>
      <c r="D43" s="238" t="s">
        <v>369</v>
      </c>
      <c r="E43" s="239"/>
      <c r="F43" s="240"/>
      <c r="G43" s="240"/>
      <c r="H43" s="230">
        <v>0</v>
      </c>
    </row>
    <row r="44" spans="2:8" s="25" customFormat="1" ht="15.6" customHeight="1" x14ac:dyDescent="0.25">
      <c r="B44" s="61" t="s">
        <v>42</v>
      </c>
      <c r="C44" s="48" t="s">
        <v>89</v>
      </c>
      <c r="D44" s="53" t="s">
        <v>90</v>
      </c>
      <c r="E44" s="43">
        <f>E49</f>
        <v>0</v>
      </c>
      <c r="F44" s="336">
        <f>F49</f>
        <v>1315.07</v>
      </c>
      <c r="G44" s="336"/>
      <c r="H44" s="43">
        <f>H48+H49+H47</f>
        <v>26.8</v>
      </c>
    </row>
    <row r="45" spans="2:8" s="25" customFormat="1" ht="12.75" hidden="1" customHeight="1" x14ac:dyDescent="0.25">
      <c r="B45" s="69" t="s">
        <v>42</v>
      </c>
      <c r="C45" s="65" t="s">
        <v>91</v>
      </c>
      <c r="D45" s="66" t="s">
        <v>32</v>
      </c>
      <c r="E45" s="67">
        <v>0</v>
      </c>
      <c r="F45" s="331">
        <v>0</v>
      </c>
      <c r="G45" s="331"/>
      <c r="H45" s="51">
        <f>E45+F45</f>
        <v>0</v>
      </c>
    </row>
    <row r="46" spans="2:8" s="25" customFormat="1" ht="12.75" hidden="1" customHeight="1" x14ac:dyDescent="0.25">
      <c r="B46" s="69" t="s">
        <v>42</v>
      </c>
      <c r="C46" s="65" t="s">
        <v>92</v>
      </c>
      <c r="D46" s="66" t="s">
        <v>93</v>
      </c>
      <c r="E46" s="67">
        <v>0</v>
      </c>
      <c r="F46" s="332">
        <v>0</v>
      </c>
      <c r="G46" s="332"/>
      <c r="H46" s="51">
        <f>E46+F46</f>
        <v>0</v>
      </c>
    </row>
    <row r="47" spans="2:8" s="25" customFormat="1" ht="12.75" hidden="1" customHeight="1" x14ac:dyDescent="0.25">
      <c r="B47" s="69"/>
      <c r="C47" s="65"/>
      <c r="D47" s="66"/>
      <c r="E47" s="295"/>
      <c r="F47" s="294"/>
      <c r="G47" s="296"/>
      <c r="H47" s="71"/>
    </row>
    <row r="48" spans="2:8" s="25" customFormat="1" ht="57" hidden="1" customHeight="1" x14ac:dyDescent="0.25">
      <c r="B48" s="69" t="s">
        <v>27</v>
      </c>
      <c r="C48" s="65" t="s">
        <v>31</v>
      </c>
      <c r="D48" s="66" t="s">
        <v>32</v>
      </c>
      <c r="E48" s="295"/>
      <c r="F48" s="294"/>
      <c r="G48" s="296"/>
      <c r="H48" s="71">
        <v>0</v>
      </c>
    </row>
    <row r="49" spans="2:8" s="25" customFormat="1" ht="56.4" customHeight="1" x14ac:dyDescent="0.25">
      <c r="B49" s="301" t="s">
        <v>27</v>
      </c>
      <c r="C49" s="302" t="s">
        <v>33</v>
      </c>
      <c r="D49" s="66" t="s">
        <v>34</v>
      </c>
      <c r="E49" s="303">
        <v>0</v>
      </c>
      <c r="F49" s="304">
        <v>1315.07</v>
      </c>
      <c r="G49" s="305"/>
      <c r="H49" s="306">
        <v>26.8</v>
      </c>
    </row>
    <row r="50" spans="2:8" s="25" customFormat="1" ht="56.4" hidden="1" customHeight="1" x14ac:dyDescent="0.25">
      <c r="B50" s="301" t="s">
        <v>27</v>
      </c>
      <c r="C50" s="302" t="s">
        <v>448</v>
      </c>
      <c r="D50" s="66" t="s">
        <v>449</v>
      </c>
      <c r="E50" s="303"/>
      <c r="F50" s="304"/>
      <c r="G50" s="328"/>
      <c r="H50" s="306">
        <v>0</v>
      </c>
    </row>
    <row r="51" spans="2:8" s="25" customFormat="1" ht="23.25" customHeight="1" x14ac:dyDescent="0.25">
      <c r="B51" s="29"/>
      <c r="C51" s="64"/>
      <c r="D51" s="64" t="s">
        <v>95</v>
      </c>
      <c r="E51" s="43">
        <f>E10+E27</f>
        <v>2900.31</v>
      </c>
      <c r="F51" s="333">
        <f>F10+F27+F49</f>
        <v>2619.44</v>
      </c>
      <c r="G51" s="333"/>
      <c r="H51" s="59">
        <f>H10+H27</f>
        <v>3873.5830000000005</v>
      </c>
    </row>
  </sheetData>
  <mergeCells count="38">
    <mergeCell ref="F2:H2"/>
    <mergeCell ref="B3:H4"/>
    <mergeCell ref="A6:A7"/>
    <mergeCell ref="B6:B7"/>
    <mergeCell ref="C6:C7"/>
    <mergeCell ref="D6:D7"/>
    <mergeCell ref="E6:E7"/>
    <mergeCell ref="F6:G7"/>
    <mergeCell ref="H6:H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45:G45"/>
    <mergeCell ref="F46:G46"/>
    <mergeCell ref="F51:G51"/>
    <mergeCell ref="F30:G30"/>
    <mergeCell ref="F33:G33"/>
    <mergeCell ref="F39:G39"/>
    <mergeCell ref="F40:G40"/>
    <mergeCell ref="F44:G44"/>
    <mergeCell ref="F42:G42"/>
  </mergeCells>
  <pageMargins left="0.70866141732283472" right="0.70866141732283472" top="0.74803149606299213" bottom="0.74803149606299213" header="0.51181102362204722" footer="0.51181102362204722"/>
  <pageSetup paperSize="9" scale="65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"/>
  <sheetViews>
    <sheetView workbookViewId="0">
      <selection activeCell="E4" sqref="E4"/>
    </sheetView>
  </sheetViews>
  <sheetFormatPr defaultRowHeight="13.2" x14ac:dyDescent="0.25"/>
  <cols>
    <col min="2" max="2" width="19.21875" customWidth="1"/>
    <col min="3" max="3" width="31.44140625" customWidth="1"/>
    <col min="4" max="4" width="51.21875" customWidth="1"/>
    <col min="5" max="5" width="11.6640625" customWidth="1"/>
    <col min="6" max="6" width="11.109375" customWidth="1"/>
    <col min="7" max="7" width="11.77734375" customWidth="1"/>
  </cols>
  <sheetData>
    <row r="1" spans="2:15" ht="13.2" customHeight="1" x14ac:dyDescent="0.25">
      <c r="F1" s="347" t="s">
        <v>439</v>
      </c>
      <c r="G1" s="347"/>
    </row>
    <row r="2" spans="2:15" x14ac:dyDescent="0.25">
      <c r="F2" s="347"/>
      <c r="G2" s="347"/>
    </row>
    <row r="3" spans="2:15" x14ac:dyDescent="0.25">
      <c r="F3" s="347"/>
      <c r="G3" s="347"/>
    </row>
    <row r="4" spans="2:15" ht="55.2" customHeight="1" x14ac:dyDescent="0.25">
      <c r="F4" s="347"/>
      <c r="G4" s="347"/>
    </row>
    <row r="5" spans="2:15" ht="40.799999999999997" customHeight="1" x14ac:dyDescent="0.3">
      <c r="B5" s="349" t="s">
        <v>432</v>
      </c>
      <c r="C5" s="349"/>
      <c r="D5" s="349"/>
      <c r="E5" s="349"/>
      <c r="F5" s="349"/>
      <c r="G5" s="349"/>
      <c r="H5" s="322"/>
      <c r="I5" s="322"/>
      <c r="J5" s="322"/>
      <c r="K5" s="322"/>
      <c r="L5" s="322"/>
      <c r="M5" s="322"/>
      <c r="N5" s="322"/>
      <c r="O5" s="322"/>
    </row>
    <row r="7" spans="2:15" ht="33.6" customHeight="1" x14ac:dyDescent="0.25">
      <c r="B7" s="348" t="s">
        <v>217</v>
      </c>
      <c r="C7" s="348" t="s">
        <v>423</v>
      </c>
      <c r="D7" s="348" t="s">
        <v>424</v>
      </c>
      <c r="E7" s="348" t="s">
        <v>428</v>
      </c>
      <c r="F7" s="348"/>
      <c r="G7" s="348"/>
    </row>
    <row r="8" spans="2:15" ht="84.6" customHeight="1" x14ac:dyDescent="0.25">
      <c r="B8" s="348"/>
      <c r="C8" s="348"/>
      <c r="D8" s="348"/>
      <c r="E8" s="316" t="s">
        <v>425</v>
      </c>
      <c r="F8" s="316" t="s">
        <v>426</v>
      </c>
      <c r="G8" s="316" t="s">
        <v>427</v>
      </c>
    </row>
    <row r="9" spans="2:15" ht="93.6" x14ac:dyDescent="0.25">
      <c r="B9" s="317" t="s">
        <v>429</v>
      </c>
      <c r="C9" s="317" t="s">
        <v>430</v>
      </c>
      <c r="D9" s="317" t="s">
        <v>438</v>
      </c>
      <c r="E9" s="318"/>
      <c r="F9" s="318"/>
      <c r="G9" s="319">
        <v>72</v>
      </c>
    </row>
    <row r="10" spans="2:15" ht="15.6" x14ac:dyDescent="0.25">
      <c r="B10" s="318"/>
      <c r="C10" s="318"/>
      <c r="D10" s="320" t="s">
        <v>431</v>
      </c>
      <c r="E10" s="318"/>
      <c r="F10" s="318"/>
      <c r="G10" s="321">
        <v>72</v>
      </c>
    </row>
  </sheetData>
  <mergeCells count="6">
    <mergeCell ref="F1:G4"/>
    <mergeCell ref="B7:B8"/>
    <mergeCell ref="C7:C8"/>
    <mergeCell ref="D7:D8"/>
    <mergeCell ref="E7:G7"/>
    <mergeCell ref="B5:G5"/>
  </mergeCell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topLeftCell="B1" workbookViewId="0">
      <selection activeCell="D2" sqref="D2"/>
    </sheetView>
  </sheetViews>
  <sheetFormatPr defaultRowHeight="13.2" x14ac:dyDescent="0.25"/>
  <cols>
    <col min="1" max="1" width="0" hidden="1" customWidth="1"/>
    <col min="2" max="2" width="25.109375" customWidth="1"/>
    <col min="3" max="3" width="19.6640625" customWidth="1"/>
    <col min="4" max="4" width="74" customWidth="1"/>
  </cols>
  <sheetData>
    <row r="1" spans="2:10" ht="13.2" customHeight="1" x14ac:dyDescent="0.25">
      <c r="F1" s="347" t="s">
        <v>433</v>
      </c>
      <c r="G1" s="347"/>
      <c r="H1" s="347"/>
      <c r="I1" s="347"/>
      <c r="J1" s="347"/>
    </row>
    <row r="2" spans="2:10" x14ac:dyDescent="0.25">
      <c r="D2" s="324"/>
      <c r="F2" s="347"/>
      <c r="G2" s="347"/>
      <c r="H2" s="347"/>
      <c r="I2" s="347"/>
      <c r="J2" s="347"/>
    </row>
    <row r="3" spans="2:10" x14ac:dyDescent="0.25">
      <c r="F3" s="347"/>
      <c r="G3" s="347"/>
      <c r="H3" s="347"/>
      <c r="I3" s="347"/>
      <c r="J3" s="347"/>
    </row>
    <row r="4" spans="2:10" x14ac:dyDescent="0.25">
      <c r="F4" s="347"/>
      <c r="G4" s="347"/>
      <c r="H4" s="347"/>
      <c r="I4" s="347"/>
      <c r="J4" s="347"/>
    </row>
    <row r="5" spans="2:10" ht="33.6" customHeight="1" x14ac:dyDescent="0.3">
      <c r="B5" s="349" t="s">
        <v>434</v>
      </c>
      <c r="C5" s="349"/>
      <c r="D5" s="349"/>
      <c r="E5" s="349"/>
      <c r="F5" s="349"/>
      <c r="G5" s="349"/>
      <c r="H5" s="349"/>
      <c r="I5" s="349"/>
      <c r="J5" s="349"/>
    </row>
    <row r="7" spans="2:10" ht="30.6" customHeight="1" x14ac:dyDescent="0.25">
      <c r="B7" s="348" t="s">
        <v>217</v>
      </c>
      <c r="C7" s="348" t="s">
        <v>423</v>
      </c>
      <c r="D7" s="348" t="s">
        <v>424</v>
      </c>
      <c r="E7" s="348" t="s">
        <v>435</v>
      </c>
      <c r="F7" s="348"/>
      <c r="G7" s="348"/>
      <c r="H7" s="348" t="s">
        <v>436</v>
      </c>
      <c r="I7" s="348"/>
      <c r="J7" s="348"/>
    </row>
    <row r="8" spans="2:10" ht="62.4" x14ac:dyDescent="0.25">
      <c r="B8" s="348"/>
      <c r="C8" s="348"/>
      <c r="D8" s="348"/>
      <c r="E8" s="316" t="s">
        <v>425</v>
      </c>
      <c r="F8" s="316" t="s">
        <v>426</v>
      </c>
      <c r="G8" s="316" t="s">
        <v>427</v>
      </c>
      <c r="H8" s="316" t="s">
        <v>425</v>
      </c>
      <c r="I8" s="316" t="s">
        <v>426</v>
      </c>
      <c r="J8" s="316" t="s">
        <v>427</v>
      </c>
    </row>
    <row r="9" spans="2:10" ht="67.2" customHeight="1" x14ac:dyDescent="0.25">
      <c r="B9" s="317" t="s">
        <v>429</v>
      </c>
      <c r="C9" s="317" t="s">
        <v>430</v>
      </c>
      <c r="D9" s="317" t="s">
        <v>438</v>
      </c>
      <c r="E9" s="318"/>
      <c r="F9" s="318"/>
      <c r="G9" s="319">
        <v>72</v>
      </c>
      <c r="H9" s="318"/>
      <c r="I9" s="318"/>
      <c r="J9" s="319">
        <v>72</v>
      </c>
    </row>
    <row r="10" spans="2:10" ht="15.6" x14ac:dyDescent="0.25">
      <c r="B10" s="318"/>
      <c r="C10" s="318"/>
      <c r="D10" s="320" t="s">
        <v>431</v>
      </c>
      <c r="E10" s="318"/>
      <c r="F10" s="318"/>
      <c r="G10" s="321">
        <v>72</v>
      </c>
      <c r="H10" s="318"/>
      <c r="I10" s="318"/>
      <c r="J10" s="321">
        <v>72</v>
      </c>
    </row>
  </sheetData>
  <mergeCells count="7">
    <mergeCell ref="H7:J7"/>
    <mergeCell ref="B5:J5"/>
    <mergeCell ref="F1:J4"/>
    <mergeCell ref="B7:B8"/>
    <mergeCell ref="C7:C8"/>
    <mergeCell ref="D7:D8"/>
    <mergeCell ref="E7:G7"/>
  </mergeCells>
  <pageMargins left="0.7" right="0.7" top="0.75" bottom="0.75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9"/>
  <sheetViews>
    <sheetView zoomScaleNormal="100" zoomScalePageLayoutView="60" workbookViewId="0">
      <selection activeCell="D2" sqref="D2"/>
    </sheetView>
  </sheetViews>
  <sheetFormatPr defaultRowHeight="13.2" x14ac:dyDescent="0.25"/>
  <cols>
    <col min="1" max="2" width="10.109375" style="1"/>
    <col min="3" max="3" width="33.5546875" style="1"/>
    <col min="4" max="4" width="55.44140625" style="1"/>
    <col min="5" max="6" width="9.109375" style="1" hidden="1" customWidth="1"/>
    <col min="7" max="7" width="16.33203125" style="33"/>
    <col min="8" max="8" width="14.88671875" style="33"/>
    <col min="9" max="1024" width="10.109375" style="1"/>
  </cols>
  <sheetData>
    <row r="1" spans="2:8" x14ac:dyDescent="0.25">
      <c r="H1" s="72"/>
    </row>
    <row r="2" spans="2:8" s="25" customFormat="1" ht="90.75" customHeight="1" x14ac:dyDescent="0.25">
      <c r="D2" s="315"/>
      <c r="G2" s="347" t="s">
        <v>422</v>
      </c>
      <c r="H2" s="347"/>
    </row>
    <row r="3" spans="2:8" s="25" customFormat="1" ht="28.5" customHeight="1" x14ac:dyDescent="0.25">
      <c r="B3" s="330" t="s">
        <v>408</v>
      </c>
      <c r="C3" s="330"/>
      <c r="D3" s="330"/>
      <c r="E3" s="330"/>
      <c r="F3" s="330"/>
      <c r="G3" s="330"/>
      <c r="H3" s="330"/>
    </row>
    <row r="4" spans="2:8" s="25" customFormat="1" ht="18" customHeight="1" x14ac:dyDescent="0.25">
      <c r="B4" s="330"/>
      <c r="C4" s="330"/>
      <c r="D4" s="330"/>
      <c r="E4" s="330"/>
      <c r="F4" s="330"/>
      <c r="G4" s="330"/>
      <c r="H4" s="330"/>
    </row>
    <row r="5" spans="2:8" s="25" customFormat="1" ht="15.6" x14ac:dyDescent="0.3">
      <c r="B5" s="36"/>
      <c r="C5" s="36"/>
      <c r="D5" s="37"/>
      <c r="E5" s="37"/>
      <c r="F5" s="37"/>
      <c r="G5" s="4"/>
      <c r="H5" s="6" t="s">
        <v>35</v>
      </c>
    </row>
    <row r="6" spans="2:8" s="38" customFormat="1" ht="13.5" customHeight="1" x14ac:dyDescent="0.25">
      <c r="B6" s="350" t="s">
        <v>36</v>
      </c>
      <c r="C6" s="351" t="s">
        <v>37</v>
      </c>
      <c r="D6" s="351" t="s">
        <v>38</v>
      </c>
      <c r="E6" s="351" t="s">
        <v>96</v>
      </c>
      <c r="F6" s="352" t="s">
        <v>97</v>
      </c>
      <c r="G6" s="353" t="s">
        <v>399</v>
      </c>
      <c r="H6" s="352" t="s">
        <v>400</v>
      </c>
    </row>
    <row r="7" spans="2:8" s="38" customFormat="1" ht="48" customHeight="1" x14ac:dyDescent="0.25">
      <c r="B7" s="350"/>
      <c r="C7" s="351"/>
      <c r="D7" s="351"/>
      <c r="E7" s="351"/>
      <c r="F7" s="352"/>
      <c r="G7" s="353"/>
      <c r="H7" s="352"/>
    </row>
    <row r="8" spans="2:8" s="25" customFormat="1" ht="13.8" hidden="1" x14ac:dyDescent="0.25">
      <c r="B8" s="74" t="s">
        <v>40</v>
      </c>
      <c r="C8" s="75">
        <v>2</v>
      </c>
      <c r="D8" s="73">
        <v>3</v>
      </c>
      <c r="E8" s="73"/>
      <c r="F8" s="73"/>
      <c r="G8" s="73">
        <v>5</v>
      </c>
      <c r="H8" s="73">
        <v>7</v>
      </c>
    </row>
    <row r="9" spans="2:8" ht="13.8" hidden="1" x14ac:dyDescent="0.25">
      <c r="B9" s="76"/>
      <c r="C9" s="76"/>
      <c r="D9" s="76"/>
      <c r="E9" s="76"/>
      <c r="F9" s="76"/>
      <c r="G9" s="77"/>
      <c r="H9" s="77"/>
    </row>
    <row r="10" spans="2:8" s="25" customFormat="1" ht="13.8" x14ac:dyDescent="0.25">
      <c r="B10" s="74"/>
      <c r="C10" s="73"/>
      <c r="D10" s="78" t="s">
        <v>41</v>
      </c>
      <c r="E10" s="79">
        <f>E11</f>
        <v>228</v>
      </c>
      <c r="F10" s="79">
        <f>F11</f>
        <v>0</v>
      </c>
      <c r="G10" s="79">
        <f>G11</f>
        <v>297</v>
      </c>
      <c r="H10" s="79">
        <f>H11</f>
        <v>307.5</v>
      </c>
    </row>
    <row r="11" spans="2:8" s="25" customFormat="1" ht="13.8" x14ac:dyDescent="0.25">
      <c r="B11" s="74"/>
      <c r="C11" s="73"/>
      <c r="D11" s="78" t="s">
        <v>98</v>
      </c>
      <c r="E11" s="79">
        <f>E12+E15+E18</f>
        <v>228</v>
      </c>
      <c r="F11" s="79">
        <v>0</v>
      </c>
      <c r="G11" s="79">
        <f>G12+G15+G18+G24</f>
        <v>297</v>
      </c>
      <c r="H11" s="79">
        <f>H12+H15+H18+H24</f>
        <v>307.5</v>
      </c>
    </row>
    <row r="12" spans="2:8" s="56" customFormat="1" ht="13.8" x14ac:dyDescent="0.25">
      <c r="B12" s="80" t="s">
        <v>42</v>
      </c>
      <c r="C12" s="73" t="s">
        <v>43</v>
      </c>
      <c r="D12" s="78" t="s">
        <v>44</v>
      </c>
      <c r="E12" s="79">
        <f t="shared" ref="E12:H13" si="0">E13</f>
        <v>43.7</v>
      </c>
      <c r="F12" s="79">
        <f t="shared" si="0"/>
        <v>19.3</v>
      </c>
      <c r="G12" s="79">
        <f t="shared" si="0"/>
        <v>65</v>
      </c>
      <c r="H12" s="79">
        <f t="shared" si="0"/>
        <v>70</v>
      </c>
    </row>
    <row r="13" spans="2:8" s="25" customFormat="1" ht="13.8" x14ac:dyDescent="0.25">
      <c r="B13" s="74" t="s">
        <v>42</v>
      </c>
      <c r="C13" s="81" t="s">
        <v>45</v>
      </c>
      <c r="D13" s="82" t="s">
        <v>46</v>
      </c>
      <c r="E13" s="83">
        <f t="shared" si="0"/>
        <v>43.7</v>
      </c>
      <c r="F13" s="83">
        <f t="shared" si="0"/>
        <v>19.3</v>
      </c>
      <c r="G13" s="83">
        <f t="shared" si="0"/>
        <v>65</v>
      </c>
      <c r="H13" s="83">
        <f t="shared" si="0"/>
        <v>70</v>
      </c>
    </row>
    <row r="14" spans="2:8" s="50" customFormat="1" ht="72" x14ac:dyDescent="0.25">
      <c r="B14" s="74" t="s">
        <v>47</v>
      </c>
      <c r="C14" s="75" t="s">
        <v>48</v>
      </c>
      <c r="D14" s="84" t="s">
        <v>99</v>
      </c>
      <c r="E14" s="75">
        <v>43.7</v>
      </c>
      <c r="F14" s="85">
        <v>19.3</v>
      </c>
      <c r="G14" s="83">
        <v>65</v>
      </c>
      <c r="H14" s="83">
        <v>70</v>
      </c>
    </row>
    <row r="15" spans="2:8" s="56" customFormat="1" ht="13.8" x14ac:dyDescent="0.25">
      <c r="B15" s="80" t="s">
        <v>42</v>
      </c>
      <c r="C15" s="73" t="s">
        <v>49</v>
      </c>
      <c r="D15" s="86" t="s">
        <v>50</v>
      </c>
      <c r="E15" s="79">
        <f t="shared" ref="E15:H16" si="1">E16</f>
        <v>3.6</v>
      </c>
      <c r="F15" s="79">
        <f t="shared" si="1"/>
        <v>-1</v>
      </c>
      <c r="G15" s="79">
        <f t="shared" si="1"/>
        <v>2</v>
      </c>
      <c r="H15" s="79">
        <f t="shared" si="1"/>
        <v>2.5</v>
      </c>
    </row>
    <row r="16" spans="2:8" s="25" customFormat="1" ht="13.8" x14ac:dyDescent="0.25">
      <c r="B16" s="74" t="s">
        <v>42</v>
      </c>
      <c r="C16" s="75" t="s">
        <v>51</v>
      </c>
      <c r="D16" s="87" t="s">
        <v>52</v>
      </c>
      <c r="E16" s="83">
        <f t="shared" si="1"/>
        <v>3.6</v>
      </c>
      <c r="F16" s="83">
        <f t="shared" si="1"/>
        <v>-1</v>
      </c>
      <c r="G16" s="83">
        <f t="shared" si="1"/>
        <v>2</v>
      </c>
      <c r="H16" s="83">
        <f t="shared" si="1"/>
        <v>2.5</v>
      </c>
    </row>
    <row r="17" spans="2:11" s="25" customFormat="1" ht="13.8" x14ac:dyDescent="0.25">
      <c r="B17" s="74" t="s">
        <v>47</v>
      </c>
      <c r="C17" s="75" t="s">
        <v>53</v>
      </c>
      <c r="D17" s="87" t="s">
        <v>52</v>
      </c>
      <c r="E17" s="83">
        <v>3.6</v>
      </c>
      <c r="F17" s="83">
        <v>-1</v>
      </c>
      <c r="G17" s="83">
        <v>2</v>
      </c>
      <c r="H17" s="83">
        <v>2.5</v>
      </c>
    </row>
    <row r="18" spans="2:11" s="56" customFormat="1" ht="13.8" x14ac:dyDescent="0.25">
      <c r="B18" s="80" t="s">
        <v>42</v>
      </c>
      <c r="C18" s="73" t="s">
        <v>54</v>
      </c>
      <c r="D18" s="88" t="s">
        <v>55</v>
      </c>
      <c r="E18" s="79">
        <f>E19+E21</f>
        <v>180.7</v>
      </c>
      <c r="F18" s="79">
        <v>0</v>
      </c>
      <c r="G18" s="79">
        <f>G19+G21</f>
        <v>230</v>
      </c>
      <c r="H18" s="79">
        <f>H19+H21</f>
        <v>235</v>
      </c>
    </row>
    <row r="19" spans="2:11" s="56" customFormat="1" ht="13.8" x14ac:dyDescent="0.25">
      <c r="B19" s="80" t="s">
        <v>42</v>
      </c>
      <c r="C19" s="89" t="s">
        <v>56</v>
      </c>
      <c r="D19" s="86" t="s">
        <v>57</v>
      </c>
      <c r="E19" s="79">
        <f>E20</f>
        <v>38.700000000000003</v>
      </c>
      <c r="F19" s="79">
        <v>0</v>
      </c>
      <c r="G19" s="79">
        <f>G20</f>
        <v>25</v>
      </c>
      <c r="H19" s="79">
        <f>H20</f>
        <v>26</v>
      </c>
    </row>
    <row r="20" spans="2:11" s="25" customFormat="1" ht="41.4" x14ac:dyDescent="0.25">
      <c r="B20" s="74" t="s">
        <v>47</v>
      </c>
      <c r="C20" s="75" t="s">
        <v>58</v>
      </c>
      <c r="D20" s="87" t="s">
        <v>59</v>
      </c>
      <c r="E20" s="75">
        <v>38.700000000000003</v>
      </c>
      <c r="F20" s="83">
        <v>-15.2</v>
      </c>
      <c r="G20" s="83">
        <v>25</v>
      </c>
      <c r="H20" s="83">
        <v>26</v>
      </c>
    </row>
    <row r="21" spans="2:11" s="56" customFormat="1" ht="13.8" x14ac:dyDescent="0.25">
      <c r="B21" s="80" t="s">
        <v>42</v>
      </c>
      <c r="C21" s="73" t="s">
        <v>60</v>
      </c>
      <c r="D21" s="90" t="s">
        <v>61</v>
      </c>
      <c r="E21" s="79">
        <f>E22+E23</f>
        <v>142</v>
      </c>
      <c r="F21" s="79">
        <f>F22+F23</f>
        <v>60</v>
      </c>
      <c r="G21" s="79">
        <f>G22+G23</f>
        <v>205</v>
      </c>
      <c r="H21" s="79">
        <f>H22+H23</f>
        <v>209</v>
      </c>
    </row>
    <row r="22" spans="2:11" s="25" customFormat="1" ht="27.6" x14ac:dyDescent="0.25">
      <c r="B22" s="74" t="s">
        <v>47</v>
      </c>
      <c r="C22" s="75" t="s">
        <v>62</v>
      </c>
      <c r="D22" s="87" t="s">
        <v>63</v>
      </c>
      <c r="E22" s="83">
        <v>80</v>
      </c>
      <c r="F22" s="83">
        <v>48</v>
      </c>
      <c r="G22" s="83">
        <v>130</v>
      </c>
      <c r="H22" s="91">
        <v>132</v>
      </c>
    </row>
    <row r="23" spans="2:11" s="25" customFormat="1" ht="27.6" x14ac:dyDescent="0.25">
      <c r="B23" s="74" t="s">
        <v>47</v>
      </c>
      <c r="C23" s="75" t="s">
        <v>64</v>
      </c>
      <c r="D23" s="87" t="s">
        <v>65</v>
      </c>
      <c r="E23" s="83">
        <v>62</v>
      </c>
      <c r="F23" s="83">
        <v>12</v>
      </c>
      <c r="G23" s="83">
        <v>75</v>
      </c>
      <c r="H23" s="83">
        <v>77</v>
      </c>
    </row>
    <row r="24" spans="2:11" s="25" customFormat="1" ht="13.8" hidden="1" x14ac:dyDescent="0.25">
      <c r="B24" s="92" t="s">
        <v>42</v>
      </c>
      <c r="C24" s="75" t="s">
        <v>100</v>
      </c>
      <c r="D24" s="87" t="s">
        <v>101</v>
      </c>
      <c r="E24" s="87"/>
      <c r="F24" s="87"/>
      <c r="G24" s="79">
        <f>G25</f>
        <v>0</v>
      </c>
      <c r="H24" s="79">
        <f>H25</f>
        <v>0</v>
      </c>
    </row>
    <row r="25" spans="2:11" s="25" customFormat="1" ht="69" hidden="1" x14ac:dyDescent="0.25">
      <c r="B25" s="92" t="s">
        <v>27</v>
      </c>
      <c r="C25" s="75" t="s">
        <v>28</v>
      </c>
      <c r="D25" s="87" t="s">
        <v>102</v>
      </c>
      <c r="E25" s="87"/>
      <c r="F25" s="87"/>
      <c r="G25" s="83"/>
      <c r="H25" s="83">
        <v>0</v>
      </c>
    </row>
    <row r="26" spans="2:11" s="38" customFormat="1" ht="13.8" x14ac:dyDescent="0.25">
      <c r="B26" s="80" t="s">
        <v>42</v>
      </c>
      <c r="C26" s="73" t="s">
        <v>73</v>
      </c>
      <c r="D26" s="86" t="s">
        <v>74</v>
      </c>
      <c r="E26" s="79">
        <f>E27+E33</f>
        <v>2687.61</v>
      </c>
      <c r="F26" s="79">
        <f>F27+F33</f>
        <v>8.4</v>
      </c>
      <c r="G26" s="79">
        <f>G27+G33+G37</f>
        <v>3025.91</v>
      </c>
      <c r="H26" s="79">
        <f>H27+H33+H37+H30</f>
        <v>3103.31</v>
      </c>
      <c r="K26" s="93"/>
    </row>
    <row r="27" spans="2:11" s="25" customFormat="1" ht="26.4" x14ac:dyDescent="0.25">
      <c r="B27" s="74" t="s">
        <v>42</v>
      </c>
      <c r="C27" s="75" t="s">
        <v>75</v>
      </c>
      <c r="D27" s="54" t="s">
        <v>76</v>
      </c>
      <c r="E27" s="83">
        <f t="shared" ref="E27:G28" si="2">E28</f>
        <v>2595.61</v>
      </c>
      <c r="F27" s="83">
        <f t="shared" si="2"/>
        <v>0.3</v>
      </c>
      <c r="G27" s="83">
        <f t="shared" si="2"/>
        <v>2907.81</v>
      </c>
      <c r="H27" s="83">
        <f>H28</f>
        <v>2907.81</v>
      </c>
    </row>
    <row r="28" spans="2:11" s="25" customFormat="1" ht="27.6" x14ac:dyDescent="0.25">
      <c r="B28" s="74" t="s">
        <v>42</v>
      </c>
      <c r="C28" s="75" t="s">
        <v>103</v>
      </c>
      <c r="D28" s="87" t="s">
        <v>78</v>
      </c>
      <c r="E28" s="83">
        <f t="shared" si="2"/>
        <v>2595.61</v>
      </c>
      <c r="F28" s="83">
        <f t="shared" si="2"/>
        <v>0.3</v>
      </c>
      <c r="G28" s="83">
        <f t="shared" si="2"/>
        <v>2907.81</v>
      </c>
      <c r="H28" s="83">
        <f>H29</f>
        <v>2907.81</v>
      </c>
    </row>
    <row r="29" spans="2:11" s="25" customFormat="1" ht="39.6" x14ac:dyDescent="0.25">
      <c r="B29" s="74" t="s">
        <v>42</v>
      </c>
      <c r="C29" s="75" t="s">
        <v>379</v>
      </c>
      <c r="D29" s="66" t="s">
        <v>378</v>
      </c>
      <c r="E29" s="83">
        <v>2595.61</v>
      </c>
      <c r="F29" s="83">
        <v>0.3</v>
      </c>
      <c r="G29" s="83">
        <v>2907.81</v>
      </c>
      <c r="H29" s="83">
        <v>2907.81</v>
      </c>
    </row>
    <row r="30" spans="2:11" s="25" customFormat="1" ht="31.8" customHeight="1" x14ac:dyDescent="0.25">
      <c r="B30" s="175">
        <v>801</v>
      </c>
      <c r="C30" s="175" t="s">
        <v>367</v>
      </c>
      <c r="D30" s="96" t="s">
        <v>368</v>
      </c>
      <c r="E30" s="95"/>
      <c r="F30" s="95"/>
      <c r="G30" s="83">
        <f>G31</f>
        <v>0</v>
      </c>
      <c r="H30" s="83">
        <f>H31</f>
        <v>73.599999999999994</v>
      </c>
    </row>
    <row r="31" spans="2:11" s="25" customFormat="1" ht="69" x14ac:dyDescent="0.25">
      <c r="B31" s="312">
        <v>801</v>
      </c>
      <c r="C31" s="310" t="s">
        <v>366</v>
      </c>
      <c r="D31" s="94" t="s">
        <v>369</v>
      </c>
      <c r="E31" s="94"/>
      <c r="F31" s="94"/>
      <c r="G31" s="83"/>
      <c r="H31" s="83">
        <v>73.599999999999994</v>
      </c>
    </row>
    <row r="32" spans="2:11" s="25" customFormat="1" ht="13.8" hidden="1" x14ac:dyDescent="0.25">
      <c r="B32" s="74"/>
      <c r="C32" s="75"/>
      <c r="D32" s="97" t="s">
        <v>83</v>
      </c>
      <c r="E32" s="97"/>
      <c r="F32" s="97"/>
      <c r="G32" s="83"/>
      <c r="H32" s="83"/>
    </row>
    <row r="33" spans="2:8" s="56" customFormat="1" ht="26.4" x14ac:dyDescent="0.25">
      <c r="B33" s="136" t="s">
        <v>42</v>
      </c>
      <c r="C33" s="311" t="s">
        <v>104</v>
      </c>
      <c r="D33" s="53" t="s">
        <v>85</v>
      </c>
      <c r="E33" s="79">
        <f>E34+E35</f>
        <v>92</v>
      </c>
      <c r="F33" s="79">
        <f>F34+F35</f>
        <v>8.1</v>
      </c>
      <c r="G33" s="79">
        <f>G35+G38</f>
        <v>118.1</v>
      </c>
      <c r="H33" s="79">
        <f>H35+H38</f>
        <v>121.9</v>
      </c>
    </row>
    <row r="34" spans="2:8" s="25" customFormat="1" ht="124.2" hidden="1" x14ac:dyDescent="0.25">
      <c r="B34" s="92" t="s">
        <v>27</v>
      </c>
      <c r="C34" s="75" t="s">
        <v>86</v>
      </c>
      <c r="D34" s="87" t="s">
        <v>87</v>
      </c>
      <c r="E34" s="87"/>
      <c r="F34" s="87"/>
      <c r="G34" s="83">
        <v>0</v>
      </c>
      <c r="H34" s="83">
        <v>0</v>
      </c>
    </row>
    <row r="35" spans="2:8" s="25" customFormat="1" ht="41.4" x14ac:dyDescent="0.25">
      <c r="B35" s="92" t="s">
        <v>27</v>
      </c>
      <c r="C35" s="75" t="s">
        <v>30</v>
      </c>
      <c r="D35" s="87" t="s">
        <v>105</v>
      </c>
      <c r="E35" s="83">
        <v>92</v>
      </c>
      <c r="F35" s="83">
        <v>8.1</v>
      </c>
      <c r="G35" s="83">
        <v>105.1</v>
      </c>
      <c r="H35" s="83">
        <v>108.9</v>
      </c>
    </row>
    <row r="36" spans="2:8" s="25" customFormat="1" ht="13.8" hidden="1" x14ac:dyDescent="0.25">
      <c r="B36" s="92" t="s">
        <v>27</v>
      </c>
      <c r="C36" s="29" t="s">
        <v>89</v>
      </c>
      <c r="D36" s="54" t="s">
        <v>90</v>
      </c>
      <c r="E36" s="83">
        <v>0</v>
      </c>
      <c r="F36" s="83">
        <f>F37</f>
        <v>1365.1</v>
      </c>
      <c r="G36" s="83">
        <f>G37</f>
        <v>0</v>
      </c>
      <c r="H36" s="83">
        <f>H37</f>
        <v>0</v>
      </c>
    </row>
    <row r="37" spans="2:8" s="25" customFormat="1" ht="118.8" hidden="1" x14ac:dyDescent="0.25">
      <c r="B37" s="92" t="s">
        <v>27</v>
      </c>
      <c r="C37" s="65" t="s">
        <v>33</v>
      </c>
      <c r="D37" s="66" t="s">
        <v>94</v>
      </c>
      <c r="E37" s="83">
        <v>0</v>
      </c>
      <c r="F37" s="83">
        <v>1365.1</v>
      </c>
      <c r="G37" s="83">
        <v>0</v>
      </c>
      <c r="H37" s="83">
        <v>0</v>
      </c>
    </row>
    <row r="38" spans="2:8" s="25" customFormat="1" ht="39.6" x14ac:dyDescent="0.25">
      <c r="B38" s="301" t="s">
        <v>27</v>
      </c>
      <c r="C38" s="302" t="s">
        <v>448</v>
      </c>
      <c r="D38" s="66" t="s">
        <v>449</v>
      </c>
      <c r="E38" s="303"/>
      <c r="F38" s="304"/>
      <c r="G38" s="328">
        <v>13</v>
      </c>
      <c r="H38" s="329">
        <v>13</v>
      </c>
    </row>
    <row r="39" spans="2:8" s="25" customFormat="1" ht="13.8" x14ac:dyDescent="0.25">
      <c r="B39" s="74"/>
      <c r="C39" s="96"/>
      <c r="D39" s="96" t="s">
        <v>95</v>
      </c>
      <c r="E39" s="79">
        <f>E10+E26</f>
        <v>2915.61</v>
      </c>
      <c r="F39" s="79">
        <f>E39-G39</f>
        <v>-407.29999999999973</v>
      </c>
      <c r="G39" s="79">
        <f>G10+G26</f>
        <v>3322.91</v>
      </c>
      <c r="H39" s="79">
        <f>H10+H26</f>
        <v>3410.81</v>
      </c>
    </row>
  </sheetData>
  <mergeCells count="9">
    <mergeCell ref="G2:H2"/>
    <mergeCell ref="B3:H4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51180555555555496" footer="0.51180555555555496"/>
  <pageSetup paperSize="9" scale="63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tabSelected="1" topLeftCell="A4" zoomScaleNormal="100" zoomScalePageLayoutView="60" workbookViewId="0">
      <selection activeCell="B11" sqref="B11"/>
    </sheetView>
  </sheetViews>
  <sheetFormatPr defaultRowHeight="13.2" x14ac:dyDescent="0.25"/>
  <cols>
    <col min="1" max="1" width="10" style="25"/>
    <col min="2" max="2" width="79.109375" style="98"/>
    <col min="3" max="3" width="14.5546875" style="99"/>
    <col min="4" max="4" width="0" style="99" hidden="1"/>
    <col min="5" max="7" width="0" style="100" hidden="1"/>
    <col min="8" max="8" width="16.109375" style="25"/>
    <col min="9" max="9" width="0" style="25" hidden="1"/>
    <col min="10" max="10" width="13.88671875" style="25"/>
    <col min="11" max="1025" width="10" style="25"/>
  </cols>
  <sheetData>
    <row r="1" spans="2:10" ht="10.35" customHeight="1" x14ac:dyDescent="0.25">
      <c r="C1" s="101"/>
      <c r="E1" s="354"/>
      <c r="F1" s="354"/>
      <c r="G1" s="354"/>
      <c r="H1" s="354"/>
      <c r="I1" s="354"/>
    </row>
    <row r="2" spans="2:10" ht="84.75" customHeight="1" x14ac:dyDescent="0.25">
      <c r="B2" s="314"/>
      <c r="C2" s="355" t="s">
        <v>440</v>
      </c>
      <c r="D2" s="355"/>
      <c r="E2" s="355"/>
      <c r="F2" s="355"/>
      <c r="G2" s="355"/>
      <c r="H2" s="355"/>
    </row>
    <row r="3" spans="2:10" ht="64.5" customHeight="1" x14ac:dyDescent="0.25">
      <c r="B3" s="356" t="s">
        <v>409</v>
      </c>
      <c r="C3" s="356"/>
      <c r="D3" s="356"/>
      <c r="E3" s="356"/>
      <c r="F3" s="356"/>
      <c r="G3" s="356"/>
      <c r="H3" s="356"/>
      <c r="I3" s="102"/>
      <c r="J3" s="103"/>
    </row>
    <row r="4" spans="2:10" s="104" customFormat="1" ht="15.75" customHeight="1" x14ac:dyDescent="0.25">
      <c r="B4" s="102"/>
      <c r="C4" s="105"/>
      <c r="D4" s="105"/>
      <c r="E4" s="102"/>
      <c r="F4" s="102"/>
      <c r="G4" s="102"/>
      <c r="H4" s="357" t="s">
        <v>0</v>
      </c>
      <c r="I4" s="357"/>
      <c r="J4" s="103"/>
    </row>
    <row r="5" spans="2:10" s="106" customFormat="1" ht="81" customHeight="1" x14ac:dyDescent="0.25">
      <c r="B5" s="26" t="s">
        <v>106</v>
      </c>
      <c r="C5" s="26" t="s">
        <v>107</v>
      </c>
      <c r="D5" s="26"/>
      <c r="E5" s="26" t="s">
        <v>108</v>
      </c>
      <c r="F5" s="26" t="s">
        <v>109</v>
      </c>
      <c r="G5" s="26" t="s">
        <v>110</v>
      </c>
      <c r="H5" s="26" t="s">
        <v>410</v>
      </c>
      <c r="I5" s="26" t="s">
        <v>111</v>
      </c>
    </row>
    <row r="6" spans="2:10" s="104" customFormat="1" ht="15.6" x14ac:dyDescent="0.25">
      <c r="B6" s="32">
        <v>1</v>
      </c>
      <c r="C6" s="27">
        <v>2</v>
      </c>
      <c r="D6" s="27"/>
      <c r="E6" s="32">
        <v>3</v>
      </c>
      <c r="F6" s="32"/>
      <c r="G6" s="32"/>
      <c r="H6" s="32">
        <v>4</v>
      </c>
      <c r="I6" s="32">
        <v>5</v>
      </c>
    </row>
    <row r="7" spans="2:10" s="2" customFormat="1" ht="18" x14ac:dyDescent="0.35">
      <c r="B7" s="53" t="s">
        <v>112</v>
      </c>
      <c r="C7" s="107" t="s">
        <v>113</v>
      </c>
      <c r="D7" s="108">
        <f>D10+D11</f>
        <v>1337.1</v>
      </c>
      <c r="E7" s="108">
        <f>SUM(E8:E16)</f>
        <v>520.08000000000004</v>
      </c>
      <c r="F7" s="108">
        <f>F10+F11+F15+F13</f>
        <v>1451.1399999999999</v>
      </c>
      <c r="G7" s="108">
        <f>G10+G11+G13+G15</f>
        <v>154.03</v>
      </c>
      <c r="H7" s="108">
        <f>H10+H11+H15+H14</f>
        <v>1858.18</v>
      </c>
      <c r="I7" s="109">
        <f>I10+I11</f>
        <v>1337.1</v>
      </c>
    </row>
    <row r="8" spans="2:10" s="2" customFormat="1" ht="26.4" hidden="1" x14ac:dyDescent="0.35">
      <c r="B8" s="54" t="s">
        <v>114</v>
      </c>
      <c r="C8" s="110" t="s">
        <v>115</v>
      </c>
      <c r="D8" s="47"/>
      <c r="E8" s="47"/>
      <c r="F8" s="47"/>
      <c r="G8" s="47"/>
      <c r="H8" s="47"/>
      <c r="I8" s="47"/>
    </row>
    <row r="9" spans="2:10" s="2" customFormat="1" ht="26.4" hidden="1" x14ac:dyDescent="0.35">
      <c r="B9" s="54" t="s">
        <v>116</v>
      </c>
      <c r="C9" s="110" t="s">
        <v>117</v>
      </c>
      <c r="D9" s="47"/>
      <c r="E9" s="47"/>
      <c r="F9" s="47"/>
      <c r="G9" s="47"/>
      <c r="H9" s="47"/>
      <c r="I9" s="47"/>
    </row>
    <row r="10" spans="2:10" s="111" customFormat="1" ht="26.4" x14ac:dyDescent="0.3">
      <c r="B10" s="54" t="s">
        <v>118</v>
      </c>
      <c r="C10" s="110" t="s">
        <v>115</v>
      </c>
      <c r="D10" s="47">
        <v>370.96</v>
      </c>
      <c r="E10" s="47">
        <f>H10-D10</f>
        <v>134.22000000000003</v>
      </c>
      <c r="F10" s="47">
        <v>396.9</v>
      </c>
      <c r="G10" s="47">
        <v>26.9</v>
      </c>
      <c r="H10" s="47">
        <v>505.18</v>
      </c>
      <c r="I10" s="47">
        <v>370.96</v>
      </c>
    </row>
    <row r="11" spans="2:10" s="2" customFormat="1" ht="26.4" x14ac:dyDescent="0.35">
      <c r="B11" s="54" t="s">
        <v>119</v>
      </c>
      <c r="C11" s="110" t="s">
        <v>120</v>
      </c>
      <c r="D11" s="47">
        <v>966.14</v>
      </c>
      <c r="E11" s="47">
        <f>H11-D11</f>
        <v>385.86</v>
      </c>
      <c r="F11" s="47">
        <v>1053.24</v>
      </c>
      <c r="G11" s="47">
        <v>127.13</v>
      </c>
      <c r="H11" s="47">
        <v>1352</v>
      </c>
      <c r="I11" s="47">
        <v>966.14</v>
      </c>
    </row>
    <row r="12" spans="2:10" s="2" customFormat="1" ht="26.4" hidden="1" x14ac:dyDescent="0.35">
      <c r="B12" s="54" t="s">
        <v>121</v>
      </c>
      <c r="C12" s="110" t="s">
        <v>122</v>
      </c>
      <c r="D12" s="47" t="e">
        <f>B12+C12</f>
        <v>#VALUE!</v>
      </c>
      <c r="E12" s="47"/>
      <c r="F12" s="47"/>
      <c r="G12" s="47"/>
      <c r="H12" s="47" t="e">
        <f>D12+E12</f>
        <v>#VALUE!</v>
      </c>
      <c r="I12" s="47" t="e">
        <f>E12+H12</f>
        <v>#VALUE!</v>
      </c>
    </row>
    <row r="13" spans="2:10" s="2" customFormat="1" ht="18" hidden="1" x14ac:dyDescent="0.35">
      <c r="B13" s="54" t="s">
        <v>123</v>
      </c>
      <c r="C13" s="110" t="s">
        <v>124</v>
      </c>
      <c r="D13" s="47" t="e">
        <f>B13+C13</f>
        <v>#VALUE!</v>
      </c>
      <c r="E13" s="47"/>
      <c r="F13" s="47">
        <v>0</v>
      </c>
      <c r="G13" s="47">
        <v>0</v>
      </c>
      <c r="H13" s="47">
        <v>0</v>
      </c>
      <c r="I13" s="47">
        <f>E13+H13</f>
        <v>0</v>
      </c>
    </row>
    <row r="14" spans="2:10" s="2" customFormat="1" ht="18" hidden="1" x14ac:dyDescent="0.35">
      <c r="B14" s="54" t="s">
        <v>387</v>
      </c>
      <c r="C14" s="110" t="s">
        <v>124</v>
      </c>
      <c r="D14" s="47"/>
      <c r="E14" s="47"/>
      <c r="F14" s="47"/>
      <c r="G14" s="47"/>
      <c r="H14" s="47">
        <v>0</v>
      </c>
      <c r="I14" s="47"/>
    </row>
    <row r="15" spans="2:10" s="2" customFormat="1" ht="18" x14ac:dyDescent="0.35">
      <c r="B15" s="54" t="s">
        <v>125</v>
      </c>
      <c r="C15" s="110" t="s">
        <v>126</v>
      </c>
      <c r="D15" s="47">
        <v>1</v>
      </c>
      <c r="E15" s="47">
        <f>H15-D15</f>
        <v>0</v>
      </c>
      <c r="F15" s="47">
        <v>1</v>
      </c>
      <c r="G15" s="47">
        <v>0</v>
      </c>
      <c r="H15" s="47">
        <f>F15+G15</f>
        <v>1</v>
      </c>
      <c r="I15" s="47">
        <v>1</v>
      </c>
    </row>
    <row r="16" spans="2:10" s="2" customFormat="1" ht="18" hidden="1" x14ac:dyDescent="0.35">
      <c r="B16" s="54" t="s">
        <v>127</v>
      </c>
      <c r="C16" s="110" t="s">
        <v>128</v>
      </c>
      <c r="D16" s="47"/>
      <c r="E16" s="47"/>
      <c r="F16" s="47"/>
      <c r="G16" s="47"/>
      <c r="H16" s="47"/>
      <c r="I16" s="47"/>
    </row>
    <row r="17" spans="2:10" s="2" customFormat="1" ht="18" x14ac:dyDescent="0.35">
      <c r="B17" s="53" t="s">
        <v>129</v>
      </c>
      <c r="C17" s="107" t="s">
        <v>130</v>
      </c>
      <c r="D17" s="108">
        <f>D18+D19</f>
        <v>45.7</v>
      </c>
      <c r="E17" s="108">
        <f>E18+E19</f>
        <v>58.599999999999994</v>
      </c>
      <c r="F17" s="108">
        <f>F18</f>
        <v>92</v>
      </c>
      <c r="G17" s="108">
        <f>G18</f>
        <v>8.1</v>
      </c>
      <c r="H17" s="108">
        <f>H18</f>
        <v>104.3</v>
      </c>
      <c r="I17" s="109">
        <f>I18+I19</f>
        <v>45.7</v>
      </c>
    </row>
    <row r="18" spans="2:10" s="2" customFormat="1" ht="18" x14ac:dyDescent="0.35">
      <c r="B18" s="54" t="s">
        <v>131</v>
      </c>
      <c r="C18" s="110" t="s">
        <v>132</v>
      </c>
      <c r="D18" s="47">
        <v>45.7</v>
      </c>
      <c r="E18" s="47">
        <f>H18-D18</f>
        <v>58.599999999999994</v>
      </c>
      <c r="F18" s="47">
        <v>92</v>
      </c>
      <c r="G18" s="47">
        <v>8.1</v>
      </c>
      <c r="H18" s="47">
        <v>104.3</v>
      </c>
      <c r="I18" s="47">
        <v>45.7</v>
      </c>
    </row>
    <row r="19" spans="2:10" s="2" customFormat="1" ht="18" hidden="1" x14ac:dyDescent="0.35">
      <c r="B19" s="54" t="s">
        <v>133</v>
      </c>
      <c r="C19" s="110" t="s">
        <v>134</v>
      </c>
      <c r="D19" s="47"/>
      <c r="E19" s="47"/>
      <c r="F19" s="47"/>
      <c r="G19" s="47"/>
      <c r="H19" s="47"/>
      <c r="I19" s="47"/>
    </row>
    <row r="20" spans="2:10" s="2" customFormat="1" ht="18" hidden="1" x14ac:dyDescent="0.35">
      <c r="B20" s="54" t="s">
        <v>135</v>
      </c>
      <c r="C20" s="110" t="s">
        <v>136</v>
      </c>
      <c r="D20" s="47"/>
      <c r="E20" s="47">
        <f>H20-D20</f>
        <v>0</v>
      </c>
      <c r="F20" s="47"/>
      <c r="G20" s="47"/>
      <c r="H20" s="47"/>
      <c r="I20" s="47"/>
    </row>
    <row r="21" spans="2:10" s="2" customFormat="1" ht="12.75" hidden="1" customHeight="1" x14ac:dyDescent="0.35">
      <c r="B21" s="54" t="s">
        <v>137</v>
      </c>
      <c r="C21" s="110" t="s">
        <v>138</v>
      </c>
      <c r="D21" s="47"/>
      <c r="E21" s="47">
        <f>H21-D21</f>
        <v>0</v>
      </c>
      <c r="F21" s="47"/>
      <c r="G21" s="47"/>
      <c r="H21" s="47"/>
      <c r="I21" s="47"/>
    </row>
    <row r="22" spans="2:10" s="2" customFormat="1" ht="26.4" hidden="1" x14ac:dyDescent="0.35">
      <c r="B22" s="54" t="s">
        <v>139</v>
      </c>
      <c r="C22" s="110" t="s">
        <v>140</v>
      </c>
      <c r="D22" s="47"/>
      <c r="E22" s="47">
        <f>H22-D22</f>
        <v>0</v>
      </c>
      <c r="F22" s="47"/>
      <c r="G22" s="47"/>
      <c r="H22" s="47"/>
      <c r="I22" s="47"/>
    </row>
    <row r="23" spans="2:10" s="2" customFormat="1" ht="18" hidden="1" x14ac:dyDescent="0.35">
      <c r="B23" s="53" t="s">
        <v>141</v>
      </c>
      <c r="C23" s="107" t="s">
        <v>142</v>
      </c>
      <c r="D23" s="44"/>
      <c r="E23" s="44"/>
      <c r="F23" s="44"/>
      <c r="G23" s="44"/>
      <c r="H23" s="44">
        <f>H24</f>
        <v>0</v>
      </c>
      <c r="I23" s="47"/>
    </row>
    <row r="24" spans="2:10" s="2" customFormat="1" ht="18" hidden="1" x14ac:dyDescent="0.35">
      <c r="B24" s="54" t="s">
        <v>143</v>
      </c>
      <c r="C24" s="110" t="s">
        <v>142</v>
      </c>
      <c r="D24" s="47"/>
      <c r="E24" s="47">
        <f t="shared" ref="E24:E26" si="0">H24-D24</f>
        <v>0</v>
      </c>
      <c r="F24" s="47"/>
      <c r="G24" s="47"/>
      <c r="H24" s="47">
        <v>0</v>
      </c>
      <c r="I24" s="47"/>
    </row>
    <row r="25" spans="2:10" s="284" customFormat="1" ht="16.8" hidden="1" customHeight="1" x14ac:dyDescent="0.35">
      <c r="B25" s="280" t="s">
        <v>144</v>
      </c>
      <c r="C25" s="271" t="s">
        <v>145</v>
      </c>
      <c r="D25" s="281">
        <f>SUM(D26:D26)</f>
        <v>0</v>
      </c>
      <c r="E25" s="282">
        <f t="shared" si="0"/>
        <v>0</v>
      </c>
      <c r="F25" s="282" t="e">
        <f>#REF!</f>
        <v>#REF!</v>
      </c>
      <c r="G25" s="282">
        <v>0</v>
      </c>
      <c r="H25" s="281">
        <f>H26</f>
        <v>0</v>
      </c>
      <c r="I25" s="283">
        <f>SUM(I26:I26)</f>
        <v>0</v>
      </c>
    </row>
    <row r="26" spans="2:10" s="284" customFormat="1" ht="18" hidden="1" x14ac:dyDescent="0.35">
      <c r="B26" s="285" t="s">
        <v>392</v>
      </c>
      <c r="C26" s="286" t="s">
        <v>394</v>
      </c>
      <c r="D26" s="287"/>
      <c r="E26" s="287">
        <f t="shared" si="0"/>
        <v>0</v>
      </c>
      <c r="F26" s="287">
        <v>0</v>
      </c>
      <c r="G26" s="287">
        <v>0</v>
      </c>
      <c r="H26" s="287">
        <v>0</v>
      </c>
      <c r="I26" s="287"/>
    </row>
    <row r="27" spans="2:10" s="284" customFormat="1" ht="18" hidden="1" x14ac:dyDescent="0.35">
      <c r="B27" s="280" t="s">
        <v>147</v>
      </c>
      <c r="C27" s="271" t="s">
        <v>148</v>
      </c>
      <c r="D27" s="282"/>
      <c r="E27" s="282"/>
      <c r="F27" s="282">
        <f>F28</f>
        <v>0</v>
      </c>
      <c r="G27" s="282">
        <f>G28</f>
        <v>5</v>
      </c>
      <c r="H27" s="282">
        <f>H28</f>
        <v>0</v>
      </c>
      <c r="I27" s="287"/>
    </row>
    <row r="28" spans="2:10" s="284" customFormat="1" ht="18" hidden="1" x14ac:dyDescent="0.35">
      <c r="B28" s="285" t="s">
        <v>149</v>
      </c>
      <c r="C28" s="271" t="s">
        <v>150</v>
      </c>
      <c r="D28" s="282"/>
      <c r="E28" s="282"/>
      <c r="F28" s="287">
        <v>0</v>
      </c>
      <c r="G28" s="287">
        <v>5</v>
      </c>
      <c r="H28" s="287">
        <v>0</v>
      </c>
      <c r="I28" s="287"/>
    </row>
    <row r="29" spans="2:10" s="284" customFormat="1" ht="21.75" hidden="1" customHeight="1" x14ac:dyDescent="0.35">
      <c r="B29" s="280" t="s">
        <v>151</v>
      </c>
      <c r="C29" s="271" t="s">
        <v>152</v>
      </c>
      <c r="D29" s="281">
        <f>SUM(D30:D30)</f>
        <v>92.47</v>
      </c>
      <c r="E29" s="281">
        <f>SUM(E30:E30)</f>
        <v>-92.47</v>
      </c>
      <c r="F29" s="281">
        <f>F30</f>
        <v>0</v>
      </c>
      <c r="G29" s="281">
        <v>0</v>
      </c>
      <c r="H29" s="281">
        <f>H30</f>
        <v>0</v>
      </c>
      <c r="I29" s="283">
        <f>SUM(I30:I30)</f>
        <v>92.47</v>
      </c>
    </row>
    <row r="30" spans="2:10" s="284" customFormat="1" ht="18" hidden="1" x14ac:dyDescent="0.35">
      <c r="B30" s="285" t="s">
        <v>153</v>
      </c>
      <c r="C30" s="286" t="s">
        <v>154</v>
      </c>
      <c r="D30" s="287">
        <v>92.47</v>
      </c>
      <c r="E30" s="287">
        <f>H30-D30</f>
        <v>-92.47</v>
      </c>
      <c r="F30" s="288">
        <v>0</v>
      </c>
      <c r="G30" s="287">
        <v>0</v>
      </c>
      <c r="H30" s="287">
        <v>0</v>
      </c>
      <c r="I30" s="287">
        <v>92.47</v>
      </c>
      <c r="J30" s="289"/>
    </row>
    <row r="31" spans="2:10" s="112" customFormat="1" ht="17.399999999999999" x14ac:dyDescent="0.3">
      <c r="B31" s="53" t="s">
        <v>155</v>
      </c>
      <c r="C31" s="107" t="s">
        <v>156</v>
      </c>
      <c r="D31" s="108">
        <f>SUM(D32:D35)</f>
        <v>714.86</v>
      </c>
      <c r="E31" s="108">
        <f>SUM(E32:E35)</f>
        <v>79.220000000000027</v>
      </c>
      <c r="F31" s="108">
        <f>F32</f>
        <v>472.24</v>
      </c>
      <c r="G31" s="108">
        <f>G32</f>
        <v>163.05000000000001</v>
      </c>
      <c r="H31" s="108">
        <f>H32</f>
        <v>794.08</v>
      </c>
      <c r="I31" s="108">
        <f>SUM(I32:I35)</f>
        <v>607.53</v>
      </c>
    </row>
    <row r="32" spans="2:10" s="2" customFormat="1" ht="18" x14ac:dyDescent="0.35">
      <c r="B32" s="54" t="s">
        <v>157</v>
      </c>
      <c r="C32" s="110" t="s">
        <v>158</v>
      </c>
      <c r="D32" s="47">
        <f>674.86+40</f>
        <v>714.86</v>
      </c>
      <c r="E32" s="47">
        <f>H32-D32</f>
        <v>79.220000000000027</v>
      </c>
      <c r="F32" s="47">
        <v>472.24</v>
      </c>
      <c r="G32" s="47">
        <v>163.05000000000001</v>
      </c>
      <c r="H32" s="47">
        <v>794.08</v>
      </c>
      <c r="I32" s="47">
        <f>685.24-87.24+8.53+1</f>
        <v>607.53</v>
      </c>
    </row>
    <row r="33" spans="2:9" s="112" customFormat="1" ht="17.399999999999999" x14ac:dyDescent="0.3">
      <c r="B33" s="53" t="s">
        <v>395</v>
      </c>
      <c r="C33" s="107" t="s">
        <v>164</v>
      </c>
      <c r="D33" s="44"/>
      <c r="E33" s="44"/>
      <c r="F33" s="44"/>
      <c r="G33" s="44"/>
      <c r="H33" s="44">
        <f>H34</f>
        <v>72</v>
      </c>
      <c r="I33" s="44"/>
    </row>
    <row r="34" spans="2:9" s="2" customFormat="1" ht="18" x14ac:dyDescent="0.35">
      <c r="B34" s="54" t="s">
        <v>159</v>
      </c>
      <c r="C34" s="110" t="s">
        <v>160</v>
      </c>
      <c r="D34" s="47"/>
      <c r="E34" s="47"/>
      <c r="F34" s="47"/>
      <c r="G34" s="47"/>
      <c r="H34" s="47">
        <v>72</v>
      </c>
      <c r="I34" s="47"/>
    </row>
    <row r="35" spans="2:9" s="2" customFormat="1" ht="18" hidden="1" x14ac:dyDescent="0.35">
      <c r="B35" s="54" t="s">
        <v>161</v>
      </c>
      <c r="C35" s="110" t="s">
        <v>162</v>
      </c>
      <c r="D35" s="47"/>
      <c r="E35" s="47"/>
      <c r="F35" s="47"/>
      <c r="G35" s="47"/>
      <c r="H35" s="47"/>
      <c r="I35" s="47"/>
    </row>
    <row r="36" spans="2:9" s="2" customFormat="1" ht="18" hidden="1" x14ac:dyDescent="0.35">
      <c r="B36" s="54" t="s">
        <v>163</v>
      </c>
      <c r="C36" s="110" t="s">
        <v>164</v>
      </c>
      <c r="D36" s="109">
        <f>SUM(D37:D41)</f>
        <v>0</v>
      </c>
      <c r="E36" s="109">
        <f>SUM(E37:E41)</f>
        <v>0</v>
      </c>
      <c r="F36" s="109"/>
      <c r="G36" s="109"/>
      <c r="H36" s="109">
        <f>SUM(H37:H41)</f>
        <v>0</v>
      </c>
      <c r="I36" s="109">
        <f>SUM(I37:I41)</f>
        <v>0</v>
      </c>
    </row>
    <row r="37" spans="2:9" s="2" customFormat="1" ht="18" hidden="1" x14ac:dyDescent="0.35">
      <c r="B37" s="54" t="s">
        <v>165</v>
      </c>
      <c r="C37" s="110" t="s">
        <v>160</v>
      </c>
      <c r="D37" s="47"/>
      <c r="E37" s="47"/>
      <c r="F37" s="47"/>
      <c r="G37" s="47"/>
      <c r="H37" s="47"/>
      <c r="I37" s="47"/>
    </row>
    <row r="38" spans="2:9" s="2" customFormat="1" ht="18" hidden="1" x14ac:dyDescent="0.35">
      <c r="B38" s="54" t="s">
        <v>166</v>
      </c>
      <c r="C38" s="110" t="s">
        <v>167</v>
      </c>
      <c r="D38" s="47"/>
      <c r="E38" s="47"/>
      <c r="F38" s="47"/>
      <c r="G38" s="47"/>
      <c r="H38" s="47"/>
      <c r="I38" s="47"/>
    </row>
    <row r="39" spans="2:9" s="2" customFormat="1" ht="18" hidden="1" x14ac:dyDescent="0.35">
      <c r="B39" s="54" t="s">
        <v>168</v>
      </c>
      <c r="C39" s="110" t="s">
        <v>169</v>
      </c>
      <c r="D39" s="47"/>
      <c r="E39" s="47"/>
      <c r="F39" s="47"/>
      <c r="G39" s="47"/>
      <c r="H39" s="47"/>
      <c r="I39" s="47"/>
    </row>
    <row r="40" spans="2:9" s="2" customFormat="1" ht="18" hidden="1" x14ac:dyDescent="0.35">
      <c r="B40" s="54" t="s">
        <v>170</v>
      </c>
      <c r="C40" s="110" t="s">
        <v>171</v>
      </c>
      <c r="D40" s="47"/>
      <c r="E40" s="47"/>
      <c r="F40" s="47"/>
      <c r="G40" s="47"/>
      <c r="H40" s="47"/>
      <c r="I40" s="47"/>
    </row>
    <row r="41" spans="2:9" s="2" customFormat="1" ht="18" hidden="1" x14ac:dyDescent="0.35">
      <c r="B41" s="54" t="s">
        <v>172</v>
      </c>
      <c r="C41" s="110" t="s">
        <v>173</v>
      </c>
      <c r="D41" s="47"/>
      <c r="E41" s="47"/>
      <c r="F41" s="47"/>
      <c r="G41" s="47"/>
      <c r="H41" s="47"/>
      <c r="I41" s="47"/>
    </row>
    <row r="42" spans="2:9" s="112" customFormat="1" ht="17.399999999999999" x14ac:dyDescent="0.3">
      <c r="B42" s="53" t="s">
        <v>174</v>
      </c>
      <c r="C42" s="107" t="s">
        <v>175</v>
      </c>
      <c r="D42" s="108">
        <f>D43+D46</f>
        <v>660.04000000000008</v>
      </c>
      <c r="E42" s="108">
        <f>SUM(E43:E46)</f>
        <v>384.9799999999999</v>
      </c>
      <c r="F42" s="108">
        <v>812.43</v>
      </c>
      <c r="G42" s="108">
        <f>G46</f>
        <v>1087.0899999999999</v>
      </c>
      <c r="H42" s="108">
        <f>H46</f>
        <v>1045.02</v>
      </c>
      <c r="I42" s="108" t="e">
        <f>SUM(I43:I46)</f>
        <v>#VALUE!</v>
      </c>
    </row>
    <row r="43" spans="2:9" s="2" customFormat="1" ht="18" hidden="1" x14ac:dyDescent="0.35">
      <c r="B43" s="54" t="s">
        <v>176</v>
      </c>
      <c r="C43" s="110" t="s">
        <v>177</v>
      </c>
      <c r="D43" s="47">
        <v>0</v>
      </c>
      <c r="E43" s="47">
        <f>H43-D43</f>
        <v>0</v>
      </c>
      <c r="F43" s="47">
        <v>0</v>
      </c>
      <c r="G43" s="47">
        <v>0</v>
      </c>
      <c r="H43" s="47">
        <f>F43+G43</f>
        <v>0</v>
      </c>
      <c r="I43" s="47">
        <v>0</v>
      </c>
    </row>
    <row r="44" spans="2:9" s="2" customFormat="1" ht="12.75" hidden="1" customHeight="1" x14ac:dyDescent="0.35">
      <c r="B44" s="54" t="s">
        <v>178</v>
      </c>
      <c r="C44" s="110" t="s">
        <v>179</v>
      </c>
      <c r="D44" s="47" t="e">
        <f>B44+C44</f>
        <v>#VALUE!</v>
      </c>
      <c r="E44" s="47"/>
      <c r="F44" s="47"/>
      <c r="G44" s="47"/>
      <c r="H44" s="47" t="e">
        <f>D44+E44</f>
        <v>#VALUE!</v>
      </c>
      <c r="I44" s="47" t="e">
        <f>E44+H44</f>
        <v>#VALUE!</v>
      </c>
    </row>
    <row r="45" spans="2:9" s="2" customFormat="1" ht="18" hidden="1" x14ac:dyDescent="0.35">
      <c r="B45" s="54" t="s">
        <v>180</v>
      </c>
      <c r="C45" s="110" t="s">
        <v>181</v>
      </c>
      <c r="D45" s="47" t="e">
        <f>B45+C45</f>
        <v>#VALUE!</v>
      </c>
      <c r="E45" s="47"/>
      <c r="F45" s="47"/>
      <c r="G45" s="47"/>
      <c r="H45" s="47" t="e">
        <f>D45+E45</f>
        <v>#VALUE!</v>
      </c>
      <c r="I45" s="47" t="e">
        <f>E45+H45</f>
        <v>#VALUE!</v>
      </c>
    </row>
    <row r="46" spans="2:9" s="2" customFormat="1" ht="18" x14ac:dyDescent="0.35">
      <c r="B46" s="54" t="s">
        <v>182</v>
      </c>
      <c r="C46" s="110" t="s">
        <v>183</v>
      </c>
      <c r="D46" s="47">
        <f>658.21+1.83</f>
        <v>660.04000000000008</v>
      </c>
      <c r="E46" s="47">
        <f>H46-D46</f>
        <v>384.9799999999999</v>
      </c>
      <c r="F46" s="47">
        <v>812.43</v>
      </c>
      <c r="G46" s="47">
        <v>1087.0899999999999</v>
      </c>
      <c r="H46" s="47">
        <v>1045.02</v>
      </c>
      <c r="I46" s="47">
        <v>658.21</v>
      </c>
    </row>
    <row r="47" spans="2:9" s="2" customFormat="1" ht="18" x14ac:dyDescent="0.35">
      <c r="B47" s="54" t="s">
        <v>184</v>
      </c>
      <c r="C47" s="110" t="s">
        <v>185</v>
      </c>
      <c r="D47" s="47">
        <v>71.23</v>
      </c>
      <c r="E47" s="47">
        <f>H47-D47</f>
        <v>-71.23</v>
      </c>
      <c r="F47" s="47">
        <v>72.5</v>
      </c>
      <c r="G47" s="47">
        <v>0</v>
      </c>
      <c r="H47" s="47">
        <v>0</v>
      </c>
      <c r="I47" s="47">
        <v>146.41999999999999</v>
      </c>
    </row>
    <row r="48" spans="2:9" s="2" customFormat="1" ht="18" x14ac:dyDescent="0.35">
      <c r="B48" s="113" t="s">
        <v>186</v>
      </c>
      <c r="C48" s="28"/>
      <c r="D48" s="47" t="e">
        <f>#REF!+D45</f>
        <v>#REF!</v>
      </c>
      <c r="E48" s="44" t="e">
        <f>H48-D48</f>
        <v>#REF!</v>
      </c>
      <c r="F48" s="44">
        <f>F7+F17+F31+F42+F47</f>
        <v>2900.31</v>
      </c>
      <c r="G48" s="44">
        <f>G7+G17+G31+G42+G47+G26</f>
        <v>1412.27</v>
      </c>
      <c r="H48" s="44">
        <f>H7+H17+H31+H33+H42</f>
        <v>3873.58</v>
      </c>
      <c r="I48" s="47" t="e">
        <f>#REF!+#REF!</f>
        <v>#REF!</v>
      </c>
    </row>
  </sheetData>
  <mergeCells count="4">
    <mergeCell ref="E1:I1"/>
    <mergeCell ref="C2:H2"/>
    <mergeCell ref="B3:H3"/>
    <mergeCell ref="H4:I4"/>
  </mergeCells>
  <pageMargins left="0.70866141732283472" right="0.70866141732283472" top="0.74803149606299213" bottom="0.74803149606299213" header="0.51181102362204722" footer="0.51181102362204722"/>
  <pageSetup paperSize="9" scale="70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8"/>
  <sheetViews>
    <sheetView zoomScaleNormal="100" zoomScalePageLayoutView="60" workbookViewId="0">
      <selection activeCell="B2" sqref="B2"/>
    </sheetView>
  </sheetViews>
  <sheetFormatPr defaultRowHeight="13.2" x14ac:dyDescent="0.25"/>
  <cols>
    <col min="1" max="1" width="10.109375" style="1"/>
    <col min="2" max="2" width="86.33203125" style="98"/>
    <col min="3" max="3" width="10" style="99"/>
    <col min="4" max="6" width="0" style="99" hidden="1"/>
    <col min="7" max="7" width="11.5546875" style="100"/>
    <col min="8" max="8" width="14.88671875" style="25"/>
    <col min="9" max="9" width="0" style="25" hidden="1"/>
    <col min="10" max="1025" width="10" style="25"/>
  </cols>
  <sheetData>
    <row r="1" spans="2:10" x14ac:dyDescent="0.25">
      <c r="G1" s="358"/>
      <c r="H1" s="358"/>
    </row>
    <row r="2" spans="2:10" ht="102.75" customHeight="1" x14ac:dyDescent="0.25">
      <c r="B2" s="314"/>
      <c r="G2" s="347" t="s">
        <v>441</v>
      </c>
      <c r="H2" s="347"/>
      <c r="I2" s="347"/>
    </row>
    <row r="3" spans="2:10" ht="52.5" customHeight="1" x14ac:dyDescent="0.25">
      <c r="B3" s="359" t="s">
        <v>411</v>
      </c>
      <c r="C3" s="359"/>
      <c r="D3" s="359"/>
      <c r="E3" s="359"/>
      <c r="F3" s="359"/>
      <c r="G3" s="359"/>
      <c r="H3" s="359"/>
      <c r="I3" s="114"/>
      <c r="J3" s="103"/>
    </row>
    <row r="4" spans="2:10" s="104" customFormat="1" ht="15.75" customHeight="1" x14ac:dyDescent="0.3">
      <c r="B4" s="114"/>
      <c r="C4" s="115"/>
      <c r="D4" s="115"/>
      <c r="E4" s="115"/>
      <c r="F4" s="115"/>
      <c r="G4" s="360" t="s">
        <v>0</v>
      </c>
      <c r="H4" s="360"/>
      <c r="I4" s="360"/>
      <c r="J4" s="103"/>
    </row>
    <row r="5" spans="2:10" s="106" customFormat="1" ht="89.25" customHeight="1" x14ac:dyDescent="0.25">
      <c r="B5" s="73" t="s">
        <v>106</v>
      </c>
      <c r="C5" s="73" t="s">
        <v>107</v>
      </c>
      <c r="D5" s="73" t="s">
        <v>187</v>
      </c>
      <c r="E5" s="116" t="s">
        <v>188</v>
      </c>
      <c r="F5" s="116" t="s">
        <v>97</v>
      </c>
      <c r="G5" s="73" t="s">
        <v>399</v>
      </c>
      <c r="H5" s="73" t="s">
        <v>401</v>
      </c>
      <c r="I5" s="117" t="s">
        <v>111</v>
      </c>
    </row>
    <row r="6" spans="2:10" s="104" customFormat="1" ht="15.6" x14ac:dyDescent="0.25">
      <c r="B6" s="75">
        <v>1</v>
      </c>
      <c r="C6" s="118">
        <v>2</v>
      </c>
      <c r="D6" s="118"/>
      <c r="E6" s="75">
        <v>3</v>
      </c>
      <c r="F6" s="75">
        <v>4</v>
      </c>
      <c r="G6" s="75">
        <v>5</v>
      </c>
      <c r="H6" s="75">
        <v>6</v>
      </c>
      <c r="I6" s="119">
        <v>5</v>
      </c>
    </row>
    <row r="7" spans="2:10" s="112" customFormat="1" ht="17.399999999999999" x14ac:dyDescent="0.3">
      <c r="B7" s="90" t="s">
        <v>112</v>
      </c>
      <c r="C7" s="125" t="s">
        <v>113</v>
      </c>
      <c r="D7" s="221">
        <f t="shared" ref="D7:I7" si="0">D10+D11</f>
        <v>1450.1399999999999</v>
      </c>
      <c r="E7" s="221">
        <f t="shared" si="0"/>
        <v>1613.8</v>
      </c>
      <c r="F7" s="221">
        <f t="shared" si="0"/>
        <v>0</v>
      </c>
      <c r="G7" s="221">
        <f t="shared" si="0"/>
        <v>1412.33</v>
      </c>
      <c r="H7" s="221">
        <f t="shared" si="0"/>
        <v>1412.33</v>
      </c>
      <c r="I7" s="222">
        <f t="shared" si="0"/>
        <v>1337.1</v>
      </c>
    </row>
    <row r="8" spans="2:10" s="2" customFormat="1" ht="27.6" hidden="1" x14ac:dyDescent="0.35">
      <c r="B8" s="87" t="s">
        <v>114</v>
      </c>
      <c r="C8" s="120" t="s">
        <v>115</v>
      </c>
      <c r="D8" s="123"/>
      <c r="E8" s="123"/>
      <c r="F8" s="123"/>
      <c r="G8" s="123"/>
      <c r="H8" s="123"/>
      <c r="I8" s="124"/>
    </row>
    <row r="9" spans="2:10" s="2" customFormat="1" ht="27.6" hidden="1" x14ac:dyDescent="0.35">
      <c r="B9" s="87" t="s">
        <v>116</v>
      </c>
      <c r="C9" s="120" t="s">
        <v>117</v>
      </c>
      <c r="D9" s="123"/>
      <c r="E9" s="123"/>
      <c r="F9" s="123"/>
      <c r="G9" s="123"/>
      <c r="H9" s="123"/>
      <c r="I9" s="124"/>
    </row>
    <row r="10" spans="2:10" s="111" customFormat="1" ht="27.6" x14ac:dyDescent="0.35">
      <c r="B10" s="87" t="s">
        <v>118</v>
      </c>
      <c r="C10" s="120" t="s">
        <v>115</v>
      </c>
      <c r="D10" s="123">
        <v>396.9</v>
      </c>
      <c r="E10" s="123">
        <v>423.8</v>
      </c>
      <c r="F10" s="123">
        <v>0</v>
      </c>
      <c r="G10" s="123">
        <v>462.6</v>
      </c>
      <c r="H10" s="123">
        <v>462.6</v>
      </c>
      <c r="I10" s="124">
        <v>370.96</v>
      </c>
    </row>
    <row r="11" spans="2:10" s="2" customFormat="1" ht="36" customHeight="1" x14ac:dyDescent="0.35">
      <c r="B11" s="87" t="s">
        <v>119</v>
      </c>
      <c r="C11" s="120" t="s">
        <v>120</v>
      </c>
      <c r="D11" s="123">
        <v>1053.24</v>
      </c>
      <c r="E11" s="123">
        <v>1190</v>
      </c>
      <c r="F11" s="123">
        <v>0</v>
      </c>
      <c r="G11" s="123">
        <v>949.73</v>
      </c>
      <c r="H11" s="123">
        <v>949.73</v>
      </c>
      <c r="I11" s="124">
        <v>966.14</v>
      </c>
    </row>
    <row r="12" spans="2:10" s="2" customFormat="1" ht="27.6" hidden="1" x14ac:dyDescent="0.35">
      <c r="B12" s="87" t="s">
        <v>121</v>
      </c>
      <c r="C12" s="120" t="s">
        <v>122</v>
      </c>
      <c r="D12" s="123" t="e">
        <f>B12+C12</f>
        <v>#VALUE!</v>
      </c>
      <c r="E12" s="123"/>
      <c r="F12" s="123"/>
      <c r="G12" s="123" t="e">
        <f>C12+D12</f>
        <v>#VALUE!</v>
      </c>
      <c r="H12" s="123" t="e">
        <f>D12+G12</f>
        <v>#VALUE!</v>
      </c>
      <c r="I12" s="124" t="e">
        <f>G12+H12</f>
        <v>#VALUE!</v>
      </c>
    </row>
    <row r="13" spans="2:10" s="2" customFormat="1" ht="12.75" hidden="1" customHeight="1" x14ac:dyDescent="0.35">
      <c r="B13" s="87" t="s">
        <v>123</v>
      </c>
      <c r="C13" s="120" t="s">
        <v>124</v>
      </c>
      <c r="D13" s="123" t="e">
        <f>B13+C13</f>
        <v>#VALUE!</v>
      </c>
      <c r="E13" s="123"/>
      <c r="F13" s="123"/>
      <c r="G13" s="123" t="e">
        <f>C13+D13</f>
        <v>#VALUE!</v>
      </c>
      <c r="H13" s="123" t="e">
        <f>D13+G13</f>
        <v>#VALUE!</v>
      </c>
      <c r="I13" s="124" t="e">
        <f>G13+H13</f>
        <v>#VALUE!</v>
      </c>
    </row>
    <row r="14" spans="2:10" s="112" customFormat="1" ht="17.399999999999999" x14ac:dyDescent="0.3">
      <c r="B14" s="90" t="s">
        <v>125</v>
      </c>
      <c r="C14" s="125" t="s">
        <v>126</v>
      </c>
      <c r="D14" s="126">
        <v>1</v>
      </c>
      <c r="E14" s="126">
        <v>1</v>
      </c>
      <c r="F14" s="126">
        <v>0</v>
      </c>
      <c r="G14" s="126">
        <f>E14+F14</f>
        <v>1</v>
      </c>
      <c r="H14" s="126">
        <v>1</v>
      </c>
      <c r="I14" s="223">
        <v>1</v>
      </c>
    </row>
    <row r="15" spans="2:10" s="2" customFormat="1" ht="18" hidden="1" x14ac:dyDescent="0.35">
      <c r="B15" s="87" t="s">
        <v>127</v>
      </c>
      <c r="C15" s="120" t="s">
        <v>128</v>
      </c>
      <c r="D15" s="123"/>
      <c r="E15" s="123"/>
      <c r="F15" s="123"/>
      <c r="G15" s="123"/>
      <c r="H15" s="123"/>
      <c r="I15" s="124"/>
    </row>
    <row r="16" spans="2:10" s="112" customFormat="1" ht="17.399999999999999" x14ac:dyDescent="0.3">
      <c r="B16" s="90" t="s">
        <v>129</v>
      </c>
      <c r="C16" s="125" t="s">
        <v>130</v>
      </c>
      <c r="D16" s="221">
        <v>92</v>
      </c>
      <c r="E16" s="221">
        <v>100.1</v>
      </c>
      <c r="F16" s="221" t="e">
        <f>F17+#REF!</f>
        <v>#REF!</v>
      </c>
      <c r="G16" s="221">
        <v>105.1</v>
      </c>
      <c r="H16" s="221">
        <f>H17</f>
        <v>108.9</v>
      </c>
      <c r="I16" s="222" t="e">
        <f>I17+#REF!</f>
        <v>#REF!</v>
      </c>
    </row>
    <row r="17" spans="2:9" s="2" customFormat="1" ht="18" x14ac:dyDescent="0.35">
      <c r="B17" s="87" t="s">
        <v>131</v>
      </c>
      <c r="C17" s="120" t="s">
        <v>132</v>
      </c>
      <c r="D17" s="123">
        <v>92</v>
      </c>
      <c r="E17" s="123">
        <v>100.1</v>
      </c>
      <c r="F17" s="123">
        <f>D17-G17</f>
        <v>-13.099999999999994</v>
      </c>
      <c r="G17" s="123">
        <v>105.1</v>
      </c>
      <c r="H17" s="123">
        <v>108.9</v>
      </c>
      <c r="I17" s="124">
        <v>45.7</v>
      </c>
    </row>
    <row r="18" spans="2:9" s="112" customFormat="1" ht="17.399999999999999" x14ac:dyDescent="0.3">
      <c r="B18" s="90" t="s">
        <v>189</v>
      </c>
      <c r="C18" s="125" t="s">
        <v>190</v>
      </c>
      <c r="D18" s="221">
        <f>SUM(D19:D23)</f>
        <v>0</v>
      </c>
      <c r="E18" s="221"/>
      <c r="F18" s="221"/>
      <c r="G18" s="221">
        <f>SUM(G19:G23)</f>
        <v>30</v>
      </c>
      <c r="H18" s="221">
        <f>SUM(H19:H23)</f>
        <v>30</v>
      </c>
      <c r="I18" s="222">
        <f>SUM(I19:I23)</f>
        <v>0</v>
      </c>
    </row>
    <row r="19" spans="2:9" s="2" customFormat="1" ht="18" hidden="1" x14ac:dyDescent="0.35">
      <c r="B19" s="87" t="s">
        <v>135</v>
      </c>
      <c r="C19" s="120" t="s">
        <v>136</v>
      </c>
      <c r="D19" s="123"/>
      <c r="E19" s="123"/>
      <c r="F19" s="123"/>
      <c r="G19" s="123"/>
      <c r="H19" s="123"/>
      <c r="I19" s="124"/>
    </row>
    <row r="20" spans="2:9" s="2" customFormat="1" ht="18" hidden="1" x14ac:dyDescent="0.35">
      <c r="B20" s="87" t="s">
        <v>137</v>
      </c>
      <c r="C20" s="120" t="s">
        <v>138</v>
      </c>
      <c r="D20" s="123"/>
      <c r="E20" s="123"/>
      <c r="F20" s="123"/>
      <c r="G20" s="123"/>
      <c r="H20" s="123"/>
      <c r="I20" s="124"/>
    </row>
    <row r="21" spans="2:9" s="2" customFormat="1" ht="27.6" hidden="1" x14ac:dyDescent="0.35">
      <c r="B21" s="87" t="s">
        <v>139</v>
      </c>
      <c r="C21" s="120" t="s">
        <v>140</v>
      </c>
      <c r="D21" s="123"/>
      <c r="E21" s="123"/>
      <c r="F21" s="123"/>
      <c r="G21" s="123"/>
      <c r="H21" s="123"/>
      <c r="I21" s="124"/>
    </row>
    <row r="22" spans="2:9" s="2" customFormat="1" ht="18" x14ac:dyDescent="0.35">
      <c r="B22" s="87" t="s">
        <v>143</v>
      </c>
      <c r="C22" s="120" t="s">
        <v>142</v>
      </c>
      <c r="D22" s="123"/>
      <c r="E22" s="123"/>
      <c r="F22" s="123"/>
      <c r="G22" s="123">
        <v>30</v>
      </c>
      <c r="H22" s="123">
        <v>30</v>
      </c>
      <c r="I22" s="124"/>
    </row>
    <row r="23" spans="2:9" s="2" customFormat="1" ht="18" hidden="1" x14ac:dyDescent="0.35">
      <c r="B23" s="87" t="s">
        <v>191</v>
      </c>
      <c r="C23" s="120" t="s">
        <v>192</v>
      </c>
      <c r="D23" s="123">
        <v>0</v>
      </c>
      <c r="E23" s="123"/>
      <c r="F23" s="123"/>
      <c r="G23" s="123">
        <v>0</v>
      </c>
      <c r="H23" s="123">
        <v>0</v>
      </c>
      <c r="I23" s="124">
        <v>0</v>
      </c>
    </row>
    <row r="24" spans="2:9" s="112" customFormat="1" ht="17.399999999999999" x14ac:dyDescent="0.3">
      <c r="B24" s="90" t="s">
        <v>144</v>
      </c>
      <c r="C24" s="244" t="s">
        <v>145</v>
      </c>
      <c r="D24" s="293" t="e">
        <f>SUM(#REF!)</f>
        <v>#REF!</v>
      </c>
      <c r="E24" s="293"/>
      <c r="F24" s="293"/>
      <c r="G24" s="293">
        <f>G25</f>
        <v>1</v>
      </c>
      <c r="H24" s="293">
        <f>H25</f>
        <v>1</v>
      </c>
      <c r="I24" s="222" t="e">
        <f>SUM(#REF!)</f>
        <v>#REF!</v>
      </c>
    </row>
    <row r="25" spans="2:9" s="2" customFormat="1" ht="18" x14ac:dyDescent="0.35">
      <c r="B25" s="87" t="s">
        <v>193</v>
      </c>
      <c r="C25" s="258" t="s">
        <v>146</v>
      </c>
      <c r="D25" s="290">
        <v>0</v>
      </c>
      <c r="E25" s="290"/>
      <c r="F25" s="290"/>
      <c r="G25" s="290">
        <v>1</v>
      </c>
      <c r="H25" s="290">
        <v>1</v>
      </c>
      <c r="I25" s="122" t="e">
        <f>#REF!+#REF!+#REF!</f>
        <v>#REF!</v>
      </c>
    </row>
    <row r="26" spans="2:9" s="2" customFormat="1" ht="18" x14ac:dyDescent="0.35">
      <c r="B26" s="90" t="s">
        <v>194</v>
      </c>
      <c r="C26" s="244" t="s">
        <v>148</v>
      </c>
      <c r="D26" s="291"/>
      <c r="E26" s="291"/>
      <c r="F26" s="291"/>
      <c r="G26" s="291">
        <f>G27</f>
        <v>15</v>
      </c>
      <c r="H26" s="291">
        <f>H27</f>
        <v>15</v>
      </c>
      <c r="I26" s="124"/>
    </row>
    <row r="27" spans="2:9" s="2" customFormat="1" ht="18" x14ac:dyDescent="0.35">
      <c r="B27" s="87" t="s">
        <v>149</v>
      </c>
      <c r="C27" s="258" t="s">
        <v>150</v>
      </c>
      <c r="D27" s="292"/>
      <c r="E27" s="292"/>
      <c r="F27" s="292"/>
      <c r="G27" s="292">
        <v>15</v>
      </c>
      <c r="H27" s="292">
        <v>15</v>
      </c>
      <c r="I27" s="124"/>
    </row>
    <row r="28" spans="2:9" s="2" customFormat="1" ht="18" hidden="1" x14ac:dyDescent="0.35">
      <c r="B28" s="90" t="s">
        <v>151</v>
      </c>
      <c r="C28" s="244" t="s">
        <v>152</v>
      </c>
      <c r="D28" s="293">
        <v>0</v>
      </c>
      <c r="E28" s="293">
        <f>SUM(E29:E29)</f>
        <v>125.9</v>
      </c>
      <c r="F28" s="293">
        <f>SUM(F29:F29)</f>
        <v>0</v>
      </c>
      <c r="G28" s="293">
        <f>SUM(G29:G29)</f>
        <v>0</v>
      </c>
      <c r="H28" s="293">
        <f>SUM(H29:H29)</f>
        <v>0</v>
      </c>
      <c r="I28" s="122">
        <f>SUM(I29:I29)</f>
        <v>92.47</v>
      </c>
    </row>
    <row r="29" spans="2:9" s="2" customFormat="1" ht="18" hidden="1" x14ac:dyDescent="0.35">
      <c r="B29" s="87" t="s">
        <v>153</v>
      </c>
      <c r="C29" s="258" t="s">
        <v>154</v>
      </c>
      <c r="D29" s="292">
        <v>0</v>
      </c>
      <c r="E29" s="292">
        <v>125.9</v>
      </c>
      <c r="F29" s="292">
        <v>0</v>
      </c>
      <c r="G29" s="292">
        <v>0</v>
      </c>
      <c r="H29" s="292">
        <v>0</v>
      </c>
      <c r="I29" s="124">
        <v>92.47</v>
      </c>
    </row>
    <row r="30" spans="2:9" s="112" customFormat="1" ht="17.399999999999999" x14ac:dyDescent="0.3">
      <c r="B30" s="90" t="s">
        <v>155</v>
      </c>
      <c r="C30" s="125" t="s">
        <v>156</v>
      </c>
      <c r="D30" s="221">
        <f>SUM(D31:D33)</f>
        <v>472.24</v>
      </c>
      <c r="E30" s="221">
        <f>SUM(E31:E33)</f>
        <v>654.69000000000005</v>
      </c>
      <c r="F30" s="221">
        <f>SUM(F31:F33)</f>
        <v>-263.28999999999996</v>
      </c>
      <c r="G30" s="221">
        <f>G31</f>
        <v>735.53</v>
      </c>
      <c r="H30" s="221">
        <f>H31</f>
        <v>732.16</v>
      </c>
      <c r="I30" s="222">
        <f>SUM(I31:I33)</f>
        <v>607.53</v>
      </c>
    </row>
    <row r="31" spans="2:9" s="2" customFormat="1" ht="18" x14ac:dyDescent="0.35">
      <c r="B31" s="87" t="s">
        <v>157</v>
      </c>
      <c r="C31" s="120" t="s">
        <v>158</v>
      </c>
      <c r="D31" s="123">
        <v>472.24</v>
      </c>
      <c r="E31" s="123">
        <v>654.69000000000005</v>
      </c>
      <c r="F31" s="123">
        <f>D31-G31</f>
        <v>-263.28999999999996</v>
      </c>
      <c r="G31" s="123">
        <v>735.53</v>
      </c>
      <c r="H31" s="123">
        <v>732.16</v>
      </c>
      <c r="I31" s="124">
        <f>685.24-87.24+8.53+1</f>
        <v>607.53</v>
      </c>
    </row>
    <row r="32" spans="2:9" s="112" customFormat="1" ht="17.399999999999999" x14ac:dyDescent="0.3">
      <c r="B32" s="90" t="s">
        <v>159</v>
      </c>
      <c r="C32" s="125" t="s">
        <v>160</v>
      </c>
      <c r="D32" s="126"/>
      <c r="E32" s="126"/>
      <c r="F32" s="126"/>
      <c r="G32" s="126">
        <v>72</v>
      </c>
      <c r="H32" s="126">
        <v>72</v>
      </c>
      <c r="I32" s="223"/>
    </row>
    <row r="33" spans="2:9" s="2" customFormat="1" ht="18" hidden="1" x14ac:dyDescent="0.35">
      <c r="B33" s="87" t="s">
        <v>161</v>
      </c>
      <c r="C33" s="120" t="s">
        <v>162</v>
      </c>
      <c r="D33" s="123"/>
      <c r="E33" s="123"/>
      <c r="F33" s="123"/>
      <c r="G33" s="123"/>
      <c r="H33" s="123"/>
      <c r="I33" s="124"/>
    </row>
    <row r="34" spans="2:9" s="2" customFormat="1" ht="18" hidden="1" x14ac:dyDescent="0.35">
      <c r="B34" s="87" t="s">
        <v>163</v>
      </c>
      <c r="C34" s="120" t="s">
        <v>164</v>
      </c>
      <c r="D34" s="121">
        <f>SUM(D35:D39)</f>
        <v>0</v>
      </c>
      <c r="E34" s="121"/>
      <c r="F34" s="121"/>
      <c r="G34" s="121">
        <f>SUM(G35:G39)</f>
        <v>0</v>
      </c>
      <c r="H34" s="121">
        <f>SUM(H35:H39)</f>
        <v>0</v>
      </c>
      <c r="I34" s="122">
        <f>SUM(I35:I39)</f>
        <v>0</v>
      </c>
    </row>
    <row r="35" spans="2:9" s="2" customFormat="1" ht="18" hidden="1" x14ac:dyDescent="0.35">
      <c r="B35" s="87" t="s">
        <v>165</v>
      </c>
      <c r="C35" s="120" t="s">
        <v>160</v>
      </c>
      <c r="D35" s="123"/>
      <c r="E35" s="123"/>
      <c r="F35" s="123"/>
      <c r="G35" s="123"/>
      <c r="H35" s="123"/>
      <c r="I35" s="124"/>
    </row>
    <row r="36" spans="2:9" s="2" customFormat="1" ht="18" hidden="1" x14ac:dyDescent="0.35">
      <c r="B36" s="87" t="s">
        <v>166</v>
      </c>
      <c r="C36" s="120" t="s">
        <v>167</v>
      </c>
      <c r="D36" s="123"/>
      <c r="E36" s="123"/>
      <c r="F36" s="123"/>
      <c r="G36" s="123"/>
      <c r="H36" s="123"/>
      <c r="I36" s="124"/>
    </row>
    <row r="37" spans="2:9" s="2" customFormat="1" ht="18" hidden="1" x14ac:dyDescent="0.35">
      <c r="B37" s="87" t="s">
        <v>168</v>
      </c>
      <c r="C37" s="120" t="s">
        <v>169</v>
      </c>
      <c r="D37" s="123"/>
      <c r="E37" s="123"/>
      <c r="F37" s="123"/>
      <c r="G37" s="123"/>
      <c r="H37" s="123"/>
      <c r="I37" s="124"/>
    </row>
    <row r="38" spans="2:9" s="2" customFormat="1" ht="18" hidden="1" x14ac:dyDescent="0.35">
      <c r="B38" s="87" t="s">
        <v>170</v>
      </c>
      <c r="C38" s="120" t="s">
        <v>171</v>
      </c>
      <c r="D38" s="123"/>
      <c r="E38" s="123"/>
      <c r="F38" s="123"/>
      <c r="G38" s="123"/>
      <c r="H38" s="123"/>
      <c r="I38" s="124"/>
    </row>
    <row r="39" spans="2:9" s="2" customFormat="1" ht="18" hidden="1" x14ac:dyDescent="0.35">
      <c r="B39" s="87" t="s">
        <v>172</v>
      </c>
      <c r="C39" s="120" t="s">
        <v>173</v>
      </c>
      <c r="D39" s="123"/>
      <c r="E39" s="123"/>
      <c r="F39" s="123"/>
      <c r="G39" s="123"/>
      <c r="H39" s="123"/>
      <c r="I39" s="124"/>
    </row>
    <row r="40" spans="2:9" s="112" customFormat="1" ht="17.399999999999999" x14ac:dyDescent="0.3">
      <c r="B40" s="90" t="s">
        <v>174</v>
      </c>
      <c r="C40" s="125" t="s">
        <v>175</v>
      </c>
      <c r="D40" s="221">
        <f>D41+D44</f>
        <v>812.43</v>
      </c>
      <c r="E40" s="221">
        <f>E41+E44</f>
        <v>1899.52</v>
      </c>
      <c r="F40" s="221">
        <f>F41+F44</f>
        <v>0</v>
      </c>
      <c r="G40" s="221">
        <f>G41+G44</f>
        <v>867.88</v>
      </c>
      <c r="H40" s="221">
        <f>H41+H44</f>
        <v>867.88</v>
      </c>
      <c r="I40" s="222" t="e">
        <f>SUM(I41:I44)</f>
        <v>#VALUE!</v>
      </c>
    </row>
    <row r="41" spans="2:9" s="2" customFormat="1" ht="18" hidden="1" x14ac:dyDescent="0.35">
      <c r="B41" s="87" t="s">
        <v>176</v>
      </c>
      <c r="C41" s="120" t="s">
        <v>177</v>
      </c>
      <c r="D41" s="123">
        <v>0</v>
      </c>
      <c r="E41" s="123">
        <v>0</v>
      </c>
      <c r="F41" s="123">
        <v>0</v>
      </c>
      <c r="G41" s="123">
        <v>0</v>
      </c>
      <c r="H41" s="123">
        <v>0</v>
      </c>
      <c r="I41" s="124">
        <v>0</v>
      </c>
    </row>
    <row r="42" spans="2:9" s="2" customFormat="1" ht="18" hidden="1" x14ac:dyDescent="0.35">
      <c r="B42" s="87" t="s">
        <v>178</v>
      </c>
      <c r="C42" s="120" t="s">
        <v>179</v>
      </c>
      <c r="D42" s="123" t="e">
        <f>B42+C42</f>
        <v>#VALUE!</v>
      </c>
      <c r="E42" s="123"/>
      <c r="F42" s="123"/>
      <c r="G42" s="123" t="e">
        <f>C42+D42</f>
        <v>#VALUE!</v>
      </c>
      <c r="H42" s="123" t="e">
        <f>D42+G42</f>
        <v>#VALUE!</v>
      </c>
      <c r="I42" s="124" t="e">
        <f>G42+H42</f>
        <v>#VALUE!</v>
      </c>
    </row>
    <row r="43" spans="2:9" s="2" customFormat="1" ht="18" hidden="1" x14ac:dyDescent="0.35">
      <c r="B43" s="87" t="s">
        <v>180</v>
      </c>
      <c r="C43" s="120" t="s">
        <v>181</v>
      </c>
      <c r="D43" s="123" t="e">
        <f>B43+C43</f>
        <v>#VALUE!</v>
      </c>
      <c r="E43" s="123"/>
      <c r="F43" s="123"/>
      <c r="G43" s="123" t="e">
        <f>C43+D43</f>
        <v>#VALUE!</v>
      </c>
      <c r="H43" s="123" t="e">
        <f>D43+G43</f>
        <v>#VALUE!</v>
      </c>
      <c r="I43" s="124" t="e">
        <f>G43+H43</f>
        <v>#VALUE!</v>
      </c>
    </row>
    <row r="44" spans="2:9" s="2" customFormat="1" ht="18" x14ac:dyDescent="0.35">
      <c r="B44" s="87" t="s">
        <v>182</v>
      </c>
      <c r="C44" s="120" t="s">
        <v>183</v>
      </c>
      <c r="D44" s="123">
        <v>812.43</v>
      </c>
      <c r="E44" s="123">
        <v>1899.52</v>
      </c>
      <c r="F44" s="123">
        <v>0</v>
      </c>
      <c r="G44" s="123">
        <v>867.88</v>
      </c>
      <c r="H44" s="123">
        <v>867.88</v>
      </c>
      <c r="I44" s="124">
        <v>658.21</v>
      </c>
    </row>
    <row r="45" spans="2:9" s="2" customFormat="1" ht="18" hidden="1" x14ac:dyDescent="0.35">
      <c r="B45" s="87" t="s">
        <v>195</v>
      </c>
      <c r="C45" s="120" t="s">
        <v>196</v>
      </c>
      <c r="D45" s="121">
        <f>SUM(D46:D47)</f>
        <v>0</v>
      </c>
      <c r="E45" s="121"/>
      <c r="F45" s="121"/>
      <c r="G45" s="121">
        <f>SUM(G46:G47)</f>
        <v>0</v>
      </c>
      <c r="H45" s="121">
        <f>SUM(H46:H47)</f>
        <v>0</v>
      </c>
      <c r="I45" s="122">
        <f>SUM(I46:I47)</f>
        <v>0</v>
      </c>
    </row>
    <row r="46" spans="2:9" s="2" customFormat="1" ht="18" hidden="1" x14ac:dyDescent="0.35">
      <c r="B46" s="87" t="s">
        <v>197</v>
      </c>
      <c r="C46" s="120" t="s">
        <v>198</v>
      </c>
      <c r="D46" s="123"/>
      <c r="E46" s="123"/>
      <c r="F46" s="123"/>
      <c r="G46" s="123"/>
      <c r="H46" s="123"/>
      <c r="I46" s="124"/>
    </row>
    <row r="47" spans="2:9" s="2" customFormat="1" ht="18" hidden="1" x14ac:dyDescent="0.35">
      <c r="B47" s="87" t="s">
        <v>199</v>
      </c>
      <c r="C47" s="120" t="s">
        <v>200</v>
      </c>
      <c r="D47" s="123"/>
      <c r="E47" s="123"/>
      <c r="F47" s="123"/>
      <c r="G47" s="123"/>
      <c r="H47" s="123"/>
      <c r="I47" s="124"/>
    </row>
    <row r="48" spans="2:9" s="2" customFormat="1" ht="18" hidden="1" x14ac:dyDescent="0.35">
      <c r="B48" s="87" t="s">
        <v>201</v>
      </c>
      <c r="C48" s="120" t="s">
        <v>202</v>
      </c>
      <c r="D48" s="123"/>
      <c r="E48" s="123"/>
      <c r="F48" s="123"/>
      <c r="G48" s="123"/>
      <c r="H48" s="123"/>
      <c r="I48" s="124"/>
    </row>
    <row r="49" spans="2:9" s="2" customFormat="1" ht="18" hidden="1" x14ac:dyDescent="0.35">
      <c r="B49" s="87" t="s">
        <v>203</v>
      </c>
      <c r="C49" s="120" t="s">
        <v>204</v>
      </c>
      <c r="D49" s="123"/>
      <c r="E49" s="123"/>
      <c r="F49" s="123"/>
      <c r="G49" s="123"/>
      <c r="H49" s="123"/>
      <c r="I49" s="124"/>
    </row>
    <row r="50" spans="2:9" s="2" customFormat="1" ht="27.6" hidden="1" x14ac:dyDescent="0.35">
      <c r="B50" s="87" t="s">
        <v>205</v>
      </c>
      <c r="C50" s="120" t="s">
        <v>206</v>
      </c>
      <c r="D50" s="123"/>
      <c r="E50" s="123"/>
      <c r="F50" s="123"/>
      <c r="G50" s="123"/>
      <c r="H50" s="123"/>
      <c r="I50" s="124"/>
    </row>
    <row r="51" spans="2:9" s="2" customFormat="1" ht="27.6" hidden="1" x14ac:dyDescent="0.35">
      <c r="B51" s="87" t="s">
        <v>207</v>
      </c>
      <c r="C51" s="120" t="s">
        <v>208</v>
      </c>
      <c r="D51" s="123"/>
      <c r="E51" s="123"/>
      <c r="F51" s="123"/>
      <c r="G51" s="123"/>
      <c r="H51" s="123"/>
      <c r="I51" s="124"/>
    </row>
    <row r="52" spans="2:9" s="2" customFormat="1" ht="18" hidden="1" x14ac:dyDescent="0.35">
      <c r="B52" s="87" t="s">
        <v>209</v>
      </c>
      <c r="C52" s="120" t="s">
        <v>210</v>
      </c>
      <c r="D52" s="123"/>
      <c r="E52" s="123"/>
      <c r="F52" s="123"/>
      <c r="G52" s="123"/>
      <c r="H52" s="123"/>
      <c r="I52" s="124"/>
    </row>
    <row r="53" spans="2:9" s="2" customFormat="1" ht="18" hidden="1" x14ac:dyDescent="0.35">
      <c r="B53" s="87" t="s">
        <v>211</v>
      </c>
      <c r="C53" s="120" t="s">
        <v>212</v>
      </c>
      <c r="D53" s="123"/>
      <c r="E53" s="123"/>
      <c r="F53" s="123"/>
      <c r="G53" s="123"/>
      <c r="H53" s="123"/>
      <c r="I53" s="124"/>
    </row>
    <row r="54" spans="2:9" s="2" customFormat="1" ht="18" hidden="1" x14ac:dyDescent="0.35">
      <c r="B54" s="87" t="s">
        <v>213</v>
      </c>
      <c r="C54" s="120"/>
      <c r="D54" s="121" t="e">
        <f>D7+D16+D18+D24+D25+D28+D30+D40+D14</f>
        <v>#REF!</v>
      </c>
      <c r="E54" s="121"/>
      <c r="F54" s="121"/>
      <c r="G54" s="121">
        <f>G7+G16+G18+G24+G25+G28+G30+G40+G14</f>
        <v>3153.84</v>
      </c>
      <c r="H54" s="121">
        <f>H7+H16+H18+H24+H25+H28+H30+H40+H14</f>
        <v>3154.27</v>
      </c>
      <c r="I54" s="122" t="e">
        <f>I7+I16+I18+I24+I25+I28+I30+I40+I14</f>
        <v>#REF!</v>
      </c>
    </row>
    <row r="55" spans="2:9" s="2" customFormat="1" ht="18" hidden="1" x14ac:dyDescent="0.35">
      <c r="B55" s="87"/>
      <c r="C55" s="120"/>
      <c r="D55" s="123"/>
      <c r="E55" s="123"/>
      <c r="F55" s="123"/>
      <c r="G55" s="123"/>
      <c r="H55" s="123"/>
      <c r="I55" s="124"/>
    </row>
    <row r="56" spans="2:9" s="112" customFormat="1" ht="17.399999999999999" x14ac:dyDescent="0.3">
      <c r="B56" s="90" t="s">
        <v>213</v>
      </c>
      <c r="C56" s="125"/>
      <c r="D56" s="221">
        <f>D40+D30+D28+D25+D16+D7+D14</f>
        <v>2827.81</v>
      </c>
      <c r="E56" s="221">
        <f>E7+E14+E16+E30+E40</f>
        <v>4269.1100000000006</v>
      </c>
      <c r="F56" s="221" t="e">
        <f>F40+F30+F28+F25+F16+F7+F14</f>
        <v>#REF!</v>
      </c>
      <c r="G56" s="221">
        <f>G7+G14+G16+G30+G40+G26+G32+G24+G28+G18</f>
        <v>3239.84</v>
      </c>
      <c r="H56" s="221">
        <f>H7+H14+H16+H24+H26+H28+H30+H32+H40+H18</f>
        <v>3240.27</v>
      </c>
      <c r="I56" s="222" t="e">
        <f>I10+I18+I21+#REF!+#REF!+#REF!+I32+I41+I17</f>
        <v>#REF!</v>
      </c>
    </row>
    <row r="57" spans="2:9" s="112" customFormat="1" ht="17.399999999999999" x14ac:dyDescent="0.3">
      <c r="B57" s="90" t="s">
        <v>184</v>
      </c>
      <c r="C57" s="125" t="s">
        <v>185</v>
      </c>
      <c r="D57" s="126">
        <v>72.5</v>
      </c>
      <c r="E57" s="126">
        <v>0</v>
      </c>
      <c r="F57" s="126">
        <f>D57-G57</f>
        <v>-10.569999999999993</v>
      </c>
      <c r="G57" s="126">
        <v>83.07</v>
      </c>
      <c r="H57" s="126">
        <v>170.54</v>
      </c>
      <c r="I57" s="223">
        <v>146.41999999999999</v>
      </c>
    </row>
    <row r="58" spans="2:9" s="2" customFormat="1" ht="18" x14ac:dyDescent="0.35">
      <c r="B58" s="127" t="s">
        <v>186</v>
      </c>
      <c r="C58" s="128"/>
      <c r="D58" s="123">
        <f>D56+D57</f>
        <v>2900.31</v>
      </c>
      <c r="E58" s="126">
        <f>E56+E57</f>
        <v>4269.1100000000006</v>
      </c>
      <c r="F58" s="126" t="e">
        <f>F56+F57</f>
        <v>#REF!</v>
      </c>
      <c r="G58" s="126">
        <f>G56+G57</f>
        <v>3322.9100000000003</v>
      </c>
      <c r="H58" s="126">
        <f>H56+H57</f>
        <v>3410.81</v>
      </c>
      <c r="I58" s="124" t="e">
        <f>I54+I55</f>
        <v>#REF!</v>
      </c>
    </row>
  </sheetData>
  <mergeCells count="4">
    <mergeCell ref="G1:H1"/>
    <mergeCell ref="G2:I2"/>
    <mergeCell ref="B3:H3"/>
    <mergeCell ref="G4:I4"/>
  </mergeCells>
  <pageMargins left="0.70866141732283472" right="0.70866141732283472" top="0.74803149606299213" bottom="0.74803149606299213" header="0.51181102362204722" footer="0.51181102362204722"/>
  <pageSetup paperSize="9" scale="65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5"/>
  <sheetViews>
    <sheetView zoomScaleNormal="100" zoomScalePageLayoutView="60" workbookViewId="0">
      <selection activeCell="F2" sqref="F2"/>
    </sheetView>
  </sheetViews>
  <sheetFormatPr defaultRowHeight="13.2" x14ac:dyDescent="0.25"/>
  <cols>
    <col min="1" max="2" width="8.88671875" style="1"/>
    <col min="3" max="3" width="52.33203125" style="1" customWidth="1"/>
    <col min="4" max="6" width="8.88671875" style="1" customWidth="1"/>
    <col min="7" max="7" width="16.33203125" style="1" customWidth="1"/>
    <col min="8" max="8" width="11.33203125" style="1" customWidth="1"/>
    <col min="9" max="9" width="13.33203125" style="1" hidden="1" customWidth="1"/>
    <col min="10" max="10" width="12.33203125" style="1" hidden="1" customWidth="1"/>
    <col min="11" max="11" width="2" style="1" hidden="1" customWidth="1"/>
    <col min="12" max="12" width="13.6640625" style="210" customWidth="1"/>
    <col min="13" max="13" width="13.33203125" style="1" customWidth="1"/>
    <col min="14" max="1025" width="8.88671875" style="1"/>
  </cols>
  <sheetData>
    <row r="1" spans="2:16" x14ac:dyDescent="0.25">
      <c r="L1" s="209"/>
    </row>
    <row r="2" spans="2:16" ht="39" customHeight="1" x14ac:dyDescent="0.25">
      <c r="B2" s="129"/>
      <c r="C2" s="130"/>
      <c r="D2" s="131"/>
      <c r="E2" s="131"/>
      <c r="F2" s="131"/>
      <c r="G2" s="131"/>
      <c r="H2" s="361" t="s">
        <v>445</v>
      </c>
      <c r="I2" s="361"/>
      <c r="J2" s="361"/>
      <c r="K2" s="361"/>
      <c r="L2" s="361"/>
      <c r="M2" s="361"/>
    </row>
    <row r="3" spans="2:16" ht="57.6" customHeight="1" x14ac:dyDescent="0.25">
      <c r="B3" s="129"/>
      <c r="C3" s="130"/>
      <c r="D3" s="131"/>
      <c r="E3" s="131"/>
      <c r="F3" s="131"/>
      <c r="G3" s="131"/>
      <c r="H3" s="361"/>
      <c r="I3" s="361"/>
      <c r="J3" s="361"/>
      <c r="K3" s="361"/>
      <c r="L3" s="361"/>
      <c r="M3" s="361"/>
    </row>
    <row r="4" spans="2:16" ht="47.25" customHeight="1" x14ac:dyDescent="0.25">
      <c r="B4" s="359" t="s">
        <v>412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279"/>
      <c r="O4" s="279"/>
      <c r="P4" s="279"/>
    </row>
    <row r="5" spans="2:16" hidden="1" x14ac:dyDescent="0.25">
      <c r="B5" s="227"/>
    </row>
    <row r="6" spans="2:16" ht="15.6" hidden="1" x14ac:dyDescent="0.3">
      <c r="B6" s="132"/>
      <c r="C6" s="132"/>
      <c r="D6" s="132"/>
      <c r="E6" s="132"/>
      <c r="F6" s="132"/>
      <c r="G6" s="133"/>
      <c r="H6" s="362" t="s">
        <v>0</v>
      </c>
      <c r="I6" s="362"/>
    </row>
    <row r="7" spans="2:16" ht="15.6" x14ac:dyDescent="0.3">
      <c r="B7" s="132"/>
      <c r="C7" s="132"/>
      <c r="D7" s="132"/>
      <c r="E7" s="132"/>
      <c r="F7" s="132"/>
      <c r="G7" s="133"/>
      <c r="H7" s="229"/>
      <c r="I7" s="229"/>
      <c r="L7" s="209" t="s">
        <v>214</v>
      </c>
    </row>
    <row r="8" spans="2:16" s="135" customFormat="1" ht="96.6" x14ac:dyDescent="0.25">
      <c r="B8" s="228" t="s">
        <v>215</v>
      </c>
      <c r="C8" s="228" t="s">
        <v>216</v>
      </c>
      <c r="D8" s="136" t="s">
        <v>217</v>
      </c>
      <c r="E8" s="136" t="s">
        <v>218</v>
      </c>
      <c r="F8" s="136" t="s">
        <v>219</v>
      </c>
      <c r="G8" s="136" t="s">
        <v>220</v>
      </c>
      <c r="H8" s="136" t="s">
        <v>221</v>
      </c>
      <c r="I8" s="228" t="s">
        <v>222</v>
      </c>
      <c r="J8" s="228" t="s">
        <v>223</v>
      </c>
      <c r="K8" s="86" t="s">
        <v>224</v>
      </c>
      <c r="L8" s="90" t="s">
        <v>375</v>
      </c>
      <c r="M8" s="90" t="s">
        <v>403</v>
      </c>
    </row>
    <row r="9" spans="2:16" ht="13.8" x14ac:dyDescent="0.25">
      <c r="B9" s="75">
        <v>1</v>
      </c>
      <c r="C9" s="75">
        <v>2</v>
      </c>
      <c r="D9" s="92" t="s">
        <v>225</v>
      </c>
      <c r="E9" s="92" t="s">
        <v>226</v>
      </c>
      <c r="F9" s="92" t="s">
        <v>227</v>
      </c>
      <c r="G9" s="92" t="s">
        <v>225</v>
      </c>
      <c r="H9" s="92" t="s">
        <v>226</v>
      </c>
      <c r="I9" s="75">
        <v>9</v>
      </c>
      <c r="J9" s="137">
        <v>5</v>
      </c>
      <c r="K9" s="137">
        <v>6</v>
      </c>
      <c r="L9" s="137">
        <v>5</v>
      </c>
      <c r="M9" s="137">
        <v>5</v>
      </c>
    </row>
    <row r="10" spans="2:16" ht="23.4" customHeight="1" x14ac:dyDescent="0.25">
      <c r="B10" s="228"/>
      <c r="C10" s="228" t="s">
        <v>229</v>
      </c>
      <c r="D10" s="136" t="s">
        <v>27</v>
      </c>
      <c r="E10" s="92"/>
      <c r="F10" s="92"/>
      <c r="G10" s="92"/>
      <c r="H10" s="92"/>
      <c r="I10" s="75"/>
      <c r="J10" s="138"/>
      <c r="K10" s="138"/>
      <c r="L10" s="211"/>
      <c r="M10" s="211"/>
    </row>
    <row r="11" spans="2:16" ht="19.350000000000001" customHeight="1" x14ac:dyDescent="0.25">
      <c r="B11" s="75" t="s">
        <v>228</v>
      </c>
      <c r="C11" s="139" t="s">
        <v>230</v>
      </c>
      <c r="D11" s="125" t="s">
        <v>27</v>
      </c>
      <c r="E11" s="125" t="s">
        <v>231</v>
      </c>
      <c r="F11" s="125"/>
      <c r="G11" s="125"/>
      <c r="H11" s="125"/>
      <c r="I11" s="140" t="e">
        <f>I17+#REF!+I52</f>
        <v>#REF!</v>
      </c>
      <c r="J11" s="141" t="e">
        <f>J17+#REF!+J52</f>
        <v>#REF!</v>
      </c>
      <c r="K11" s="142">
        <v>-20</v>
      </c>
      <c r="L11" s="212">
        <f>L17+L32+L52</f>
        <v>1413.33</v>
      </c>
      <c r="M11" s="212">
        <f>M17+M32+M52</f>
        <v>1413.33</v>
      </c>
    </row>
    <row r="12" spans="2:16" ht="13.8" hidden="1" x14ac:dyDescent="0.25">
      <c r="B12" s="75"/>
      <c r="C12" s="274"/>
      <c r="D12" s="120"/>
      <c r="E12" s="128"/>
      <c r="F12" s="128"/>
      <c r="G12" s="128"/>
      <c r="H12" s="128"/>
      <c r="I12" s="140"/>
      <c r="J12" s="140"/>
      <c r="K12" s="137"/>
      <c r="L12" s="211"/>
      <c r="M12" s="211"/>
    </row>
    <row r="13" spans="2:16" ht="12.75" hidden="1" customHeight="1" x14ac:dyDescent="0.25">
      <c r="B13" s="75"/>
      <c r="C13" s="145" t="s">
        <v>232</v>
      </c>
      <c r="D13" s="120" t="s">
        <v>27</v>
      </c>
      <c r="E13" s="128" t="s">
        <v>231</v>
      </c>
      <c r="F13" s="128" t="s">
        <v>233</v>
      </c>
      <c r="G13" s="128" t="s">
        <v>234</v>
      </c>
      <c r="H13" s="128"/>
      <c r="I13" s="140">
        <f>I14</f>
        <v>0</v>
      </c>
      <c r="J13" s="140">
        <f>J14</f>
        <v>370.96</v>
      </c>
      <c r="K13" s="137"/>
      <c r="L13" s="211"/>
      <c r="M13" s="211"/>
    </row>
    <row r="14" spans="2:16" ht="13.8" hidden="1" x14ac:dyDescent="0.25">
      <c r="B14" s="75"/>
      <c r="C14" s="138" t="s">
        <v>235</v>
      </c>
      <c r="D14" s="120" t="s">
        <v>27</v>
      </c>
      <c r="E14" s="128" t="s">
        <v>231</v>
      </c>
      <c r="F14" s="128" t="s">
        <v>233</v>
      </c>
      <c r="G14" s="128" t="s">
        <v>234</v>
      </c>
      <c r="H14" s="128"/>
      <c r="I14" s="140">
        <f>I15</f>
        <v>0</v>
      </c>
      <c r="J14" s="140">
        <f>J15</f>
        <v>370.96</v>
      </c>
      <c r="K14" s="137"/>
      <c r="L14" s="211"/>
      <c r="M14" s="211"/>
    </row>
    <row r="15" spans="2:16" ht="12.75" hidden="1" customHeight="1" x14ac:dyDescent="0.25">
      <c r="B15" s="75"/>
      <c r="C15" s="146" t="s">
        <v>236</v>
      </c>
      <c r="D15" s="120" t="s">
        <v>27</v>
      </c>
      <c r="E15" s="128" t="s">
        <v>231</v>
      </c>
      <c r="F15" s="128" t="s">
        <v>233</v>
      </c>
      <c r="G15" s="128" t="s">
        <v>234</v>
      </c>
      <c r="H15" s="128" t="s">
        <v>237</v>
      </c>
      <c r="I15" s="140">
        <v>0</v>
      </c>
      <c r="J15" s="140">
        <v>370.96</v>
      </c>
      <c r="K15" s="137"/>
      <c r="L15" s="211"/>
      <c r="M15" s="211"/>
    </row>
    <row r="16" spans="2:16" ht="12.75" hidden="1" customHeight="1" x14ac:dyDescent="0.25">
      <c r="B16" s="75"/>
      <c r="C16" s="145"/>
      <c r="D16" s="120"/>
      <c r="E16" s="128"/>
      <c r="F16" s="128"/>
      <c r="G16" s="128"/>
      <c r="H16" s="128"/>
      <c r="I16" s="140"/>
      <c r="J16" s="140"/>
      <c r="K16" s="137"/>
      <c r="L16" s="211"/>
      <c r="M16" s="211"/>
    </row>
    <row r="17" spans="2:13" ht="27" customHeight="1" x14ac:dyDescent="0.25">
      <c r="B17" s="75"/>
      <c r="C17" s="147" t="s">
        <v>238</v>
      </c>
      <c r="D17" s="120" t="s">
        <v>27</v>
      </c>
      <c r="E17" s="128" t="s">
        <v>231</v>
      </c>
      <c r="F17" s="128" t="s">
        <v>233</v>
      </c>
      <c r="G17" s="128"/>
      <c r="H17" s="128"/>
      <c r="I17" s="148">
        <f t="shared" ref="I17:M19" si="0">I18</f>
        <v>383.14</v>
      </c>
      <c r="J17" s="148">
        <f t="shared" si="0"/>
        <v>396.9</v>
      </c>
      <c r="K17" s="148">
        <f t="shared" si="0"/>
        <v>0</v>
      </c>
      <c r="L17" s="213">
        <f t="shared" si="0"/>
        <v>462.6</v>
      </c>
      <c r="M17" s="213">
        <f t="shared" si="0"/>
        <v>462.6</v>
      </c>
    </row>
    <row r="18" spans="2:13" ht="13.35" customHeight="1" x14ac:dyDescent="0.25">
      <c r="B18" s="75"/>
      <c r="C18" s="145" t="s">
        <v>239</v>
      </c>
      <c r="D18" s="120" t="s">
        <v>27</v>
      </c>
      <c r="E18" s="128" t="s">
        <v>231</v>
      </c>
      <c r="F18" s="128" t="s">
        <v>233</v>
      </c>
      <c r="G18" s="128" t="s">
        <v>240</v>
      </c>
      <c r="H18" s="128" t="s">
        <v>42</v>
      </c>
      <c r="I18" s="148">
        <f t="shared" si="0"/>
        <v>383.14</v>
      </c>
      <c r="J18" s="148">
        <f t="shared" si="0"/>
        <v>396.9</v>
      </c>
      <c r="K18" s="148">
        <f t="shared" si="0"/>
        <v>0</v>
      </c>
      <c r="L18" s="213">
        <f t="shared" si="0"/>
        <v>462.6</v>
      </c>
      <c r="M18" s="213">
        <f t="shared" si="0"/>
        <v>462.6</v>
      </c>
    </row>
    <row r="19" spans="2:13" ht="26.85" customHeight="1" x14ac:dyDescent="0.25">
      <c r="B19" s="75"/>
      <c r="C19" s="145" t="s">
        <v>232</v>
      </c>
      <c r="D19" s="120" t="s">
        <v>27</v>
      </c>
      <c r="E19" s="128" t="s">
        <v>231</v>
      </c>
      <c r="F19" s="128" t="s">
        <v>233</v>
      </c>
      <c r="G19" s="128" t="s">
        <v>241</v>
      </c>
      <c r="H19" s="128" t="s">
        <v>42</v>
      </c>
      <c r="I19" s="148">
        <f t="shared" si="0"/>
        <v>383.14</v>
      </c>
      <c r="J19" s="148">
        <f t="shared" si="0"/>
        <v>396.9</v>
      </c>
      <c r="K19" s="148">
        <f t="shared" si="0"/>
        <v>0</v>
      </c>
      <c r="L19" s="213">
        <f t="shared" si="0"/>
        <v>462.6</v>
      </c>
      <c r="M19" s="213">
        <f t="shared" si="0"/>
        <v>462.6</v>
      </c>
    </row>
    <row r="20" spans="2:13" ht="16.5" customHeight="1" x14ac:dyDescent="0.25">
      <c r="B20" s="75"/>
      <c r="C20" s="138" t="s">
        <v>235</v>
      </c>
      <c r="D20" s="120" t="s">
        <v>27</v>
      </c>
      <c r="E20" s="128" t="s">
        <v>231</v>
      </c>
      <c r="F20" s="128" t="s">
        <v>233</v>
      </c>
      <c r="G20" s="128" t="s">
        <v>242</v>
      </c>
      <c r="H20" s="128" t="s">
        <v>42</v>
      </c>
      <c r="I20" s="148">
        <f>I21+I22</f>
        <v>383.14</v>
      </c>
      <c r="J20" s="148">
        <f>J21+J22</f>
        <v>396.9</v>
      </c>
      <c r="K20" s="148">
        <f>K21+K22</f>
        <v>0</v>
      </c>
      <c r="L20" s="213">
        <f>L21+L22</f>
        <v>462.6</v>
      </c>
      <c r="M20" s="213">
        <f>M21+M22</f>
        <v>462.6</v>
      </c>
    </row>
    <row r="21" spans="2:13" ht="41.4" customHeight="1" x14ac:dyDescent="0.25">
      <c r="B21" s="75"/>
      <c r="C21" s="146" t="s">
        <v>236</v>
      </c>
      <c r="D21" s="120" t="s">
        <v>27</v>
      </c>
      <c r="E21" s="128" t="s">
        <v>231</v>
      </c>
      <c r="F21" s="128" t="s">
        <v>233</v>
      </c>
      <c r="G21" s="128" t="s">
        <v>242</v>
      </c>
      <c r="H21" s="128" t="s">
        <v>237</v>
      </c>
      <c r="I21" s="148">
        <v>294.45</v>
      </c>
      <c r="J21" s="148">
        <v>304.83999999999997</v>
      </c>
      <c r="K21" s="137">
        <v>0</v>
      </c>
      <c r="L21" s="214">
        <v>363.44</v>
      </c>
      <c r="M21" s="214">
        <v>363.44</v>
      </c>
    </row>
    <row r="22" spans="2:13" ht="18.75" customHeight="1" x14ac:dyDescent="0.25">
      <c r="B22" s="75"/>
      <c r="C22" s="146" t="s">
        <v>243</v>
      </c>
      <c r="D22" s="120" t="s">
        <v>27</v>
      </c>
      <c r="E22" s="128" t="s">
        <v>231</v>
      </c>
      <c r="F22" s="128" t="s">
        <v>233</v>
      </c>
      <c r="G22" s="128" t="s">
        <v>242</v>
      </c>
      <c r="H22" s="128" t="s">
        <v>244</v>
      </c>
      <c r="I22" s="148">
        <f>88.56+0.13</f>
        <v>88.69</v>
      </c>
      <c r="J22" s="148">
        <v>92.06</v>
      </c>
      <c r="K22" s="137">
        <v>0</v>
      </c>
      <c r="L22" s="214">
        <v>99.16</v>
      </c>
      <c r="M22" s="214">
        <v>99.16</v>
      </c>
    </row>
    <row r="23" spans="2:13" ht="12.75" hidden="1" customHeight="1" x14ac:dyDescent="0.25">
      <c r="B23" s="75"/>
      <c r="C23" s="152" t="s">
        <v>245</v>
      </c>
      <c r="D23" s="120" t="s">
        <v>27</v>
      </c>
      <c r="E23" s="128" t="s">
        <v>231</v>
      </c>
      <c r="F23" s="128" t="s">
        <v>246</v>
      </c>
      <c r="G23" s="128" t="s">
        <v>247</v>
      </c>
      <c r="H23" s="128"/>
      <c r="I23" s="148"/>
      <c r="J23" s="140"/>
      <c r="K23" s="137"/>
      <c r="L23" s="211"/>
      <c r="M23" s="211"/>
    </row>
    <row r="24" spans="2:13" ht="12.75" hidden="1" customHeight="1" x14ac:dyDescent="0.25">
      <c r="B24" s="75"/>
      <c r="C24" s="145" t="s">
        <v>248</v>
      </c>
      <c r="D24" s="120" t="s">
        <v>27</v>
      </c>
      <c r="E24" s="128" t="s">
        <v>231</v>
      </c>
      <c r="F24" s="128" t="s">
        <v>246</v>
      </c>
      <c r="G24" s="128" t="s">
        <v>249</v>
      </c>
      <c r="H24" s="128"/>
      <c r="I24" s="140">
        <f>I25+I26+I27+I28+I30</f>
        <v>0</v>
      </c>
      <c r="J24" s="140">
        <f>J25+J27+J28+J29+J30</f>
        <v>966.14</v>
      </c>
      <c r="K24" s="137"/>
      <c r="L24" s="211"/>
      <c r="M24" s="211"/>
    </row>
    <row r="25" spans="2:13" ht="12.75" hidden="1" customHeight="1" x14ac:dyDescent="0.25">
      <c r="B25" s="75"/>
      <c r="C25" s="154" t="s">
        <v>236</v>
      </c>
      <c r="D25" s="120" t="s">
        <v>27</v>
      </c>
      <c r="E25" s="128" t="s">
        <v>231</v>
      </c>
      <c r="F25" s="128" t="s">
        <v>246</v>
      </c>
      <c r="G25" s="128" t="s">
        <v>249</v>
      </c>
      <c r="H25" s="128" t="s">
        <v>237</v>
      </c>
      <c r="I25" s="140">
        <v>0</v>
      </c>
      <c r="J25" s="140">
        <v>698.49</v>
      </c>
      <c r="K25" s="137"/>
      <c r="L25" s="211"/>
      <c r="M25" s="211"/>
    </row>
    <row r="26" spans="2:13" ht="12.75" hidden="1" customHeight="1" x14ac:dyDescent="0.25">
      <c r="B26" s="75"/>
      <c r="C26" s="155" t="s">
        <v>250</v>
      </c>
      <c r="D26" s="120" t="s">
        <v>27</v>
      </c>
      <c r="E26" s="128" t="s">
        <v>231</v>
      </c>
      <c r="F26" s="128" t="s">
        <v>246</v>
      </c>
      <c r="G26" s="128" t="s">
        <v>249</v>
      </c>
      <c r="H26" s="128" t="s">
        <v>251</v>
      </c>
      <c r="I26" s="140"/>
      <c r="J26" s="140">
        <v>0</v>
      </c>
      <c r="K26" s="137"/>
      <c r="L26" s="211"/>
      <c r="M26" s="211"/>
    </row>
    <row r="27" spans="2:13" ht="12.75" hidden="1" customHeight="1" x14ac:dyDescent="0.25">
      <c r="B27" s="75"/>
      <c r="C27" s="155" t="s">
        <v>252</v>
      </c>
      <c r="D27" s="120" t="s">
        <v>27</v>
      </c>
      <c r="E27" s="128" t="s">
        <v>231</v>
      </c>
      <c r="F27" s="128" t="s">
        <v>246</v>
      </c>
      <c r="G27" s="128" t="s">
        <v>249</v>
      </c>
      <c r="H27" s="128" t="s">
        <v>253</v>
      </c>
      <c r="I27" s="140">
        <v>0</v>
      </c>
      <c r="J27" s="140">
        <v>60</v>
      </c>
      <c r="K27" s="137"/>
      <c r="L27" s="211"/>
      <c r="M27" s="211"/>
    </row>
    <row r="28" spans="2:13" ht="12.75" hidden="1" customHeight="1" x14ac:dyDescent="0.25">
      <c r="B28" s="75"/>
      <c r="C28" s="155" t="s">
        <v>254</v>
      </c>
      <c r="D28" s="120" t="s">
        <v>27</v>
      </c>
      <c r="E28" s="128" t="s">
        <v>231</v>
      </c>
      <c r="F28" s="128" t="s">
        <v>246</v>
      </c>
      <c r="G28" s="128" t="s">
        <v>249</v>
      </c>
      <c r="H28" s="128" t="s">
        <v>255</v>
      </c>
      <c r="I28" s="140">
        <v>0</v>
      </c>
      <c r="J28" s="140">
        <v>152.65</v>
      </c>
      <c r="K28" s="137"/>
      <c r="L28" s="211"/>
      <c r="M28" s="211"/>
    </row>
    <row r="29" spans="2:13" ht="12.75" hidden="1" customHeight="1" x14ac:dyDescent="0.25">
      <c r="B29" s="75"/>
      <c r="C29" s="155" t="s">
        <v>256</v>
      </c>
      <c r="D29" s="120" t="s">
        <v>27</v>
      </c>
      <c r="E29" s="128" t="s">
        <v>231</v>
      </c>
      <c r="F29" s="128" t="s">
        <v>246</v>
      </c>
      <c r="G29" s="128" t="s">
        <v>257</v>
      </c>
      <c r="H29" s="128" t="s">
        <v>258</v>
      </c>
      <c r="I29" s="140"/>
      <c r="J29" s="140"/>
      <c r="K29" s="137"/>
      <c r="L29" s="211"/>
      <c r="M29" s="211"/>
    </row>
    <row r="30" spans="2:13" ht="12.75" hidden="1" customHeight="1" x14ac:dyDescent="0.25">
      <c r="B30" s="75"/>
      <c r="C30" s="155" t="s">
        <v>259</v>
      </c>
      <c r="D30" s="120" t="s">
        <v>27</v>
      </c>
      <c r="E30" s="128" t="s">
        <v>231</v>
      </c>
      <c r="F30" s="128" t="s">
        <v>246</v>
      </c>
      <c r="G30" s="128" t="s">
        <v>257</v>
      </c>
      <c r="H30" s="128" t="s">
        <v>260</v>
      </c>
      <c r="I30" s="140">
        <v>0</v>
      </c>
      <c r="J30" s="140">
        <v>55</v>
      </c>
      <c r="K30" s="137"/>
      <c r="L30" s="211"/>
      <c r="M30" s="211"/>
    </row>
    <row r="31" spans="2:13" ht="12.75" hidden="1" customHeight="1" x14ac:dyDescent="0.25">
      <c r="B31" s="75"/>
      <c r="C31" s="139" t="s">
        <v>261</v>
      </c>
      <c r="D31" s="120"/>
      <c r="E31" s="128"/>
      <c r="F31" s="128"/>
      <c r="G31" s="128" t="s">
        <v>262</v>
      </c>
      <c r="H31" s="128"/>
      <c r="I31" s="140"/>
      <c r="J31" s="140"/>
      <c r="K31" s="137"/>
      <c r="L31" s="211"/>
      <c r="M31" s="211"/>
    </row>
    <row r="32" spans="2:13" ht="24.6" customHeight="1" x14ac:dyDescent="0.25">
      <c r="B32" s="75" t="s">
        <v>351</v>
      </c>
      <c r="C32" s="139" t="s">
        <v>263</v>
      </c>
      <c r="D32" s="125" t="s">
        <v>27</v>
      </c>
      <c r="E32" s="156" t="s">
        <v>231</v>
      </c>
      <c r="F32" s="156" t="s">
        <v>246</v>
      </c>
      <c r="G32" s="156" t="s">
        <v>262</v>
      </c>
      <c r="H32" s="156" t="s">
        <v>42</v>
      </c>
      <c r="I32" s="140" t="e">
        <f>I33</f>
        <v>#REF!</v>
      </c>
      <c r="J32" s="140">
        <f>J33</f>
        <v>1053.24</v>
      </c>
      <c r="K32" s="140">
        <f>K33</f>
        <v>20</v>
      </c>
      <c r="L32" s="212">
        <f>L33</f>
        <v>949.73</v>
      </c>
      <c r="M32" s="212">
        <f>M33</f>
        <v>949.73</v>
      </c>
    </row>
    <row r="33" spans="2:13" ht="42.75" customHeight="1" x14ac:dyDescent="0.25">
      <c r="B33" s="75"/>
      <c r="C33" s="145" t="s">
        <v>264</v>
      </c>
      <c r="D33" s="120" t="s">
        <v>27</v>
      </c>
      <c r="E33" s="128" t="s">
        <v>231</v>
      </c>
      <c r="F33" s="128" t="s">
        <v>246</v>
      </c>
      <c r="G33" s="128" t="s">
        <v>265</v>
      </c>
      <c r="H33" s="128" t="s">
        <v>42</v>
      </c>
      <c r="I33" s="148" t="e">
        <f>I35+I36+I38+I41+I43+#REF!+I42</f>
        <v>#REF!</v>
      </c>
      <c r="J33" s="140">
        <f>J35+J36+J43+J41</f>
        <v>1053.24</v>
      </c>
      <c r="K33" s="140">
        <f>K35+K36+K43</f>
        <v>20</v>
      </c>
      <c r="L33" s="212">
        <f>L34</f>
        <v>949.73</v>
      </c>
      <c r="M33" s="212">
        <f>M34</f>
        <v>949.73</v>
      </c>
    </row>
    <row r="34" spans="2:13" ht="54.45" customHeight="1" x14ac:dyDescent="0.25">
      <c r="B34" s="75"/>
      <c r="C34" s="155" t="s">
        <v>119</v>
      </c>
      <c r="D34" s="120" t="s">
        <v>27</v>
      </c>
      <c r="E34" s="128" t="s">
        <v>231</v>
      </c>
      <c r="F34" s="128" t="s">
        <v>246</v>
      </c>
      <c r="G34" s="128" t="s">
        <v>266</v>
      </c>
      <c r="H34" s="128" t="s">
        <v>42</v>
      </c>
      <c r="I34" s="148"/>
      <c r="J34" s="140"/>
      <c r="K34" s="140">
        <v>20</v>
      </c>
      <c r="L34" s="212">
        <f>L35+L36+L39+L40+L41+L43</f>
        <v>949.73</v>
      </c>
      <c r="M34" s="212">
        <f>M35+M36+M39+M40+M41+M43</f>
        <v>949.73</v>
      </c>
    </row>
    <row r="35" spans="2:13" ht="27.6" customHeight="1" x14ac:dyDescent="0.25">
      <c r="B35" s="75"/>
      <c r="C35" s="154" t="s">
        <v>267</v>
      </c>
      <c r="D35" s="120" t="s">
        <v>27</v>
      </c>
      <c r="E35" s="128" t="s">
        <v>231</v>
      </c>
      <c r="F35" s="128" t="s">
        <v>246</v>
      </c>
      <c r="G35" s="128" t="s">
        <v>266</v>
      </c>
      <c r="H35" s="128" t="s">
        <v>237</v>
      </c>
      <c r="I35" s="148">
        <f>666.71+28.15</f>
        <v>694.86</v>
      </c>
      <c r="J35" s="140">
        <v>701.99</v>
      </c>
      <c r="K35" s="137">
        <v>0</v>
      </c>
      <c r="L35" s="214">
        <v>729.44</v>
      </c>
      <c r="M35" s="214">
        <v>729.44</v>
      </c>
    </row>
    <row r="36" spans="2:13" ht="17.850000000000001" customHeight="1" x14ac:dyDescent="0.25">
      <c r="B36" s="75"/>
      <c r="C36" s="146" t="s">
        <v>243</v>
      </c>
      <c r="D36" s="120" t="s">
        <v>27</v>
      </c>
      <c r="E36" s="128" t="s">
        <v>231</v>
      </c>
      <c r="F36" s="128" t="s">
        <v>246</v>
      </c>
      <c r="G36" s="128" t="s">
        <v>266</v>
      </c>
      <c r="H36" s="128" t="s">
        <v>244</v>
      </c>
      <c r="I36" s="148">
        <v>201.35</v>
      </c>
      <c r="J36" s="140">
        <v>212</v>
      </c>
      <c r="K36" s="137">
        <v>0</v>
      </c>
      <c r="L36" s="214">
        <v>220.29</v>
      </c>
      <c r="M36" s="214">
        <v>220.29</v>
      </c>
    </row>
    <row r="37" spans="2:13" ht="12.75" hidden="1" customHeight="1" x14ac:dyDescent="0.25">
      <c r="B37" s="75"/>
      <c r="C37" s="155" t="s">
        <v>250</v>
      </c>
      <c r="D37" s="120" t="s">
        <v>27</v>
      </c>
      <c r="E37" s="128" t="s">
        <v>231</v>
      </c>
      <c r="F37" s="128" t="s">
        <v>246</v>
      </c>
      <c r="G37" s="128" t="s">
        <v>268</v>
      </c>
      <c r="H37" s="128" t="s">
        <v>251</v>
      </c>
      <c r="I37" s="148"/>
      <c r="J37" s="140"/>
      <c r="K37" s="137"/>
      <c r="L37" s="214">
        <f>I37+K37</f>
        <v>0</v>
      </c>
      <c r="M37" s="214">
        <f>J37+L37</f>
        <v>0</v>
      </c>
    </row>
    <row r="38" spans="2:13" ht="12.75" hidden="1" customHeight="1" x14ac:dyDescent="0.25">
      <c r="B38" s="75"/>
      <c r="C38" s="155" t="s">
        <v>252</v>
      </c>
      <c r="D38" s="120" t="s">
        <v>27</v>
      </c>
      <c r="E38" s="128" t="s">
        <v>231</v>
      </c>
      <c r="F38" s="128" t="s">
        <v>246</v>
      </c>
      <c r="G38" s="128" t="s">
        <v>268</v>
      </c>
      <c r="H38" s="128" t="s">
        <v>253</v>
      </c>
      <c r="I38" s="148">
        <v>84.6</v>
      </c>
      <c r="J38" s="140"/>
      <c r="K38" s="137"/>
      <c r="L38" s="214">
        <v>0</v>
      </c>
      <c r="M38" s="214">
        <v>0</v>
      </c>
    </row>
    <row r="39" spans="2:13" ht="28.35" hidden="1" customHeight="1" x14ac:dyDescent="0.25">
      <c r="B39" s="75"/>
      <c r="C39" s="154" t="s">
        <v>267</v>
      </c>
      <c r="D39" s="120" t="s">
        <v>27</v>
      </c>
      <c r="E39" s="128" t="s">
        <v>231</v>
      </c>
      <c r="F39" s="128" t="s">
        <v>246</v>
      </c>
      <c r="G39" s="128" t="s">
        <v>269</v>
      </c>
      <c r="H39" s="128" t="s">
        <v>237</v>
      </c>
      <c r="I39" s="148"/>
      <c r="J39" s="140"/>
      <c r="K39" s="137"/>
      <c r="L39" s="214">
        <v>0</v>
      </c>
      <c r="M39" s="214">
        <v>0</v>
      </c>
    </row>
    <row r="40" spans="2:13" ht="20.25" hidden="1" customHeight="1" x14ac:dyDescent="0.25">
      <c r="B40" s="75"/>
      <c r="C40" s="146" t="s">
        <v>243</v>
      </c>
      <c r="D40" s="120" t="s">
        <v>27</v>
      </c>
      <c r="E40" s="128" t="s">
        <v>231</v>
      </c>
      <c r="F40" s="128" t="s">
        <v>246</v>
      </c>
      <c r="G40" s="128" t="s">
        <v>269</v>
      </c>
      <c r="H40" s="128" t="s">
        <v>244</v>
      </c>
      <c r="I40" s="148"/>
      <c r="J40" s="140"/>
      <c r="K40" s="137"/>
      <c r="L40" s="214">
        <v>0</v>
      </c>
      <c r="M40" s="214">
        <v>0</v>
      </c>
    </row>
    <row r="41" spans="2:13" ht="12.75" hidden="1" customHeight="1" x14ac:dyDescent="0.25">
      <c r="B41" s="75"/>
      <c r="C41" s="155" t="s">
        <v>254</v>
      </c>
      <c r="D41" s="120" t="s">
        <v>27</v>
      </c>
      <c r="E41" s="128" t="s">
        <v>231</v>
      </c>
      <c r="F41" s="128" t="s">
        <v>246</v>
      </c>
      <c r="G41" s="128" t="s">
        <v>268</v>
      </c>
      <c r="H41" s="128" t="s">
        <v>255</v>
      </c>
      <c r="I41" s="148">
        <v>40.5</v>
      </c>
      <c r="J41" s="140">
        <v>84.6</v>
      </c>
      <c r="K41" s="137"/>
      <c r="L41" s="214">
        <v>0</v>
      </c>
      <c r="M41" s="214">
        <v>0</v>
      </c>
    </row>
    <row r="42" spans="2:13" ht="12.75" hidden="1" customHeight="1" x14ac:dyDescent="0.25">
      <c r="B42" s="75"/>
      <c r="C42" s="155" t="s">
        <v>259</v>
      </c>
      <c r="D42" s="120" t="s">
        <v>27</v>
      </c>
      <c r="E42" s="128" t="s">
        <v>231</v>
      </c>
      <c r="F42" s="128" t="s">
        <v>246</v>
      </c>
      <c r="G42" s="128" t="s">
        <v>268</v>
      </c>
      <c r="H42" s="128" t="s">
        <v>258</v>
      </c>
      <c r="I42" s="148">
        <v>67</v>
      </c>
      <c r="J42" s="140">
        <v>0</v>
      </c>
      <c r="K42" s="137">
        <v>0</v>
      </c>
      <c r="L42" s="214">
        <f>J42+K42</f>
        <v>0</v>
      </c>
      <c r="M42" s="214">
        <f>K42+L42</f>
        <v>0</v>
      </c>
    </row>
    <row r="43" spans="2:13" ht="27.6" hidden="1" x14ac:dyDescent="0.25">
      <c r="B43" s="75"/>
      <c r="C43" s="155" t="s">
        <v>256</v>
      </c>
      <c r="D43" s="120"/>
      <c r="E43" s="128"/>
      <c r="F43" s="128"/>
      <c r="G43" s="128" t="s">
        <v>268</v>
      </c>
      <c r="H43" s="128" t="s">
        <v>260</v>
      </c>
      <c r="I43" s="148">
        <v>6</v>
      </c>
      <c r="J43" s="140">
        <v>54.65</v>
      </c>
      <c r="K43" s="150">
        <v>20</v>
      </c>
      <c r="L43" s="214">
        <v>0</v>
      </c>
      <c r="M43" s="214">
        <v>0</v>
      </c>
    </row>
    <row r="44" spans="2:13" ht="12.75" hidden="1" customHeight="1" x14ac:dyDescent="0.25">
      <c r="B44" s="75"/>
      <c r="C44" s="138" t="s">
        <v>270</v>
      </c>
      <c r="D44" s="120" t="s">
        <v>27</v>
      </c>
      <c r="E44" s="128" t="s">
        <v>231</v>
      </c>
      <c r="F44" s="128" t="s">
        <v>271</v>
      </c>
      <c r="G44" s="128" t="s">
        <v>272</v>
      </c>
      <c r="H44" s="128"/>
      <c r="I44" s="140">
        <f>I45</f>
        <v>0</v>
      </c>
      <c r="J44" s="158">
        <f>J45</f>
        <v>0</v>
      </c>
      <c r="K44" s="137"/>
      <c r="L44" s="214">
        <f>I44+K44</f>
        <v>0</v>
      </c>
      <c r="M44" s="214">
        <f>J44+L44</f>
        <v>0</v>
      </c>
    </row>
    <row r="45" spans="2:13" ht="12.75" hidden="1" customHeight="1" x14ac:dyDescent="0.25">
      <c r="B45" s="75"/>
      <c r="C45" s="159" t="s">
        <v>123</v>
      </c>
      <c r="D45" s="120" t="s">
        <v>27</v>
      </c>
      <c r="E45" s="128" t="s">
        <v>231</v>
      </c>
      <c r="F45" s="128" t="s">
        <v>271</v>
      </c>
      <c r="G45" s="128" t="s">
        <v>240</v>
      </c>
      <c r="H45" s="128"/>
      <c r="I45" s="148">
        <f>I46</f>
        <v>0</v>
      </c>
      <c r="J45" s="160"/>
      <c r="K45" s="137"/>
      <c r="L45" s="211"/>
      <c r="M45" s="211"/>
    </row>
    <row r="46" spans="2:13" ht="12.75" hidden="1" customHeight="1" x14ac:dyDescent="0.25">
      <c r="B46" s="75"/>
      <c r="C46" s="275" t="s">
        <v>273</v>
      </c>
      <c r="D46" s="120" t="s">
        <v>27</v>
      </c>
      <c r="E46" s="128" t="s">
        <v>231</v>
      </c>
      <c r="F46" s="128" t="s">
        <v>271</v>
      </c>
      <c r="G46" s="128" t="s">
        <v>240</v>
      </c>
      <c r="H46" s="128" t="s">
        <v>42</v>
      </c>
      <c r="I46" s="148">
        <f>I48</f>
        <v>0</v>
      </c>
      <c r="J46" s="160"/>
      <c r="K46" s="137"/>
      <c r="L46" s="214"/>
      <c r="M46" s="214"/>
    </row>
    <row r="47" spans="2:13" ht="12.75" hidden="1" customHeight="1" x14ac:dyDescent="0.25">
      <c r="B47" s="75"/>
      <c r="C47" s="275" t="s">
        <v>274</v>
      </c>
      <c r="D47" s="120"/>
      <c r="E47" s="128"/>
      <c r="F47" s="128"/>
      <c r="G47" s="128" t="s">
        <v>275</v>
      </c>
      <c r="H47" s="128"/>
      <c r="I47" s="148"/>
      <c r="J47" s="160"/>
      <c r="K47" s="137"/>
      <c r="L47" s="214"/>
      <c r="M47" s="214"/>
    </row>
    <row r="48" spans="2:13" ht="12.75" hidden="1" customHeight="1" x14ac:dyDescent="0.25">
      <c r="B48" s="75"/>
      <c r="C48" s="155" t="s">
        <v>254</v>
      </c>
      <c r="D48" s="120" t="s">
        <v>27</v>
      </c>
      <c r="E48" s="128" t="s">
        <v>231</v>
      </c>
      <c r="F48" s="128" t="s">
        <v>271</v>
      </c>
      <c r="G48" s="128" t="s">
        <v>275</v>
      </c>
      <c r="H48" s="128" t="s">
        <v>276</v>
      </c>
      <c r="I48" s="148">
        <v>0</v>
      </c>
      <c r="J48" s="160"/>
      <c r="K48" s="137"/>
      <c r="L48" s="214"/>
      <c r="M48" s="214"/>
    </row>
    <row r="49" spans="2:13" ht="12.75" hidden="1" customHeight="1" x14ac:dyDescent="0.25">
      <c r="B49" s="75"/>
      <c r="C49" s="163"/>
      <c r="D49" s="125"/>
      <c r="E49" s="156"/>
      <c r="F49" s="156"/>
      <c r="G49" s="156"/>
      <c r="H49" s="156"/>
      <c r="I49" s="140"/>
      <c r="J49" s="140"/>
      <c r="K49" s="137"/>
      <c r="L49" s="214">
        <f t="shared" ref="L49:M51" si="1">I49+K49</f>
        <v>0</v>
      </c>
      <c r="M49" s="214">
        <f t="shared" si="1"/>
        <v>0</v>
      </c>
    </row>
    <row r="50" spans="2:13" ht="12.75" hidden="1" customHeight="1" x14ac:dyDescent="0.25">
      <c r="B50" s="75"/>
      <c r="C50" s="275"/>
      <c r="D50" s="120"/>
      <c r="E50" s="128"/>
      <c r="F50" s="128"/>
      <c r="G50" s="128"/>
      <c r="H50" s="128"/>
      <c r="I50" s="148"/>
      <c r="J50" s="140"/>
      <c r="K50" s="137"/>
      <c r="L50" s="214">
        <f t="shared" si="1"/>
        <v>0</v>
      </c>
      <c r="M50" s="214">
        <f t="shared" si="1"/>
        <v>0</v>
      </c>
    </row>
    <row r="51" spans="2:13" ht="12.75" hidden="1" customHeight="1" x14ac:dyDescent="0.25">
      <c r="B51" s="75"/>
      <c r="C51" s="155"/>
      <c r="D51" s="120"/>
      <c r="E51" s="128"/>
      <c r="F51" s="128"/>
      <c r="G51" s="128"/>
      <c r="H51" s="128"/>
      <c r="I51" s="148"/>
      <c r="J51" s="140"/>
      <c r="K51" s="137"/>
      <c r="L51" s="214">
        <f t="shared" si="1"/>
        <v>0</v>
      </c>
      <c r="M51" s="214">
        <f t="shared" si="1"/>
        <v>0</v>
      </c>
    </row>
    <row r="52" spans="2:13" s="164" customFormat="1" ht="15.75" customHeight="1" x14ac:dyDescent="0.25">
      <c r="B52" s="75" t="s">
        <v>352</v>
      </c>
      <c r="C52" s="276" t="s">
        <v>125</v>
      </c>
      <c r="D52" s="125" t="s">
        <v>27</v>
      </c>
      <c r="E52" s="156" t="s">
        <v>231</v>
      </c>
      <c r="F52" s="156" t="s">
        <v>271</v>
      </c>
      <c r="G52" s="156"/>
      <c r="H52" s="156"/>
      <c r="I52" s="140">
        <f t="shared" ref="I52:M54" si="2">I53</f>
        <v>1</v>
      </c>
      <c r="J52" s="140">
        <f t="shared" si="2"/>
        <v>1</v>
      </c>
      <c r="K52" s="141" t="str">
        <f t="shared" si="2"/>
        <v>-</v>
      </c>
      <c r="L52" s="212">
        <f t="shared" si="2"/>
        <v>1</v>
      </c>
      <c r="M52" s="212">
        <f t="shared" si="2"/>
        <v>1</v>
      </c>
    </row>
    <row r="53" spans="2:13" ht="28.35" customHeight="1" x14ac:dyDescent="0.25">
      <c r="B53" s="75"/>
      <c r="C53" s="145" t="s">
        <v>232</v>
      </c>
      <c r="D53" s="120" t="s">
        <v>27</v>
      </c>
      <c r="E53" s="128" t="s">
        <v>231</v>
      </c>
      <c r="F53" s="128" t="s">
        <v>271</v>
      </c>
      <c r="G53" s="128" t="s">
        <v>240</v>
      </c>
      <c r="H53" s="128"/>
      <c r="I53" s="148">
        <f t="shared" si="2"/>
        <v>1</v>
      </c>
      <c r="J53" s="140">
        <f t="shared" si="2"/>
        <v>1</v>
      </c>
      <c r="K53" s="149" t="str">
        <f t="shared" si="2"/>
        <v>-</v>
      </c>
      <c r="L53" s="213">
        <f t="shared" si="2"/>
        <v>1</v>
      </c>
      <c r="M53" s="213">
        <f t="shared" si="2"/>
        <v>1</v>
      </c>
    </row>
    <row r="54" spans="2:13" ht="19.5" customHeight="1" x14ac:dyDescent="0.25">
      <c r="B54" s="75"/>
      <c r="C54" s="275" t="s">
        <v>277</v>
      </c>
      <c r="D54" s="120" t="s">
        <v>27</v>
      </c>
      <c r="E54" s="128" t="s">
        <v>231</v>
      </c>
      <c r="F54" s="128" t="s">
        <v>271</v>
      </c>
      <c r="G54" s="128" t="s">
        <v>278</v>
      </c>
      <c r="H54" s="128" t="s">
        <v>42</v>
      </c>
      <c r="I54" s="148">
        <f t="shared" si="2"/>
        <v>1</v>
      </c>
      <c r="J54" s="148">
        <f t="shared" si="2"/>
        <v>1</v>
      </c>
      <c r="K54" s="149" t="str">
        <f t="shared" si="2"/>
        <v>-</v>
      </c>
      <c r="L54" s="213">
        <f t="shared" si="2"/>
        <v>1</v>
      </c>
      <c r="M54" s="213">
        <f t="shared" si="2"/>
        <v>1</v>
      </c>
    </row>
    <row r="55" spans="2:13" ht="17.25" customHeight="1" x14ac:dyDescent="0.25">
      <c r="B55" s="75"/>
      <c r="C55" s="155" t="s">
        <v>279</v>
      </c>
      <c r="D55" s="120" t="s">
        <v>27</v>
      </c>
      <c r="E55" s="128" t="s">
        <v>231</v>
      </c>
      <c r="F55" s="128" t="s">
        <v>271</v>
      </c>
      <c r="G55" s="128" t="s">
        <v>278</v>
      </c>
      <c r="H55" s="128" t="s">
        <v>280</v>
      </c>
      <c r="I55" s="148">
        <v>1</v>
      </c>
      <c r="J55" s="140">
        <v>1</v>
      </c>
      <c r="K55" s="137" t="s">
        <v>281</v>
      </c>
      <c r="L55" s="213">
        <v>1</v>
      </c>
      <c r="M55" s="213">
        <v>1</v>
      </c>
    </row>
    <row r="56" spans="2:13" ht="12.75" hidden="1" customHeight="1" x14ac:dyDescent="0.25">
      <c r="B56" s="75"/>
      <c r="C56" s="138" t="s">
        <v>270</v>
      </c>
      <c r="D56" s="120" t="s">
        <v>27</v>
      </c>
      <c r="E56" s="128" t="s">
        <v>233</v>
      </c>
      <c r="F56" s="128"/>
      <c r="G56" s="128"/>
      <c r="H56" s="128"/>
      <c r="I56" s="148">
        <f>I58</f>
        <v>47.4</v>
      </c>
      <c r="J56" s="140"/>
      <c r="K56" s="137"/>
      <c r="L56" s="211"/>
      <c r="M56" s="211"/>
    </row>
    <row r="57" spans="2:13" s="164" customFormat="1" ht="13.8" x14ac:dyDescent="0.25">
      <c r="B57" s="75" t="s">
        <v>353</v>
      </c>
      <c r="C57" s="274" t="s">
        <v>282</v>
      </c>
      <c r="D57" s="125" t="s">
        <v>27</v>
      </c>
      <c r="E57" s="156" t="s">
        <v>233</v>
      </c>
      <c r="F57" s="156"/>
      <c r="G57" s="156"/>
      <c r="H57" s="156"/>
      <c r="I57" s="140">
        <f>I58</f>
        <v>47.4</v>
      </c>
      <c r="J57" s="140">
        <f>J58</f>
        <v>51.4</v>
      </c>
      <c r="K57" s="141">
        <f>K58</f>
        <v>-40.6</v>
      </c>
      <c r="L57" s="212">
        <f>L67</f>
        <v>105.1</v>
      </c>
      <c r="M57" s="212">
        <f>M67</f>
        <v>108.9</v>
      </c>
    </row>
    <row r="58" spans="2:13" s="164" customFormat="1" ht="15" hidden="1" customHeight="1" x14ac:dyDescent="0.25">
      <c r="B58" s="228"/>
      <c r="C58" s="165" t="s">
        <v>283</v>
      </c>
      <c r="D58" s="125" t="s">
        <v>27</v>
      </c>
      <c r="E58" s="156" t="s">
        <v>233</v>
      </c>
      <c r="F58" s="156" t="s">
        <v>284</v>
      </c>
      <c r="G58" s="156"/>
      <c r="H58" s="156"/>
      <c r="I58" s="140">
        <f>I67</f>
        <v>47.4</v>
      </c>
      <c r="J58" s="140">
        <f>J67</f>
        <v>51.4</v>
      </c>
      <c r="K58" s="141">
        <f>K67</f>
        <v>-40.6</v>
      </c>
      <c r="L58" s="212"/>
      <c r="M58" s="212"/>
    </row>
    <row r="59" spans="2:13" ht="12.75" hidden="1" customHeight="1" x14ac:dyDescent="0.25">
      <c r="B59" s="75"/>
      <c r="C59" s="275" t="s">
        <v>285</v>
      </c>
      <c r="D59" s="120" t="s">
        <v>27</v>
      </c>
      <c r="E59" s="128" t="s">
        <v>233</v>
      </c>
      <c r="F59" s="128" t="s">
        <v>284</v>
      </c>
      <c r="G59" s="128" t="s">
        <v>286</v>
      </c>
      <c r="H59" s="128"/>
      <c r="I59" s="148">
        <f>I60+I61</f>
        <v>0</v>
      </c>
      <c r="J59" s="148">
        <f>J60+J61</f>
        <v>45.7</v>
      </c>
      <c r="K59" s="137"/>
      <c r="L59" s="211"/>
      <c r="M59" s="211"/>
    </row>
    <row r="60" spans="2:13" ht="12.75" hidden="1" customHeight="1" x14ac:dyDescent="0.25">
      <c r="B60" s="75"/>
      <c r="C60" s="146" t="s">
        <v>236</v>
      </c>
      <c r="D60" s="120" t="s">
        <v>27</v>
      </c>
      <c r="E60" s="128" t="s">
        <v>233</v>
      </c>
      <c r="F60" s="128" t="s">
        <v>284</v>
      </c>
      <c r="G60" s="128" t="s">
        <v>286</v>
      </c>
      <c r="H60" s="128" t="s">
        <v>237</v>
      </c>
      <c r="I60" s="148">
        <v>0</v>
      </c>
      <c r="J60" s="148">
        <v>43.7</v>
      </c>
      <c r="K60" s="137"/>
      <c r="L60" s="211"/>
      <c r="M60" s="211"/>
    </row>
    <row r="61" spans="2:13" ht="12.75" hidden="1" customHeight="1" x14ac:dyDescent="0.25">
      <c r="B61" s="75"/>
      <c r="C61" s="155" t="s">
        <v>254</v>
      </c>
      <c r="D61" s="120" t="s">
        <v>27</v>
      </c>
      <c r="E61" s="128" t="s">
        <v>233</v>
      </c>
      <c r="F61" s="128" t="s">
        <v>284</v>
      </c>
      <c r="G61" s="128" t="s">
        <v>286</v>
      </c>
      <c r="H61" s="128" t="s">
        <v>255</v>
      </c>
      <c r="I61" s="148"/>
      <c r="J61" s="148">
        <v>2</v>
      </c>
      <c r="K61" s="137"/>
      <c r="L61" s="211"/>
      <c r="M61" s="211"/>
    </row>
    <row r="62" spans="2:13" ht="13.8" hidden="1" x14ac:dyDescent="0.25">
      <c r="B62" s="166"/>
      <c r="C62" s="167"/>
      <c r="D62" s="168"/>
      <c r="E62" s="169"/>
      <c r="F62" s="169"/>
      <c r="G62" s="169"/>
      <c r="H62" s="169"/>
      <c r="I62" s="170"/>
      <c r="J62" s="171"/>
      <c r="K62" s="137"/>
      <c r="L62" s="211"/>
      <c r="M62" s="211"/>
    </row>
    <row r="63" spans="2:13" ht="12.75" hidden="1" customHeight="1" x14ac:dyDescent="0.25">
      <c r="B63" s="75"/>
      <c r="C63" s="139"/>
      <c r="D63" s="125"/>
      <c r="E63" s="156"/>
      <c r="F63" s="156"/>
      <c r="G63" s="156"/>
      <c r="H63" s="156"/>
      <c r="I63" s="158"/>
      <c r="J63" s="158"/>
      <c r="K63" s="137"/>
      <c r="L63" s="211"/>
      <c r="M63" s="211"/>
    </row>
    <row r="64" spans="2:13" ht="12.75" hidden="1" customHeight="1" x14ac:dyDescent="0.25">
      <c r="B64" s="75"/>
      <c r="C64" s="139"/>
      <c r="D64" s="125"/>
      <c r="E64" s="156"/>
      <c r="F64" s="156"/>
      <c r="G64" s="156"/>
      <c r="H64" s="156"/>
      <c r="I64" s="158"/>
      <c r="J64" s="158"/>
      <c r="K64" s="137"/>
      <c r="L64" s="211"/>
      <c r="M64" s="211"/>
    </row>
    <row r="65" spans="1:1025" ht="12.75" hidden="1" customHeight="1" x14ac:dyDescent="0.25">
      <c r="B65" s="75"/>
      <c r="C65" s="275"/>
      <c r="D65" s="120"/>
      <c r="E65" s="128"/>
      <c r="F65" s="128"/>
      <c r="G65" s="128"/>
      <c r="H65" s="128"/>
      <c r="I65" s="160"/>
      <c r="J65" s="160"/>
      <c r="K65" s="137"/>
      <c r="L65" s="211"/>
      <c r="M65" s="211"/>
    </row>
    <row r="66" spans="1:1025" ht="12.75" hidden="1" customHeight="1" x14ac:dyDescent="0.25">
      <c r="B66" s="75"/>
      <c r="C66" s="155"/>
      <c r="D66" s="120"/>
      <c r="E66" s="128"/>
      <c r="F66" s="128"/>
      <c r="G66" s="128"/>
      <c r="H66" s="128"/>
      <c r="I66" s="148"/>
      <c r="J66" s="160"/>
      <c r="K66" s="137"/>
      <c r="L66" s="211"/>
      <c r="M66" s="211"/>
    </row>
    <row r="67" spans="1:1025" ht="29.85" customHeight="1" x14ac:dyDescent="0.25">
      <c r="B67" s="75"/>
      <c r="C67" s="139" t="s">
        <v>287</v>
      </c>
      <c r="D67" s="125" t="s">
        <v>27</v>
      </c>
      <c r="E67" s="156" t="s">
        <v>233</v>
      </c>
      <c r="F67" s="156" t="s">
        <v>284</v>
      </c>
      <c r="G67" s="156" t="s">
        <v>262</v>
      </c>
      <c r="H67" s="156"/>
      <c r="I67" s="140">
        <f t="shared" ref="I67:K68" si="3">I68</f>
        <v>47.4</v>
      </c>
      <c r="J67" s="158">
        <f t="shared" si="3"/>
        <v>51.4</v>
      </c>
      <c r="K67" s="141">
        <f t="shared" si="3"/>
        <v>-40.6</v>
      </c>
      <c r="L67" s="212">
        <f>L69</f>
        <v>105.1</v>
      </c>
      <c r="M67" s="212">
        <f>M69</f>
        <v>108.9</v>
      </c>
    </row>
    <row r="68" spans="1:1025" ht="31.5" hidden="1" customHeight="1" x14ac:dyDescent="0.25">
      <c r="B68" s="75"/>
      <c r="C68" s="275" t="s">
        <v>288</v>
      </c>
      <c r="D68" s="120" t="s">
        <v>27</v>
      </c>
      <c r="E68" s="128" t="s">
        <v>233</v>
      </c>
      <c r="F68" s="128" t="s">
        <v>284</v>
      </c>
      <c r="G68" s="128" t="s">
        <v>289</v>
      </c>
      <c r="H68" s="128"/>
      <c r="I68" s="148">
        <f t="shared" si="3"/>
        <v>47.4</v>
      </c>
      <c r="J68" s="160">
        <f t="shared" si="3"/>
        <v>51.4</v>
      </c>
      <c r="K68" s="149">
        <f t="shared" si="3"/>
        <v>-40.6</v>
      </c>
      <c r="L68" s="213"/>
      <c r="M68" s="213"/>
    </row>
    <row r="69" spans="1:1025" ht="54" customHeight="1" x14ac:dyDescent="0.25">
      <c r="B69" s="75"/>
      <c r="C69" s="146" t="s">
        <v>290</v>
      </c>
      <c r="D69" s="120" t="s">
        <v>27</v>
      </c>
      <c r="E69" s="128" t="s">
        <v>233</v>
      </c>
      <c r="F69" s="128" t="s">
        <v>284</v>
      </c>
      <c r="G69" s="128" t="s">
        <v>291</v>
      </c>
      <c r="H69" s="128" t="s">
        <v>42</v>
      </c>
      <c r="I69" s="148">
        <f>I70+I73+I74</f>
        <v>47.4</v>
      </c>
      <c r="J69" s="160">
        <f>J70+J73</f>
        <v>51.4</v>
      </c>
      <c r="K69" s="160">
        <v>-40.6</v>
      </c>
      <c r="L69" s="214">
        <f>L70+L73+L74</f>
        <v>105.1</v>
      </c>
      <c r="M69" s="214">
        <f>M70+M73+M74</f>
        <v>108.9</v>
      </c>
      <c r="N69" s="151"/>
    </row>
    <row r="70" spans="1:1025" ht="38.1" customHeight="1" x14ac:dyDescent="0.25">
      <c r="B70" s="75"/>
      <c r="C70" s="146" t="s">
        <v>236</v>
      </c>
      <c r="D70" s="120" t="s">
        <v>27</v>
      </c>
      <c r="E70" s="128" t="s">
        <v>233</v>
      </c>
      <c r="F70" s="128" t="s">
        <v>284</v>
      </c>
      <c r="G70" s="128" t="s">
        <v>291</v>
      </c>
      <c r="H70" s="128" t="s">
        <v>237</v>
      </c>
      <c r="I70" s="148">
        <v>36.119999999999997</v>
      </c>
      <c r="J70" s="160">
        <v>39</v>
      </c>
      <c r="K70" s="150">
        <f>J70-L70</f>
        <v>-38.700000000000003</v>
      </c>
      <c r="L70" s="214">
        <v>77.7</v>
      </c>
      <c r="M70" s="214">
        <v>81.400000000000006</v>
      </c>
    </row>
    <row r="71" spans="1:1025" ht="12.75" hidden="1" customHeight="1" x14ac:dyDescent="0.25">
      <c r="B71" s="75"/>
      <c r="C71" s="147" t="s">
        <v>292</v>
      </c>
      <c r="D71" s="120" t="s">
        <v>27</v>
      </c>
      <c r="E71" s="128" t="s">
        <v>246</v>
      </c>
      <c r="F71" s="128" t="s">
        <v>293</v>
      </c>
      <c r="G71" s="156"/>
      <c r="H71" s="156"/>
      <c r="I71" s="140">
        <f>I72</f>
        <v>0</v>
      </c>
      <c r="J71" s="160"/>
      <c r="K71" s="137"/>
      <c r="L71" s="214">
        <f>J71+K71</f>
        <v>0</v>
      </c>
      <c r="M71" s="214">
        <f>K71+L71</f>
        <v>0</v>
      </c>
    </row>
    <row r="72" spans="1:1025" ht="12.75" hidden="1" customHeight="1" x14ac:dyDescent="0.25">
      <c r="B72" s="75"/>
      <c r="C72" s="155" t="s">
        <v>254</v>
      </c>
      <c r="D72" s="120" t="s">
        <v>27</v>
      </c>
      <c r="E72" s="128" t="s">
        <v>246</v>
      </c>
      <c r="F72" s="128" t="s">
        <v>293</v>
      </c>
      <c r="G72" s="128" t="s">
        <v>294</v>
      </c>
      <c r="H72" s="128" t="s">
        <v>255</v>
      </c>
      <c r="I72" s="148">
        <v>0</v>
      </c>
      <c r="J72" s="160"/>
      <c r="K72" s="137"/>
      <c r="L72" s="214">
        <f>J72+K72</f>
        <v>0</v>
      </c>
      <c r="M72" s="214">
        <f>K72+L72</f>
        <v>0</v>
      </c>
    </row>
    <row r="73" spans="1:1025" ht="18" customHeight="1" x14ac:dyDescent="0.25">
      <c r="B73" s="75"/>
      <c r="C73" s="146" t="s">
        <v>243</v>
      </c>
      <c r="D73" s="120" t="s">
        <v>27</v>
      </c>
      <c r="E73" s="128" t="s">
        <v>233</v>
      </c>
      <c r="F73" s="128" t="s">
        <v>284</v>
      </c>
      <c r="G73" s="128" t="s">
        <v>291</v>
      </c>
      <c r="H73" s="128" t="s">
        <v>244</v>
      </c>
      <c r="I73" s="148">
        <v>11.28</v>
      </c>
      <c r="J73" s="160">
        <v>12.4</v>
      </c>
      <c r="K73" s="150">
        <f>J73-L73</f>
        <v>-10.999999999999998</v>
      </c>
      <c r="L73" s="214">
        <v>23.4</v>
      </c>
      <c r="M73" s="214">
        <v>23.4</v>
      </c>
    </row>
    <row r="74" spans="1:1025" ht="27.6" customHeight="1" x14ac:dyDescent="0.25">
      <c r="B74" s="75"/>
      <c r="C74" s="155" t="s">
        <v>254</v>
      </c>
      <c r="D74" s="120" t="s">
        <v>27</v>
      </c>
      <c r="E74" s="128" t="s">
        <v>233</v>
      </c>
      <c r="F74" s="128" t="s">
        <v>284</v>
      </c>
      <c r="G74" s="128" t="s">
        <v>291</v>
      </c>
      <c r="H74" s="128" t="s">
        <v>255</v>
      </c>
      <c r="I74" s="148"/>
      <c r="J74" s="160"/>
      <c r="K74" s="137"/>
      <c r="L74" s="214">
        <v>4</v>
      </c>
      <c r="M74" s="214">
        <v>4.0999999999999996</v>
      </c>
    </row>
    <row r="75" spans="1:1025" ht="27.6" customHeight="1" x14ac:dyDescent="0.25">
      <c r="B75" s="75" t="s">
        <v>354</v>
      </c>
      <c r="C75" s="139" t="s">
        <v>295</v>
      </c>
      <c r="D75" s="120" t="s">
        <v>27</v>
      </c>
      <c r="E75" s="128" t="s">
        <v>284</v>
      </c>
      <c r="F75" s="128"/>
      <c r="G75" s="156"/>
      <c r="H75" s="156"/>
      <c r="I75" s="140"/>
      <c r="J75" s="158"/>
      <c r="K75" s="175"/>
      <c r="L75" s="216">
        <f>L78</f>
        <v>30</v>
      </c>
      <c r="M75" s="216">
        <f>M78</f>
        <v>30</v>
      </c>
    </row>
    <row r="76" spans="1:1025" ht="27.6" customHeight="1" x14ac:dyDescent="0.25">
      <c r="B76" s="228"/>
      <c r="C76" s="139" t="s">
        <v>263</v>
      </c>
      <c r="D76" s="120" t="s">
        <v>27</v>
      </c>
      <c r="E76" s="128" t="s">
        <v>284</v>
      </c>
      <c r="F76" s="128" t="s">
        <v>342</v>
      </c>
      <c r="G76" s="156" t="s">
        <v>262</v>
      </c>
      <c r="H76" s="156"/>
      <c r="I76" s="140"/>
      <c r="J76" s="158"/>
      <c r="K76" s="175"/>
      <c r="L76" s="216">
        <f>L77</f>
        <v>30</v>
      </c>
      <c r="M76" s="216">
        <f>M77</f>
        <v>30</v>
      </c>
    </row>
    <row r="77" spans="1:1025" ht="54.6" customHeight="1" x14ac:dyDescent="0.25">
      <c r="B77" s="228"/>
      <c r="C77" s="145" t="s">
        <v>357</v>
      </c>
      <c r="D77" s="120" t="s">
        <v>27</v>
      </c>
      <c r="E77" s="128" t="s">
        <v>284</v>
      </c>
      <c r="F77" s="128" t="s">
        <v>342</v>
      </c>
      <c r="G77" s="128" t="s">
        <v>296</v>
      </c>
      <c r="H77" s="128" t="s">
        <v>42</v>
      </c>
      <c r="I77" s="140"/>
      <c r="J77" s="158"/>
      <c r="K77" s="175"/>
      <c r="L77" s="214">
        <f>L78</f>
        <v>30</v>
      </c>
      <c r="M77" s="214">
        <f>M78</f>
        <v>30</v>
      </c>
    </row>
    <row r="78" spans="1:1025" s="249" customFormat="1" ht="33.6" customHeight="1" x14ac:dyDescent="0.25">
      <c r="A78" s="241"/>
      <c r="B78" s="262"/>
      <c r="C78" s="261" t="s">
        <v>254</v>
      </c>
      <c r="D78" s="120" t="s">
        <v>27</v>
      </c>
      <c r="E78" s="128" t="s">
        <v>284</v>
      </c>
      <c r="F78" s="128" t="s">
        <v>342</v>
      </c>
      <c r="G78" s="255" t="s">
        <v>296</v>
      </c>
      <c r="H78" s="255" t="s">
        <v>255</v>
      </c>
      <c r="I78" s="256"/>
      <c r="J78" s="277"/>
      <c r="K78" s="252"/>
      <c r="L78" s="266">
        <v>30</v>
      </c>
      <c r="M78" s="266">
        <v>30</v>
      </c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  <c r="BX78" s="241"/>
      <c r="BY78" s="241"/>
      <c r="BZ78" s="241"/>
      <c r="CA78" s="241"/>
      <c r="CB78" s="241"/>
      <c r="CC78" s="241"/>
      <c r="CD78" s="241"/>
      <c r="CE78" s="241"/>
      <c r="CF78" s="241"/>
      <c r="CG78" s="241"/>
      <c r="CH78" s="241"/>
      <c r="CI78" s="241"/>
      <c r="CJ78" s="241"/>
      <c r="CK78" s="241"/>
      <c r="CL78" s="241"/>
      <c r="CM78" s="241"/>
      <c r="CN78" s="241"/>
      <c r="CO78" s="241"/>
      <c r="CP78" s="241"/>
      <c r="CQ78" s="241"/>
      <c r="CR78" s="241"/>
      <c r="CS78" s="241"/>
      <c r="CT78" s="241"/>
      <c r="CU78" s="241"/>
      <c r="CV78" s="241"/>
      <c r="CW78" s="241"/>
      <c r="CX78" s="241"/>
      <c r="CY78" s="241"/>
      <c r="CZ78" s="241"/>
      <c r="DA78" s="241"/>
      <c r="DB78" s="241"/>
      <c r="DC78" s="241"/>
      <c r="DD78" s="241"/>
      <c r="DE78" s="241"/>
      <c r="DF78" s="241"/>
      <c r="DG78" s="241"/>
      <c r="DH78" s="241"/>
      <c r="DI78" s="241"/>
      <c r="DJ78" s="241"/>
      <c r="DK78" s="241"/>
      <c r="DL78" s="241"/>
      <c r="DM78" s="241"/>
      <c r="DN78" s="241"/>
      <c r="DO78" s="241"/>
      <c r="DP78" s="241"/>
      <c r="DQ78" s="241"/>
      <c r="DR78" s="241"/>
      <c r="DS78" s="241"/>
      <c r="DT78" s="241"/>
      <c r="DU78" s="241"/>
      <c r="DV78" s="241"/>
      <c r="DW78" s="241"/>
      <c r="DX78" s="241"/>
      <c r="DY78" s="241"/>
      <c r="DZ78" s="241"/>
      <c r="EA78" s="241"/>
      <c r="EB78" s="241"/>
      <c r="EC78" s="241"/>
      <c r="ED78" s="241"/>
      <c r="EE78" s="241"/>
      <c r="EF78" s="241"/>
      <c r="EG78" s="241"/>
      <c r="EH78" s="241"/>
      <c r="EI78" s="241"/>
      <c r="EJ78" s="241"/>
      <c r="EK78" s="241"/>
      <c r="EL78" s="241"/>
      <c r="EM78" s="241"/>
      <c r="EN78" s="241"/>
      <c r="EO78" s="241"/>
      <c r="EP78" s="241"/>
      <c r="EQ78" s="241"/>
      <c r="ER78" s="241"/>
      <c r="ES78" s="241"/>
      <c r="ET78" s="241"/>
      <c r="EU78" s="241"/>
      <c r="EV78" s="241"/>
      <c r="EW78" s="241"/>
      <c r="EX78" s="241"/>
      <c r="EY78" s="241"/>
      <c r="EZ78" s="241"/>
      <c r="FA78" s="241"/>
      <c r="FB78" s="241"/>
      <c r="FC78" s="241"/>
      <c r="FD78" s="241"/>
      <c r="FE78" s="241"/>
      <c r="FF78" s="241"/>
      <c r="FG78" s="241"/>
      <c r="FH78" s="241"/>
      <c r="FI78" s="241"/>
      <c r="FJ78" s="241"/>
      <c r="FK78" s="241"/>
      <c r="FL78" s="241"/>
      <c r="FM78" s="241"/>
      <c r="FN78" s="241"/>
      <c r="FO78" s="241"/>
      <c r="FP78" s="241"/>
      <c r="FQ78" s="241"/>
      <c r="FR78" s="241"/>
      <c r="FS78" s="241"/>
      <c r="FT78" s="241"/>
      <c r="FU78" s="241"/>
      <c r="FV78" s="241"/>
      <c r="FW78" s="241"/>
      <c r="FX78" s="241"/>
      <c r="FY78" s="241"/>
      <c r="FZ78" s="241"/>
      <c r="GA78" s="241"/>
      <c r="GB78" s="241"/>
      <c r="GC78" s="241"/>
      <c r="GD78" s="241"/>
      <c r="GE78" s="241"/>
      <c r="GF78" s="241"/>
      <c r="GG78" s="241"/>
      <c r="GH78" s="241"/>
      <c r="GI78" s="241"/>
      <c r="GJ78" s="241"/>
      <c r="GK78" s="241"/>
      <c r="GL78" s="241"/>
      <c r="GM78" s="241"/>
      <c r="GN78" s="241"/>
      <c r="GO78" s="241"/>
      <c r="GP78" s="241"/>
      <c r="GQ78" s="241"/>
      <c r="GR78" s="241"/>
      <c r="GS78" s="241"/>
      <c r="GT78" s="241"/>
      <c r="GU78" s="241"/>
      <c r="GV78" s="241"/>
      <c r="GW78" s="241"/>
      <c r="GX78" s="241"/>
      <c r="GY78" s="241"/>
      <c r="GZ78" s="241"/>
      <c r="HA78" s="241"/>
      <c r="HB78" s="241"/>
      <c r="HC78" s="241"/>
      <c r="HD78" s="241"/>
      <c r="HE78" s="241"/>
      <c r="HF78" s="241"/>
      <c r="HG78" s="241"/>
      <c r="HH78" s="241"/>
      <c r="HI78" s="241"/>
      <c r="HJ78" s="241"/>
      <c r="HK78" s="241"/>
      <c r="HL78" s="241"/>
      <c r="HM78" s="241"/>
      <c r="HN78" s="241"/>
      <c r="HO78" s="241"/>
      <c r="HP78" s="241"/>
      <c r="HQ78" s="241"/>
      <c r="HR78" s="241"/>
      <c r="HS78" s="241"/>
      <c r="HT78" s="241"/>
      <c r="HU78" s="241"/>
      <c r="HV78" s="241"/>
      <c r="HW78" s="241"/>
      <c r="HX78" s="241"/>
      <c r="HY78" s="241"/>
      <c r="HZ78" s="241"/>
      <c r="IA78" s="241"/>
      <c r="IB78" s="241"/>
      <c r="IC78" s="241"/>
      <c r="ID78" s="241"/>
      <c r="IE78" s="241"/>
      <c r="IF78" s="241"/>
      <c r="IG78" s="241"/>
      <c r="IH78" s="241"/>
      <c r="II78" s="241"/>
      <c r="IJ78" s="241"/>
      <c r="IK78" s="241"/>
      <c r="IL78" s="241"/>
      <c r="IM78" s="241"/>
      <c r="IN78" s="241"/>
      <c r="IO78" s="241"/>
      <c r="IP78" s="241"/>
      <c r="IQ78" s="241"/>
      <c r="IR78" s="241"/>
      <c r="IS78" s="241"/>
      <c r="IT78" s="241"/>
      <c r="IU78" s="241"/>
      <c r="IV78" s="241"/>
      <c r="IW78" s="241"/>
      <c r="IX78" s="241"/>
      <c r="IY78" s="241"/>
      <c r="IZ78" s="241"/>
      <c r="JA78" s="241"/>
      <c r="JB78" s="241"/>
      <c r="JC78" s="241"/>
      <c r="JD78" s="241"/>
      <c r="JE78" s="241"/>
      <c r="JF78" s="241"/>
      <c r="JG78" s="241"/>
      <c r="JH78" s="241"/>
      <c r="JI78" s="241"/>
      <c r="JJ78" s="241"/>
      <c r="JK78" s="241"/>
      <c r="JL78" s="241"/>
      <c r="JM78" s="241"/>
      <c r="JN78" s="241"/>
      <c r="JO78" s="241"/>
      <c r="JP78" s="241"/>
      <c r="JQ78" s="241"/>
      <c r="JR78" s="241"/>
      <c r="JS78" s="241"/>
      <c r="JT78" s="241"/>
      <c r="JU78" s="241"/>
      <c r="JV78" s="241"/>
      <c r="JW78" s="241"/>
      <c r="JX78" s="241"/>
      <c r="JY78" s="241"/>
      <c r="JZ78" s="241"/>
      <c r="KA78" s="241"/>
      <c r="KB78" s="241"/>
      <c r="KC78" s="241"/>
      <c r="KD78" s="241"/>
      <c r="KE78" s="241"/>
      <c r="KF78" s="241"/>
      <c r="KG78" s="241"/>
      <c r="KH78" s="241"/>
      <c r="KI78" s="241"/>
      <c r="KJ78" s="241"/>
      <c r="KK78" s="241"/>
      <c r="KL78" s="241"/>
      <c r="KM78" s="241"/>
      <c r="KN78" s="241"/>
      <c r="KO78" s="241"/>
      <c r="KP78" s="241"/>
      <c r="KQ78" s="241"/>
      <c r="KR78" s="241"/>
      <c r="KS78" s="241"/>
      <c r="KT78" s="241"/>
      <c r="KU78" s="241"/>
      <c r="KV78" s="241"/>
      <c r="KW78" s="241"/>
      <c r="KX78" s="241"/>
      <c r="KY78" s="241"/>
      <c r="KZ78" s="241"/>
      <c r="LA78" s="241"/>
      <c r="LB78" s="241"/>
      <c r="LC78" s="241"/>
      <c r="LD78" s="241"/>
      <c r="LE78" s="241"/>
      <c r="LF78" s="241"/>
      <c r="LG78" s="241"/>
      <c r="LH78" s="241"/>
      <c r="LI78" s="241"/>
      <c r="LJ78" s="241"/>
      <c r="LK78" s="241"/>
      <c r="LL78" s="241"/>
      <c r="LM78" s="241"/>
      <c r="LN78" s="241"/>
      <c r="LO78" s="241"/>
      <c r="LP78" s="241"/>
      <c r="LQ78" s="241"/>
      <c r="LR78" s="241"/>
      <c r="LS78" s="241"/>
      <c r="LT78" s="241"/>
      <c r="LU78" s="241"/>
      <c r="LV78" s="241"/>
      <c r="LW78" s="241"/>
      <c r="LX78" s="241"/>
      <c r="LY78" s="241"/>
      <c r="LZ78" s="241"/>
      <c r="MA78" s="241"/>
      <c r="MB78" s="241"/>
      <c r="MC78" s="241"/>
      <c r="MD78" s="241"/>
      <c r="ME78" s="241"/>
      <c r="MF78" s="241"/>
      <c r="MG78" s="241"/>
      <c r="MH78" s="241"/>
      <c r="MI78" s="241"/>
      <c r="MJ78" s="241"/>
      <c r="MK78" s="241"/>
      <c r="ML78" s="241"/>
      <c r="MM78" s="241"/>
      <c r="MN78" s="241"/>
      <c r="MO78" s="241"/>
      <c r="MP78" s="241"/>
      <c r="MQ78" s="241"/>
      <c r="MR78" s="241"/>
      <c r="MS78" s="241"/>
      <c r="MT78" s="241"/>
      <c r="MU78" s="241"/>
      <c r="MV78" s="241"/>
      <c r="MW78" s="241"/>
      <c r="MX78" s="241"/>
      <c r="MY78" s="241"/>
      <c r="MZ78" s="241"/>
      <c r="NA78" s="241"/>
      <c r="NB78" s="241"/>
      <c r="NC78" s="241"/>
      <c r="ND78" s="241"/>
      <c r="NE78" s="241"/>
      <c r="NF78" s="241"/>
      <c r="NG78" s="241"/>
      <c r="NH78" s="241"/>
      <c r="NI78" s="241"/>
      <c r="NJ78" s="241"/>
      <c r="NK78" s="241"/>
      <c r="NL78" s="241"/>
      <c r="NM78" s="241"/>
      <c r="NN78" s="241"/>
      <c r="NO78" s="241"/>
      <c r="NP78" s="241"/>
      <c r="NQ78" s="241"/>
      <c r="NR78" s="241"/>
      <c r="NS78" s="241"/>
      <c r="NT78" s="241"/>
      <c r="NU78" s="241"/>
      <c r="NV78" s="241"/>
      <c r="NW78" s="241"/>
      <c r="NX78" s="241"/>
      <c r="NY78" s="241"/>
      <c r="NZ78" s="241"/>
      <c r="OA78" s="241"/>
      <c r="OB78" s="241"/>
      <c r="OC78" s="241"/>
      <c r="OD78" s="241"/>
      <c r="OE78" s="241"/>
      <c r="OF78" s="241"/>
      <c r="OG78" s="241"/>
      <c r="OH78" s="241"/>
      <c r="OI78" s="241"/>
      <c r="OJ78" s="241"/>
      <c r="OK78" s="241"/>
      <c r="OL78" s="241"/>
      <c r="OM78" s="241"/>
      <c r="ON78" s="241"/>
      <c r="OO78" s="241"/>
      <c r="OP78" s="241"/>
      <c r="OQ78" s="241"/>
      <c r="OR78" s="241"/>
      <c r="OS78" s="241"/>
      <c r="OT78" s="241"/>
      <c r="OU78" s="241"/>
      <c r="OV78" s="241"/>
      <c r="OW78" s="241"/>
      <c r="OX78" s="241"/>
      <c r="OY78" s="241"/>
      <c r="OZ78" s="241"/>
      <c r="PA78" s="241"/>
      <c r="PB78" s="241"/>
      <c r="PC78" s="241"/>
      <c r="PD78" s="241"/>
      <c r="PE78" s="241"/>
      <c r="PF78" s="241"/>
      <c r="PG78" s="241"/>
      <c r="PH78" s="241"/>
      <c r="PI78" s="241"/>
      <c r="PJ78" s="241"/>
      <c r="PK78" s="241"/>
      <c r="PL78" s="241"/>
      <c r="PM78" s="241"/>
      <c r="PN78" s="241"/>
      <c r="PO78" s="241"/>
      <c r="PP78" s="241"/>
      <c r="PQ78" s="241"/>
      <c r="PR78" s="241"/>
      <c r="PS78" s="241"/>
      <c r="PT78" s="241"/>
      <c r="PU78" s="241"/>
      <c r="PV78" s="241"/>
      <c r="PW78" s="241"/>
      <c r="PX78" s="241"/>
      <c r="PY78" s="241"/>
      <c r="PZ78" s="241"/>
      <c r="QA78" s="241"/>
      <c r="QB78" s="241"/>
      <c r="QC78" s="241"/>
      <c r="QD78" s="241"/>
      <c r="QE78" s="241"/>
      <c r="QF78" s="241"/>
      <c r="QG78" s="241"/>
      <c r="QH78" s="241"/>
      <c r="QI78" s="241"/>
      <c r="QJ78" s="241"/>
      <c r="QK78" s="241"/>
      <c r="QL78" s="241"/>
      <c r="QM78" s="241"/>
      <c r="QN78" s="241"/>
      <c r="QO78" s="241"/>
      <c r="QP78" s="241"/>
      <c r="QQ78" s="241"/>
      <c r="QR78" s="241"/>
      <c r="QS78" s="241"/>
      <c r="QT78" s="241"/>
      <c r="QU78" s="241"/>
      <c r="QV78" s="241"/>
      <c r="QW78" s="241"/>
      <c r="QX78" s="241"/>
      <c r="QY78" s="241"/>
      <c r="QZ78" s="241"/>
      <c r="RA78" s="241"/>
      <c r="RB78" s="241"/>
      <c r="RC78" s="241"/>
      <c r="RD78" s="241"/>
      <c r="RE78" s="241"/>
      <c r="RF78" s="241"/>
      <c r="RG78" s="241"/>
      <c r="RH78" s="241"/>
      <c r="RI78" s="241"/>
      <c r="RJ78" s="241"/>
      <c r="RK78" s="241"/>
      <c r="RL78" s="241"/>
      <c r="RM78" s="241"/>
      <c r="RN78" s="241"/>
      <c r="RO78" s="241"/>
      <c r="RP78" s="241"/>
      <c r="RQ78" s="241"/>
      <c r="RR78" s="241"/>
      <c r="RS78" s="241"/>
      <c r="RT78" s="241"/>
      <c r="RU78" s="241"/>
      <c r="RV78" s="241"/>
      <c r="RW78" s="241"/>
      <c r="RX78" s="241"/>
      <c r="RY78" s="241"/>
      <c r="RZ78" s="241"/>
      <c r="SA78" s="241"/>
      <c r="SB78" s="241"/>
      <c r="SC78" s="241"/>
      <c r="SD78" s="241"/>
      <c r="SE78" s="241"/>
      <c r="SF78" s="241"/>
      <c r="SG78" s="241"/>
      <c r="SH78" s="241"/>
      <c r="SI78" s="241"/>
      <c r="SJ78" s="241"/>
      <c r="SK78" s="241"/>
      <c r="SL78" s="241"/>
      <c r="SM78" s="241"/>
      <c r="SN78" s="241"/>
      <c r="SO78" s="241"/>
      <c r="SP78" s="241"/>
      <c r="SQ78" s="241"/>
      <c r="SR78" s="241"/>
      <c r="SS78" s="241"/>
      <c r="ST78" s="241"/>
      <c r="SU78" s="241"/>
      <c r="SV78" s="241"/>
      <c r="SW78" s="241"/>
      <c r="SX78" s="241"/>
      <c r="SY78" s="241"/>
      <c r="SZ78" s="241"/>
      <c r="TA78" s="241"/>
      <c r="TB78" s="241"/>
      <c r="TC78" s="241"/>
      <c r="TD78" s="241"/>
      <c r="TE78" s="241"/>
      <c r="TF78" s="241"/>
      <c r="TG78" s="241"/>
      <c r="TH78" s="241"/>
      <c r="TI78" s="241"/>
      <c r="TJ78" s="241"/>
      <c r="TK78" s="241"/>
      <c r="TL78" s="241"/>
      <c r="TM78" s="241"/>
      <c r="TN78" s="241"/>
      <c r="TO78" s="241"/>
      <c r="TP78" s="241"/>
      <c r="TQ78" s="241"/>
      <c r="TR78" s="241"/>
      <c r="TS78" s="241"/>
      <c r="TT78" s="241"/>
      <c r="TU78" s="241"/>
      <c r="TV78" s="241"/>
      <c r="TW78" s="241"/>
      <c r="TX78" s="241"/>
      <c r="TY78" s="241"/>
      <c r="TZ78" s="241"/>
      <c r="UA78" s="241"/>
      <c r="UB78" s="241"/>
      <c r="UC78" s="241"/>
      <c r="UD78" s="241"/>
      <c r="UE78" s="241"/>
      <c r="UF78" s="241"/>
      <c r="UG78" s="241"/>
      <c r="UH78" s="241"/>
      <c r="UI78" s="241"/>
      <c r="UJ78" s="241"/>
      <c r="UK78" s="241"/>
      <c r="UL78" s="241"/>
      <c r="UM78" s="241"/>
      <c r="UN78" s="241"/>
      <c r="UO78" s="241"/>
      <c r="UP78" s="241"/>
      <c r="UQ78" s="241"/>
      <c r="UR78" s="241"/>
      <c r="US78" s="241"/>
      <c r="UT78" s="241"/>
      <c r="UU78" s="241"/>
      <c r="UV78" s="241"/>
      <c r="UW78" s="241"/>
      <c r="UX78" s="241"/>
      <c r="UY78" s="241"/>
      <c r="UZ78" s="241"/>
      <c r="VA78" s="241"/>
      <c r="VB78" s="241"/>
      <c r="VC78" s="241"/>
      <c r="VD78" s="241"/>
      <c r="VE78" s="241"/>
      <c r="VF78" s="241"/>
      <c r="VG78" s="241"/>
      <c r="VH78" s="241"/>
      <c r="VI78" s="241"/>
      <c r="VJ78" s="241"/>
      <c r="VK78" s="241"/>
      <c r="VL78" s="241"/>
      <c r="VM78" s="241"/>
      <c r="VN78" s="241"/>
      <c r="VO78" s="241"/>
      <c r="VP78" s="241"/>
      <c r="VQ78" s="241"/>
      <c r="VR78" s="241"/>
      <c r="VS78" s="241"/>
      <c r="VT78" s="241"/>
      <c r="VU78" s="241"/>
      <c r="VV78" s="241"/>
      <c r="VW78" s="241"/>
      <c r="VX78" s="241"/>
      <c r="VY78" s="241"/>
      <c r="VZ78" s="241"/>
      <c r="WA78" s="241"/>
      <c r="WB78" s="241"/>
      <c r="WC78" s="241"/>
      <c r="WD78" s="241"/>
      <c r="WE78" s="241"/>
      <c r="WF78" s="241"/>
      <c r="WG78" s="241"/>
      <c r="WH78" s="241"/>
      <c r="WI78" s="241"/>
      <c r="WJ78" s="241"/>
      <c r="WK78" s="241"/>
      <c r="WL78" s="241"/>
      <c r="WM78" s="241"/>
      <c r="WN78" s="241"/>
      <c r="WO78" s="241"/>
      <c r="WP78" s="241"/>
      <c r="WQ78" s="241"/>
      <c r="WR78" s="241"/>
      <c r="WS78" s="241"/>
      <c r="WT78" s="241"/>
      <c r="WU78" s="241"/>
      <c r="WV78" s="241"/>
      <c r="WW78" s="241"/>
      <c r="WX78" s="241"/>
      <c r="WY78" s="241"/>
      <c r="WZ78" s="241"/>
      <c r="XA78" s="241"/>
      <c r="XB78" s="241"/>
      <c r="XC78" s="241"/>
      <c r="XD78" s="241"/>
      <c r="XE78" s="241"/>
      <c r="XF78" s="241"/>
      <c r="XG78" s="241"/>
      <c r="XH78" s="241"/>
      <c r="XI78" s="241"/>
      <c r="XJ78" s="241"/>
      <c r="XK78" s="241"/>
      <c r="XL78" s="241"/>
      <c r="XM78" s="241"/>
      <c r="XN78" s="241"/>
      <c r="XO78" s="241"/>
      <c r="XP78" s="241"/>
      <c r="XQ78" s="241"/>
      <c r="XR78" s="241"/>
      <c r="XS78" s="241"/>
      <c r="XT78" s="241"/>
      <c r="XU78" s="241"/>
      <c r="XV78" s="241"/>
      <c r="XW78" s="241"/>
      <c r="XX78" s="241"/>
      <c r="XY78" s="241"/>
      <c r="XZ78" s="241"/>
      <c r="YA78" s="241"/>
      <c r="YB78" s="241"/>
      <c r="YC78" s="241"/>
      <c r="YD78" s="241"/>
      <c r="YE78" s="241"/>
      <c r="YF78" s="241"/>
      <c r="YG78" s="241"/>
      <c r="YH78" s="241"/>
      <c r="YI78" s="241"/>
      <c r="YJ78" s="241"/>
      <c r="YK78" s="241"/>
      <c r="YL78" s="241"/>
      <c r="YM78" s="241"/>
      <c r="YN78" s="241"/>
      <c r="YO78" s="241"/>
      <c r="YP78" s="241"/>
      <c r="YQ78" s="241"/>
      <c r="YR78" s="241"/>
      <c r="YS78" s="241"/>
      <c r="YT78" s="241"/>
      <c r="YU78" s="241"/>
      <c r="YV78" s="241"/>
      <c r="YW78" s="241"/>
      <c r="YX78" s="241"/>
      <c r="YY78" s="241"/>
      <c r="YZ78" s="241"/>
      <c r="ZA78" s="241"/>
      <c r="ZB78" s="241"/>
      <c r="ZC78" s="241"/>
      <c r="ZD78" s="241"/>
      <c r="ZE78" s="241"/>
      <c r="ZF78" s="241"/>
      <c r="ZG78" s="241"/>
      <c r="ZH78" s="241"/>
      <c r="ZI78" s="241"/>
      <c r="ZJ78" s="241"/>
      <c r="ZK78" s="241"/>
      <c r="ZL78" s="241"/>
      <c r="ZM78" s="241"/>
      <c r="ZN78" s="241"/>
      <c r="ZO78" s="241"/>
      <c r="ZP78" s="241"/>
      <c r="ZQ78" s="241"/>
      <c r="ZR78" s="241"/>
      <c r="ZS78" s="241"/>
      <c r="ZT78" s="241"/>
      <c r="ZU78" s="241"/>
      <c r="ZV78" s="241"/>
      <c r="ZW78" s="241"/>
      <c r="ZX78" s="241"/>
      <c r="ZY78" s="241"/>
      <c r="ZZ78" s="241"/>
      <c r="AAA78" s="241"/>
      <c r="AAB78" s="241"/>
      <c r="AAC78" s="241"/>
      <c r="AAD78" s="241"/>
      <c r="AAE78" s="241"/>
      <c r="AAF78" s="241"/>
      <c r="AAG78" s="241"/>
      <c r="AAH78" s="241"/>
      <c r="AAI78" s="241"/>
      <c r="AAJ78" s="241"/>
      <c r="AAK78" s="241"/>
      <c r="AAL78" s="241"/>
      <c r="AAM78" s="241"/>
      <c r="AAN78" s="241"/>
      <c r="AAO78" s="241"/>
      <c r="AAP78" s="241"/>
      <c r="AAQ78" s="241"/>
      <c r="AAR78" s="241"/>
      <c r="AAS78" s="241"/>
      <c r="AAT78" s="241"/>
      <c r="AAU78" s="241"/>
      <c r="AAV78" s="241"/>
      <c r="AAW78" s="241"/>
      <c r="AAX78" s="241"/>
      <c r="AAY78" s="241"/>
      <c r="AAZ78" s="241"/>
      <c r="ABA78" s="241"/>
      <c r="ABB78" s="241"/>
      <c r="ABC78" s="241"/>
      <c r="ABD78" s="241"/>
      <c r="ABE78" s="241"/>
      <c r="ABF78" s="241"/>
      <c r="ABG78" s="241"/>
      <c r="ABH78" s="241"/>
      <c r="ABI78" s="241"/>
      <c r="ABJ78" s="241"/>
      <c r="ABK78" s="241"/>
      <c r="ABL78" s="241"/>
      <c r="ABM78" s="241"/>
      <c r="ABN78" s="241"/>
      <c r="ABO78" s="241"/>
      <c r="ABP78" s="241"/>
      <c r="ABQ78" s="241"/>
      <c r="ABR78" s="241"/>
      <c r="ABS78" s="241"/>
      <c r="ABT78" s="241"/>
      <c r="ABU78" s="241"/>
      <c r="ABV78" s="241"/>
      <c r="ABW78" s="241"/>
      <c r="ABX78" s="241"/>
      <c r="ABY78" s="241"/>
      <c r="ABZ78" s="241"/>
      <c r="ACA78" s="241"/>
      <c r="ACB78" s="241"/>
      <c r="ACC78" s="241"/>
      <c r="ACD78" s="241"/>
      <c r="ACE78" s="241"/>
      <c r="ACF78" s="241"/>
      <c r="ACG78" s="241"/>
      <c r="ACH78" s="241"/>
      <c r="ACI78" s="241"/>
      <c r="ACJ78" s="241"/>
      <c r="ACK78" s="241"/>
      <c r="ACL78" s="241"/>
      <c r="ACM78" s="241"/>
      <c r="ACN78" s="241"/>
      <c r="ACO78" s="241"/>
      <c r="ACP78" s="241"/>
      <c r="ACQ78" s="241"/>
      <c r="ACR78" s="241"/>
      <c r="ACS78" s="241"/>
      <c r="ACT78" s="241"/>
      <c r="ACU78" s="241"/>
      <c r="ACV78" s="241"/>
      <c r="ACW78" s="241"/>
      <c r="ACX78" s="241"/>
      <c r="ACY78" s="241"/>
      <c r="ACZ78" s="241"/>
      <c r="ADA78" s="241"/>
      <c r="ADB78" s="241"/>
      <c r="ADC78" s="241"/>
      <c r="ADD78" s="241"/>
      <c r="ADE78" s="241"/>
      <c r="ADF78" s="241"/>
      <c r="ADG78" s="241"/>
      <c r="ADH78" s="241"/>
      <c r="ADI78" s="241"/>
      <c r="ADJ78" s="241"/>
      <c r="ADK78" s="241"/>
      <c r="ADL78" s="241"/>
      <c r="ADM78" s="241"/>
      <c r="ADN78" s="241"/>
      <c r="ADO78" s="241"/>
      <c r="ADP78" s="241"/>
      <c r="ADQ78" s="241"/>
      <c r="ADR78" s="241"/>
      <c r="ADS78" s="241"/>
      <c r="ADT78" s="241"/>
      <c r="ADU78" s="241"/>
      <c r="ADV78" s="241"/>
      <c r="ADW78" s="241"/>
      <c r="ADX78" s="241"/>
      <c r="ADY78" s="241"/>
      <c r="ADZ78" s="241"/>
      <c r="AEA78" s="241"/>
      <c r="AEB78" s="241"/>
      <c r="AEC78" s="241"/>
      <c r="AED78" s="241"/>
      <c r="AEE78" s="241"/>
      <c r="AEF78" s="241"/>
      <c r="AEG78" s="241"/>
      <c r="AEH78" s="241"/>
      <c r="AEI78" s="241"/>
      <c r="AEJ78" s="241"/>
      <c r="AEK78" s="241"/>
      <c r="AEL78" s="241"/>
      <c r="AEM78" s="241"/>
      <c r="AEN78" s="241"/>
      <c r="AEO78" s="241"/>
      <c r="AEP78" s="241"/>
      <c r="AEQ78" s="241"/>
      <c r="AER78" s="241"/>
      <c r="AES78" s="241"/>
      <c r="AET78" s="241"/>
      <c r="AEU78" s="241"/>
      <c r="AEV78" s="241"/>
      <c r="AEW78" s="241"/>
      <c r="AEX78" s="241"/>
      <c r="AEY78" s="241"/>
      <c r="AEZ78" s="241"/>
      <c r="AFA78" s="241"/>
      <c r="AFB78" s="241"/>
      <c r="AFC78" s="241"/>
      <c r="AFD78" s="241"/>
      <c r="AFE78" s="241"/>
      <c r="AFF78" s="241"/>
      <c r="AFG78" s="241"/>
      <c r="AFH78" s="241"/>
      <c r="AFI78" s="241"/>
      <c r="AFJ78" s="241"/>
      <c r="AFK78" s="241"/>
      <c r="AFL78" s="241"/>
      <c r="AFM78" s="241"/>
      <c r="AFN78" s="241"/>
      <c r="AFO78" s="241"/>
      <c r="AFP78" s="241"/>
      <c r="AFQ78" s="241"/>
      <c r="AFR78" s="241"/>
      <c r="AFS78" s="241"/>
      <c r="AFT78" s="241"/>
      <c r="AFU78" s="241"/>
      <c r="AFV78" s="241"/>
      <c r="AFW78" s="241"/>
      <c r="AFX78" s="241"/>
      <c r="AFY78" s="241"/>
      <c r="AFZ78" s="241"/>
      <c r="AGA78" s="241"/>
      <c r="AGB78" s="241"/>
      <c r="AGC78" s="241"/>
      <c r="AGD78" s="241"/>
      <c r="AGE78" s="241"/>
      <c r="AGF78" s="241"/>
      <c r="AGG78" s="241"/>
      <c r="AGH78" s="241"/>
      <c r="AGI78" s="241"/>
      <c r="AGJ78" s="241"/>
      <c r="AGK78" s="241"/>
      <c r="AGL78" s="241"/>
      <c r="AGM78" s="241"/>
      <c r="AGN78" s="241"/>
      <c r="AGO78" s="241"/>
      <c r="AGP78" s="241"/>
      <c r="AGQ78" s="241"/>
      <c r="AGR78" s="241"/>
      <c r="AGS78" s="241"/>
      <c r="AGT78" s="241"/>
      <c r="AGU78" s="241"/>
      <c r="AGV78" s="241"/>
      <c r="AGW78" s="241"/>
      <c r="AGX78" s="241"/>
      <c r="AGY78" s="241"/>
      <c r="AGZ78" s="241"/>
      <c r="AHA78" s="241"/>
      <c r="AHB78" s="241"/>
      <c r="AHC78" s="241"/>
      <c r="AHD78" s="241"/>
      <c r="AHE78" s="241"/>
      <c r="AHF78" s="241"/>
      <c r="AHG78" s="241"/>
      <c r="AHH78" s="241"/>
      <c r="AHI78" s="241"/>
      <c r="AHJ78" s="241"/>
      <c r="AHK78" s="241"/>
      <c r="AHL78" s="241"/>
      <c r="AHM78" s="241"/>
      <c r="AHN78" s="241"/>
      <c r="AHO78" s="241"/>
      <c r="AHP78" s="241"/>
      <c r="AHQ78" s="241"/>
      <c r="AHR78" s="241"/>
      <c r="AHS78" s="241"/>
      <c r="AHT78" s="241"/>
      <c r="AHU78" s="241"/>
      <c r="AHV78" s="241"/>
      <c r="AHW78" s="241"/>
      <c r="AHX78" s="241"/>
      <c r="AHY78" s="241"/>
      <c r="AHZ78" s="241"/>
      <c r="AIA78" s="241"/>
      <c r="AIB78" s="241"/>
      <c r="AIC78" s="241"/>
      <c r="AID78" s="241"/>
      <c r="AIE78" s="241"/>
      <c r="AIF78" s="241"/>
      <c r="AIG78" s="241"/>
      <c r="AIH78" s="241"/>
      <c r="AII78" s="241"/>
      <c r="AIJ78" s="241"/>
      <c r="AIK78" s="241"/>
      <c r="AIL78" s="241"/>
      <c r="AIM78" s="241"/>
      <c r="AIN78" s="241"/>
      <c r="AIO78" s="241"/>
      <c r="AIP78" s="241"/>
      <c r="AIQ78" s="241"/>
      <c r="AIR78" s="241"/>
      <c r="AIS78" s="241"/>
      <c r="AIT78" s="241"/>
      <c r="AIU78" s="241"/>
      <c r="AIV78" s="241"/>
      <c r="AIW78" s="241"/>
      <c r="AIX78" s="241"/>
      <c r="AIY78" s="241"/>
      <c r="AIZ78" s="241"/>
      <c r="AJA78" s="241"/>
      <c r="AJB78" s="241"/>
      <c r="AJC78" s="241"/>
      <c r="AJD78" s="241"/>
      <c r="AJE78" s="241"/>
      <c r="AJF78" s="241"/>
      <c r="AJG78" s="241"/>
      <c r="AJH78" s="241"/>
      <c r="AJI78" s="241"/>
      <c r="AJJ78" s="241"/>
      <c r="AJK78" s="241"/>
      <c r="AJL78" s="241"/>
      <c r="AJM78" s="241"/>
      <c r="AJN78" s="241"/>
      <c r="AJO78" s="241"/>
      <c r="AJP78" s="241"/>
      <c r="AJQ78" s="241"/>
      <c r="AJR78" s="241"/>
      <c r="AJS78" s="241"/>
      <c r="AJT78" s="241"/>
      <c r="AJU78" s="241"/>
      <c r="AJV78" s="241"/>
      <c r="AJW78" s="241"/>
      <c r="AJX78" s="241"/>
      <c r="AJY78" s="241"/>
      <c r="AJZ78" s="241"/>
      <c r="AKA78" s="241"/>
      <c r="AKB78" s="241"/>
      <c r="AKC78" s="241"/>
      <c r="AKD78" s="241"/>
      <c r="AKE78" s="241"/>
      <c r="AKF78" s="241"/>
      <c r="AKG78" s="241"/>
      <c r="AKH78" s="241"/>
      <c r="AKI78" s="241"/>
      <c r="AKJ78" s="241"/>
      <c r="AKK78" s="241"/>
      <c r="AKL78" s="241"/>
      <c r="AKM78" s="241"/>
      <c r="AKN78" s="241"/>
      <c r="AKO78" s="241"/>
      <c r="AKP78" s="241"/>
      <c r="AKQ78" s="241"/>
      <c r="AKR78" s="241"/>
      <c r="AKS78" s="241"/>
      <c r="AKT78" s="241"/>
      <c r="AKU78" s="241"/>
      <c r="AKV78" s="241"/>
      <c r="AKW78" s="241"/>
      <c r="AKX78" s="241"/>
      <c r="AKY78" s="241"/>
      <c r="AKZ78" s="241"/>
      <c r="ALA78" s="241"/>
      <c r="ALB78" s="241"/>
      <c r="ALC78" s="241"/>
      <c r="ALD78" s="241"/>
      <c r="ALE78" s="241"/>
      <c r="ALF78" s="241"/>
      <c r="ALG78" s="241"/>
      <c r="ALH78" s="241"/>
      <c r="ALI78" s="241"/>
      <c r="ALJ78" s="241"/>
      <c r="ALK78" s="241"/>
      <c r="ALL78" s="241"/>
      <c r="ALM78" s="241"/>
      <c r="ALN78" s="241"/>
      <c r="ALO78" s="241"/>
      <c r="ALP78" s="241"/>
      <c r="ALQ78" s="241"/>
      <c r="ALR78" s="241"/>
      <c r="ALS78" s="241"/>
      <c r="ALT78" s="241"/>
      <c r="ALU78" s="241"/>
      <c r="ALV78" s="241"/>
      <c r="ALW78" s="241"/>
      <c r="ALX78" s="241"/>
      <c r="ALY78" s="241"/>
      <c r="ALZ78" s="241"/>
      <c r="AMA78" s="241"/>
      <c r="AMB78" s="241"/>
      <c r="AMC78" s="241"/>
      <c r="AMD78" s="241"/>
      <c r="AME78" s="241"/>
      <c r="AMF78" s="241"/>
      <c r="AMG78" s="241"/>
      <c r="AMH78" s="241"/>
      <c r="AMI78" s="241"/>
      <c r="AMJ78" s="241"/>
      <c r="AMK78" s="241"/>
    </row>
    <row r="79" spans="1:1025" s="273" customFormat="1" ht="19.2" customHeight="1" x14ac:dyDescent="0.25">
      <c r="A79" s="272"/>
      <c r="B79" s="267" t="s">
        <v>355</v>
      </c>
      <c r="C79" s="250" t="s">
        <v>193</v>
      </c>
      <c r="D79" s="244" t="s">
        <v>27</v>
      </c>
      <c r="E79" s="245" t="s">
        <v>246</v>
      </c>
      <c r="F79" s="245"/>
      <c r="G79" s="245"/>
      <c r="H79" s="245"/>
      <c r="I79" s="247"/>
      <c r="J79" s="278"/>
      <c r="K79" s="269"/>
      <c r="L79" s="270">
        <f t="shared" ref="L79:M81" si="4">L80</f>
        <v>1</v>
      </c>
      <c r="M79" s="270">
        <f t="shared" si="4"/>
        <v>1</v>
      </c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72"/>
      <c r="BH79" s="272"/>
      <c r="BI79" s="272"/>
      <c r="BJ79" s="272"/>
      <c r="BK79" s="272"/>
      <c r="BL79" s="272"/>
      <c r="BM79" s="272"/>
      <c r="BN79" s="272"/>
      <c r="BO79" s="272"/>
      <c r="BP79" s="272"/>
      <c r="BQ79" s="272"/>
      <c r="BR79" s="272"/>
      <c r="BS79" s="272"/>
      <c r="BT79" s="272"/>
      <c r="BU79" s="272"/>
      <c r="BV79" s="272"/>
      <c r="BW79" s="272"/>
      <c r="BX79" s="272"/>
      <c r="BY79" s="272"/>
      <c r="BZ79" s="272"/>
      <c r="CA79" s="272"/>
      <c r="CB79" s="272"/>
      <c r="CC79" s="272"/>
      <c r="CD79" s="272"/>
      <c r="CE79" s="272"/>
      <c r="CF79" s="272"/>
      <c r="CG79" s="272"/>
      <c r="CH79" s="272"/>
      <c r="CI79" s="272"/>
      <c r="CJ79" s="272"/>
      <c r="CK79" s="272"/>
      <c r="CL79" s="272"/>
      <c r="CM79" s="272"/>
      <c r="CN79" s="272"/>
      <c r="CO79" s="272"/>
      <c r="CP79" s="272"/>
      <c r="CQ79" s="272"/>
      <c r="CR79" s="272"/>
      <c r="CS79" s="272"/>
      <c r="CT79" s="272"/>
      <c r="CU79" s="272"/>
      <c r="CV79" s="272"/>
      <c r="CW79" s="272"/>
      <c r="CX79" s="272"/>
      <c r="CY79" s="272"/>
      <c r="CZ79" s="272"/>
      <c r="DA79" s="272"/>
      <c r="DB79" s="272"/>
      <c r="DC79" s="272"/>
      <c r="DD79" s="272"/>
      <c r="DE79" s="272"/>
      <c r="DF79" s="272"/>
      <c r="DG79" s="272"/>
      <c r="DH79" s="272"/>
      <c r="DI79" s="272"/>
      <c r="DJ79" s="272"/>
      <c r="DK79" s="272"/>
      <c r="DL79" s="272"/>
      <c r="DM79" s="272"/>
      <c r="DN79" s="272"/>
      <c r="DO79" s="272"/>
      <c r="DP79" s="272"/>
      <c r="DQ79" s="272"/>
      <c r="DR79" s="272"/>
      <c r="DS79" s="272"/>
      <c r="DT79" s="272"/>
      <c r="DU79" s="272"/>
      <c r="DV79" s="272"/>
      <c r="DW79" s="272"/>
      <c r="DX79" s="272"/>
      <c r="DY79" s="272"/>
      <c r="DZ79" s="272"/>
      <c r="EA79" s="272"/>
      <c r="EB79" s="272"/>
      <c r="EC79" s="272"/>
      <c r="ED79" s="272"/>
      <c r="EE79" s="272"/>
      <c r="EF79" s="272"/>
      <c r="EG79" s="272"/>
      <c r="EH79" s="272"/>
      <c r="EI79" s="272"/>
      <c r="EJ79" s="272"/>
      <c r="EK79" s="272"/>
      <c r="EL79" s="272"/>
      <c r="EM79" s="272"/>
      <c r="EN79" s="272"/>
      <c r="EO79" s="272"/>
      <c r="EP79" s="272"/>
      <c r="EQ79" s="272"/>
      <c r="ER79" s="272"/>
      <c r="ES79" s="272"/>
      <c r="ET79" s="272"/>
      <c r="EU79" s="272"/>
      <c r="EV79" s="272"/>
      <c r="EW79" s="272"/>
      <c r="EX79" s="272"/>
      <c r="EY79" s="272"/>
      <c r="EZ79" s="272"/>
      <c r="FA79" s="272"/>
      <c r="FB79" s="272"/>
      <c r="FC79" s="272"/>
      <c r="FD79" s="272"/>
      <c r="FE79" s="272"/>
      <c r="FF79" s="272"/>
      <c r="FG79" s="272"/>
      <c r="FH79" s="272"/>
      <c r="FI79" s="272"/>
      <c r="FJ79" s="272"/>
      <c r="FK79" s="272"/>
      <c r="FL79" s="272"/>
      <c r="FM79" s="272"/>
      <c r="FN79" s="272"/>
      <c r="FO79" s="272"/>
      <c r="FP79" s="272"/>
      <c r="FQ79" s="272"/>
      <c r="FR79" s="272"/>
      <c r="FS79" s="272"/>
      <c r="FT79" s="272"/>
      <c r="FU79" s="272"/>
      <c r="FV79" s="272"/>
      <c r="FW79" s="272"/>
      <c r="FX79" s="272"/>
      <c r="FY79" s="272"/>
      <c r="FZ79" s="272"/>
      <c r="GA79" s="272"/>
      <c r="GB79" s="272"/>
      <c r="GC79" s="272"/>
      <c r="GD79" s="272"/>
      <c r="GE79" s="272"/>
      <c r="GF79" s="272"/>
      <c r="GG79" s="272"/>
      <c r="GH79" s="272"/>
      <c r="GI79" s="272"/>
      <c r="GJ79" s="272"/>
      <c r="GK79" s="272"/>
      <c r="GL79" s="272"/>
      <c r="GM79" s="272"/>
      <c r="GN79" s="272"/>
      <c r="GO79" s="272"/>
      <c r="GP79" s="272"/>
      <c r="GQ79" s="272"/>
      <c r="GR79" s="272"/>
      <c r="GS79" s="272"/>
      <c r="GT79" s="272"/>
      <c r="GU79" s="272"/>
      <c r="GV79" s="272"/>
      <c r="GW79" s="272"/>
      <c r="GX79" s="272"/>
      <c r="GY79" s="272"/>
      <c r="GZ79" s="272"/>
      <c r="HA79" s="272"/>
      <c r="HB79" s="272"/>
      <c r="HC79" s="272"/>
      <c r="HD79" s="272"/>
      <c r="HE79" s="272"/>
      <c r="HF79" s="272"/>
      <c r="HG79" s="272"/>
      <c r="HH79" s="272"/>
      <c r="HI79" s="272"/>
      <c r="HJ79" s="272"/>
      <c r="HK79" s="272"/>
      <c r="HL79" s="272"/>
      <c r="HM79" s="272"/>
      <c r="HN79" s="272"/>
      <c r="HO79" s="272"/>
      <c r="HP79" s="272"/>
      <c r="HQ79" s="272"/>
      <c r="HR79" s="272"/>
      <c r="HS79" s="272"/>
      <c r="HT79" s="272"/>
      <c r="HU79" s="272"/>
      <c r="HV79" s="272"/>
      <c r="HW79" s="272"/>
      <c r="HX79" s="272"/>
      <c r="HY79" s="272"/>
      <c r="HZ79" s="272"/>
      <c r="IA79" s="272"/>
      <c r="IB79" s="272"/>
      <c r="IC79" s="272"/>
      <c r="ID79" s="272"/>
      <c r="IE79" s="272"/>
      <c r="IF79" s="272"/>
      <c r="IG79" s="272"/>
      <c r="IH79" s="272"/>
      <c r="II79" s="272"/>
      <c r="IJ79" s="272"/>
      <c r="IK79" s="272"/>
      <c r="IL79" s="272"/>
      <c r="IM79" s="272"/>
      <c r="IN79" s="272"/>
      <c r="IO79" s="272"/>
      <c r="IP79" s="272"/>
      <c r="IQ79" s="272"/>
      <c r="IR79" s="272"/>
      <c r="IS79" s="272"/>
      <c r="IT79" s="272"/>
      <c r="IU79" s="272"/>
      <c r="IV79" s="272"/>
      <c r="IW79" s="272"/>
      <c r="IX79" s="272"/>
      <c r="IY79" s="272"/>
      <c r="IZ79" s="272"/>
      <c r="JA79" s="272"/>
      <c r="JB79" s="272"/>
      <c r="JC79" s="272"/>
      <c r="JD79" s="272"/>
      <c r="JE79" s="272"/>
      <c r="JF79" s="272"/>
      <c r="JG79" s="272"/>
      <c r="JH79" s="272"/>
      <c r="JI79" s="272"/>
      <c r="JJ79" s="272"/>
      <c r="JK79" s="272"/>
      <c r="JL79" s="272"/>
      <c r="JM79" s="272"/>
      <c r="JN79" s="272"/>
      <c r="JO79" s="272"/>
      <c r="JP79" s="272"/>
      <c r="JQ79" s="272"/>
      <c r="JR79" s="272"/>
      <c r="JS79" s="272"/>
      <c r="JT79" s="272"/>
      <c r="JU79" s="272"/>
      <c r="JV79" s="272"/>
      <c r="JW79" s="272"/>
      <c r="JX79" s="272"/>
      <c r="JY79" s="272"/>
      <c r="JZ79" s="272"/>
      <c r="KA79" s="272"/>
      <c r="KB79" s="272"/>
      <c r="KC79" s="272"/>
      <c r="KD79" s="272"/>
      <c r="KE79" s="272"/>
      <c r="KF79" s="272"/>
      <c r="KG79" s="272"/>
      <c r="KH79" s="272"/>
      <c r="KI79" s="272"/>
      <c r="KJ79" s="272"/>
      <c r="KK79" s="272"/>
      <c r="KL79" s="272"/>
      <c r="KM79" s="272"/>
      <c r="KN79" s="272"/>
      <c r="KO79" s="272"/>
      <c r="KP79" s="272"/>
      <c r="KQ79" s="272"/>
      <c r="KR79" s="272"/>
      <c r="KS79" s="272"/>
      <c r="KT79" s="272"/>
      <c r="KU79" s="272"/>
      <c r="KV79" s="272"/>
      <c r="KW79" s="272"/>
      <c r="KX79" s="272"/>
      <c r="KY79" s="272"/>
      <c r="KZ79" s="272"/>
      <c r="LA79" s="272"/>
      <c r="LB79" s="272"/>
      <c r="LC79" s="272"/>
      <c r="LD79" s="272"/>
      <c r="LE79" s="272"/>
      <c r="LF79" s="272"/>
      <c r="LG79" s="272"/>
      <c r="LH79" s="272"/>
      <c r="LI79" s="272"/>
      <c r="LJ79" s="272"/>
      <c r="LK79" s="272"/>
      <c r="LL79" s="272"/>
      <c r="LM79" s="272"/>
      <c r="LN79" s="272"/>
      <c r="LO79" s="272"/>
      <c r="LP79" s="272"/>
      <c r="LQ79" s="272"/>
      <c r="LR79" s="272"/>
      <c r="LS79" s="272"/>
      <c r="LT79" s="272"/>
      <c r="LU79" s="272"/>
      <c r="LV79" s="272"/>
      <c r="LW79" s="272"/>
      <c r="LX79" s="272"/>
      <c r="LY79" s="272"/>
      <c r="LZ79" s="272"/>
      <c r="MA79" s="272"/>
      <c r="MB79" s="272"/>
      <c r="MC79" s="272"/>
      <c r="MD79" s="272"/>
      <c r="ME79" s="272"/>
      <c r="MF79" s="272"/>
      <c r="MG79" s="272"/>
      <c r="MH79" s="272"/>
      <c r="MI79" s="272"/>
      <c r="MJ79" s="272"/>
      <c r="MK79" s="272"/>
      <c r="ML79" s="272"/>
      <c r="MM79" s="272"/>
      <c r="MN79" s="272"/>
      <c r="MO79" s="272"/>
      <c r="MP79" s="272"/>
      <c r="MQ79" s="272"/>
      <c r="MR79" s="272"/>
      <c r="MS79" s="272"/>
      <c r="MT79" s="272"/>
      <c r="MU79" s="272"/>
      <c r="MV79" s="272"/>
      <c r="MW79" s="272"/>
      <c r="MX79" s="272"/>
      <c r="MY79" s="272"/>
      <c r="MZ79" s="272"/>
      <c r="NA79" s="272"/>
      <c r="NB79" s="272"/>
      <c r="NC79" s="272"/>
      <c r="ND79" s="272"/>
      <c r="NE79" s="272"/>
      <c r="NF79" s="272"/>
      <c r="NG79" s="272"/>
      <c r="NH79" s="272"/>
      <c r="NI79" s="272"/>
      <c r="NJ79" s="272"/>
      <c r="NK79" s="272"/>
      <c r="NL79" s="272"/>
      <c r="NM79" s="272"/>
      <c r="NN79" s="272"/>
      <c r="NO79" s="272"/>
      <c r="NP79" s="272"/>
      <c r="NQ79" s="272"/>
      <c r="NR79" s="272"/>
      <c r="NS79" s="272"/>
      <c r="NT79" s="272"/>
      <c r="NU79" s="272"/>
      <c r="NV79" s="272"/>
      <c r="NW79" s="272"/>
      <c r="NX79" s="272"/>
      <c r="NY79" s="272"/>
      <c r="NZ79" s="272"/>
      <c r="OA79" s="272"/>
      <c r="OB79" s="272"/>
      <c r="OC79" s="272"/>
      <c r="OD79" s="272"/>
      <c r="OE79" s="272"/>
      <c r="OF79" s="272"/>
      <c r="OG79" s="272"/>
      <c r="OH79" s="272"/>
      <c r="OI79" s="272"/>
      <c r="OJ79" s="272"/>
      <c r="OK79" s="272"/>
      <c r="OL79" s="272"/>
      <c r="OM79" s="272"/>
      <c r="ON79" s="272"/>
      <c r="OO79" s="272"/>
      <c r="OP79" s="272"/>
      <c r="OQ79" s="272"/>
      <c r="OR79" s="272"/>
      <c r="OS79" s="272"/>
      <c r="OT79" s="272"/>
      <c r="OU79" s="272"/>
      <c r="OV79" s="272"/>
      <c r="OW79" s="272"/>
      <c r="OX79" s="272"/>
      <c r="OY79" s="272"/>
      <c r="OZ79" s="272"/>
      <c r="PA79" s="272"/>
      <c r="PB79" s="272"/>
      <c r="PC79" s="272"/>
      <c r="PD79" s="272"/>
      <c r="PE79" s="272"/>
      <c r="PF79" s="272"/>
      <c r="PG79" s="272"/>
      <c r="PH79" s="272"/>
      <c r="PI79" s="272"/>
      <c r="PJ79" s="272"/>
      <c r="PK79" s="272"/>
      <c r="PL79" s="272"/>
      <c r="PM79" s="272"/>
      <c r="PN79" s="272"/>
      <c r="PO79" s="272"/>
      <c r="PP79" s="272"/>
      <c r="PQ79" s="272"/>
      <c r="PR79" s="272"/>
      <c r="PS79" s="272"/>
      <c r="PT79" s="272"/>
      <c r="PU79" s="272"/>
      <c r="PV79" s="272"/>
      <c r="PW79" s="272"/>
      <c r="PX79" s="272"/>
      <c r="PY79" s="272"/>
      <c r="PZ79" s="272"/>
      <c r="QA79" s="272"/>
      <c r="QB79" s="272"/>
      <c r="QC79" s="272"/>
      <c r="QD79" s="272"/>
      <c r="QE79" s="272"/>
      <c r="QF79" s="272"/>
      <c r="QG79" s="272"/>
      <c r="QH79" s="272"/>
      <c r="QI79" s="272"/>
      <c r="QJ79" s="272"/>
      <c r="QK79" s="272"/>
      <c r="QL79" s="272"/>
      <c r="QM79" s="272"/>
      <c r="QN79" s="272"/>
      <c r="QO79" s="272"/>
      <c r="QP79" s="272"/>
      <c r="QQ79" s="272"/>
      <c r="QR79" s="272"/>
      <c r="QS79" s="272"/>
      <c r="QT79" s="272"/>
      <c r="QU79" s="272"/>
      <c r="QV79" s="272"/>
      <c r="QW79" s="272"/>
      <c r="QX79" s="272"/>
      <c r="QY79" s="272"/>
      <c r="QZ79" s="272"/>
      <c r="RA79" s="272"/>
      <c r="RB79" s="272"/>
      <c r="RC79" s="272"/>
      <c r="RD79" s="272"/>
      <c r="RE79" s="272"/>
      <c r="RF79" s="272"/>
      <c r="RG79" s="272"/>
      <c r="RH79" s="272"/>
      <c r="RI79" s="272"/>
      <c r="RJ79" s="272"/>
      <c r="RK79" s="272"/>
      <c r="RL79" s="272"/>
      <c r="RM79" s="272"/>
      <c r="RN79" s="272"/>
      <c r="RO79" s="272"/>
      <c r="RP79" s="272"/>
      <c r="RQ79" s="272"/>
      <c r="RR79" s="272"/>
      <c r="RS79" s="272"/>
      <c r="RT79" s="272"/>
      <c r="RU79" s="272"/>
      <c r="RV79" s="272"/>
      <c r="RW79" s="272"/>
      <c r="RX79" s="272"/>
      <c r="RY79" s="272"/>
      <c r="RZ79" s="272"/>
      <c r="SA79" s="272"/>
      <c r="SB79" s="272"/>
      <c r="SC79" s="272"/>
      <c r="SD79" s="272"/>
      <c r="SE79" s="272"/>
      <c r="SF79" s="272"/>
      <c r="SG79" s="272"/>
      <c r="SH79" s="272"/>
      <c r="SI79" s="272"/>
      <c r="SJ79" s="272"/>
      <c r="SK79" s="272"/>
      <c r="SL79" s="272"/>
      <c r="SM79" s="272"/>
      <c r="SN79" s="272"/>
      <c r="SO79" s="272"/>
      <c r="SP79" s="272"/>
      <c r="SQ79" s="272"/>
      <c r="SR79" s="272"/>
      <c r="SS79" s="272"/>
      <c r="ST79" s="272"/>
      <c r="SU79" s="272"/>
      <c r="SV79" s="272"/>
      <c r="SW79" s="272"/>
      <c r="SX79" s="272"/>
      <c r="SY79" s="272"/>
      <c r="SZ79" s="272"/>
      <c r="TA79" s="272"/>
      <c r="TB79" s="272"/>
      <c r="TC79" s="272"/>
      <c r="TD79" s="272"/>
      <c r="TE79" s="272"/>
      <c r="TF79" s="272"/>
      <c r="TG79" s="272"/>
      <c r="TH79" s="272"/>
      <c r="TI79" s="272"/>
      <c r="TJ79" s="272"/>
      <c r="TK79" s="272"/>
      <c r="TL79" s="272"/>
      <c r="TM79" s="272"/>
      <c r="TN79" s="272"/>
      <c r="TO79" s="272"/>
      <c r="TP79" s="272"/>
      <c r="TQ79" s="272"/>
      <c r="TR79" s="272"/>
      <c r="TS79" s="272"/>
      <c r="TT79" s="272"/>
      <c r="TU79" s="272"/>
      <c r="TV79" s="272"/>
      <c r="TW79" s="272"/>
      <c r="TX79" s="272"/>
      <c r="TY79" s="272"/>
      <c r="TZ79" s="272"/>
      <c r="UA79" s="272"/>
      <c r="UB79" s="272"/>
      <c r="UC79" s="272"/>
      <c r="UD79" s="272"/>
      <c r="UE79" s="272"/>
      <c r="UF79" s="272"/>
      <c r="UG79" s="272"/>
      <c r="UH79" s="272"/>
      <c r="UI79" s="272"/>
      <c r="UJ79" s="272"/>
      <c r="UK79" s="272"/>
      <c r="UL79" s="272"/>
      <c r="UM79" s="272"/>
      <c r="UN79" s="272"/>
      <c r="UO79" s="272"/>
      <c r="UP79" s="272"/>
      <c r="UQ79" s="272"/>
      <c r="UR79" s="272"/>
      <c r="US79" s="272"/>
      <c r="UT79" s="272"/>
      <c r="UU79" s="272"/>
      <c r="UV79" s="272"/>
      <c r="UW79" s="272"/>
      <c r="UX79" s="272"/>
      <c r="UY79" s="272"/>
      <c r="UZ79" s="272"/>
      <c r="VA79" s="272"/>
      <c r="VB79" s="272"/>
      <c r="VC79" s="272"/>
      <c r="VD79" s="272"/>
      <c r="VE79" s="272"/>
      <c r="VF79" s="272"/>
      <c r="VG79" s="272"/>
      <c r="VH79" s="272"/>
      <c r="VI79" s="272"/>
      <c r="VJ79" s="272"/>
      <c r="VK79" s="272"/>
      <c r="VL79" s="272"/>
      <c r="VM79" s="272"/>
      <c r="VN79" s="272"/>
      <c r="VO79" s="272"/>
      <c r="VP79" s="272"/>
      <c r="VQ79" s="272"/>
      <c r="VR79" s="272"/>
      <c r="VS79" s="272"/>
      <c r="VT79" s="272"/>
      <c r="VU79" s="272"/>
      <c r="VV79" s="272"/>
      <c r="VW79" s="272"/>
      <c r="VX79" s="272"/>
      <c r="VY79" s="272"/>
      <c r="VZ79" s="272"/>
      <c r="WA79" s="272"/>
      <c r="WB79" s="272"/>
      <c r="WC79" s="272"/>
      <c r="WD79" s="272"/>
      <c r="WE79" s="272"/>
      <c r="WF79" s="272"/>
      <c r="WG79" s="272"/>
      <c r="WH79" s="272"/>
      <c r="WI79" s="272"/>
      <c r="WJ79" s="272"/>
      <c r="WK79" s="272"/>
      <c r="WL79" s="272"/>
      <c r="WM79" s="272"/>
      <c r="WN79" s="272"/>
      <c r="WO79" s="272"/>
      <c r="WP79" s="272"/>
      <c r="WQ79" s="272"/>
      <c r="WR79" s="272"/>
      <c r="WS79" s="272"/>
      <c r="WT79" s="272"/>
      <c r="WU79" s="272"/>
      <c r="WV79" s="272"/>
      <c r="WW79" s="272"/>
      <c r="WX79" s="272"/>
      <c r="WY79" s="272"/>
      <c r="WZ79" s="272"/>
      <c r="XA79" s="272"/>
      <c r="XB79" s="272"/>
      <c r="XC79" s="272"/>
      <c r="XD79" s="272"/>
      <c r="XE79" s="272"/>
      <c r="XF79" s="272"/>
      <c r="XG79" s="272"/>
      <c r="XH79" s="272"/>
      <c r="XI79" s="272"/>
      <c r="XJ79" s="272"/>
      <c r="XK79" s="272"/>
      <c r="XL79" s="272"/>
      <c r="XM79" s="272"/>
      <c r="XN79" s="272"/>
      <c r="XO79" s="272"/>
      <c r="XP79" s="272"/>
      <c r="XQ79" s="272"/>
      <c r="XR79" s="272"/>
      <c r="XS79" s="272"/>
      <c r="XT79" s="272"/>
      <c r="XU79" s="272"/>
      <c r="XV79" s="272"/>
      <c r="XW79" s="272"/>
      <c r="XX79" s="272"/>
      <c r="XY79" s="272"/>
      <c r="XZ79" s="272"/>
      <c r="YA79" s="272"/>
      <c r="YB79" s="272"/>
      <c r="YC79" s="272"/>
      <c r="YD79" s="272"/>
      <c r="YE79" s="272"/>
      <c r="YF79" s="272"/>
      <c r="YG79" s="272"/>
      <c r="YH79" s="272"/>
      <c r="YI79" s="272"/>
      <c r="YJ79" s="272"/>
      <c r="YK79" s="272"/>
      <c r="YL79" s="272"/>
      <c r="YM79" s="272"/>
      <c r="YN79" s="272"/>
      <c r="YO79" s="272"/>
      <c r="YP79" s="272"/>
      <c r="YQ79" s="272"/>
      <c r="YR79" s="272"/>
      <c r="YS79" s="272"/>
      <c r="YT79" s="272"/>
      <c r="YU79" s="272"/>
      <c r="YV79" s="272"/>
      <c r="YW79" s="272"/>
      <c r="YX79" s="272"/>
      <c r="YY79" s="272"/>
      <c r="YZ79" s="272"/>
      <c r="ZA79" s="272"/>
      <c r="ZB79" s="272"/>
      <c r="ZC79" s="272"/>
      <c r="ZD79" s="272"/>
      <c r="ZE79" s="272"/>
      <c r="ZF79" s="272"/>
      <c r="ZG79" s="272"/>
      <c r="ZH79" s="272"/>
      <c r="ZI79" s="272"/>
      <c r="ZJ79" s="272"/>
      <c r="ZK79" s="272"/>
      <c r="ZL79" s="272"/>
      <c r="ZM79" s="272"/>
      <c r="ZN79" s="272"/>
      <c r="ZO79" s="272"/>
      <c r="ZP79" s="272"/>
      <c r="ZQ79" s="272"/>
      <c r="ZR79" s="272"/>
      <c r="ZS79" s="272"/>
      <c r="ZT79" s="272"/>
      <c r="ZU79" s="272"/>
      <c r="ZV79" s="272"/>
      <c r="ZW79" s="272"/>
      <c r="ZX79" s="272"/>
      <c r="ZY79" s="272"/>
      <c r="ZZ79" s="272"/>
      <c r="AAA79" s="272"/>
      <c r="AAB79" s="272"/>
      <c r="AAC79" s="272"/>
      <c r="AAD79" s="272"/>
      <c r="AAE79" s="272"/>
      <c r="AAF79" s="272"/>
      <c r="AAG79" s="272"/>
      <c r="AAH79" s="272"/>
      <c r="AAI79" s="272"/>
      <c r="AAJ79" s="272"/>
      <c r="AAK79" s="272"/>
      <c r="AAL79" s="272"/>
      <c r="AAM79" s="272"/>
      <c r="AAN79" s="272"/>
      <c r="AAO79" s="272"/>
      <c r="AAP79" s="272"/>
      <c r="AAQ79" s="272"/>
      <c r="AAR79" s="272"/>
      <c r="AAS79" s="272"/>
      <c r="AAT79" s="272"/>
      <c r="AAU79" s="272"/>
      <c r="AAV79" s="272"/>
      <c r="AAW79" s="272"/>
      <c r="AAX79" s="272"/>
      <c r="AAY79" s="272"/>
      <c r="AAZ79" s="272"/>
      <c r="ABA79" s="272"/>
      <c r="ABB79" s="272"/>
      <c r="ABC79" s="272"/>
      <c r="ABD79" s="272"/>
      <c r="ABE79" s="272"/>
      <c r="ABF79" s="272"/>
      <c r="ABG79" s="272"/>
      <c r="ABH79" s="272"/>
      <c r="ABI79" s="272"/>
      <c r="ABJ79" s="272"/>
      <c r="ABK79" s="272"/>
      <c r="ABL79" s="272"/>
      <c r="ABM79" s="272"/>
      <c r="ABN79" s="272"/>
      <c r="ABO79" s="272"/>
      <c r="ABP79" s="272"/>
      <c r="ABQ79" s="272"/>
      <c r="ABR79" s="272"/>
      <c r="ABS79" s="272"/>
      <c r="ABT79" s="272"/>
      <c r="ABU79" s="272"/>
      <c r="ABV79" s="272"/>
      <c r="ABW79" s="272"/>
      <c r="ABX79" s="272"/>
      <c r="ABY79" s="272"/>
      <c r="ABZ79" s="272"/>
      <c r="ACA79" s="272"/>
      <c r="ACB79" s="272"/>
      <c r="ACC79" s="272"/>
      <c r="ACD79" s="272"/>
      <c r="ACE79" s="272"/>
      <c r="ACF79" s="272"/>
      <c r="ACG79" s="272"/>
      <c r="ACH79" s="272"/>
      <c r="ACI79" s="272"/>
      <c r="ACJ79" s="272"/>
      <c r="ACK79" s="272"/>
      <c r="ACL79" s="272"/>
      <c r="ACM79" s="272"/>
      <c r="ACN79" s="272"/>
      <c r="ACO79" s="272"/>
      <c r="ACP79" s="272"/>
      <c r="ACQ79" s="272"/>
      <c r="ACR79" s="272"/>
      <c r="ACS79" s="272"/>
      <c r="ACT79" s="272"/>
      <c r="ACU79" s="272"/>
      <c r="ACV79" s="272"/>
      <c r="ACW79" s="272"/>
      <c r="ACX79" s="272"/>
      <c r="ACY79" s="272"/>
      <c r="ACZ79" s="272"/>
      <c r="ADA79" s="272"/>
      <c r="ADB79" s="272"/>
      <c r="ADC79" s="272"/>
      <c r="ADD79" s="272"/>
      <c r="ADE79" s="272"/>
      <c r="ADF79" s="272"/>
      <c r="ADG79" s="272"/>
      <c r="ADH79" s="272"/>
      <c r="ADI79" s="272"/>
      <c r="ADJ79" s="272"/>
      <c r="ADK79" s="272"/>
      <c r="ADL79" s="272"/>
      <c r="ADM79" s="272"/>
      <c r="ADN79" s="272"/>
      <c r="ADO79" s="272"/>
      <c r="ADP79" s="272"/>
      <c r="ADQ79" s="272"/>
      <c r="ADR79" s="272"/>
      <c r="ADS79" s="272"/>
      <c r="ADT79" s="272"/>
      <c r="ADU79" s="272"/>
      <c r="ADV79" s="272"/>
      <c r="ADW79" s="272"/>
      <c r="ADX79" s="272"/>
      <c r="ADY79" s="272"/>
      <c r="ADZ79" s="272"/>
      <c r="AEA79" s="272"/>
      <c r="AEB79" s="272"/>
      <c r="AEC79" s="272"/>
      <c r="AED79" s="272"/>
      <c r="AEE79" s="272"/>
      <c r="AEF79" s="272"/>
      <c r="AEG79" s="272"/>
      <c r="AEH79" s="272"/>
      <c r="AEI79" s="272"/>
      <c r="AEJ79" s="272"/>
      <c r="AEK79" s="272"/>
      <c r="AEL79" s="272"/>
      <c r="AEM79" s="272"/>
      <c r="AEN79" s="272"/>
      <c r="AEO79" s="272"/>
      <c r="AEP79" s="272"/>
      <c r="AEQ79" s="272"/>
      <c r="AER79" s="272"/>
      <c r="AES79" s="272"/>
      <c r="AET79" s="272"/>
      <c r="AEU79" s="272"/>
      <c r="AEV79" s="272"/>
      <c r="AEW79" s="272"/>
      <c r="AEX79" s="272"/>
      <c r="AEY79" s="272"/>
      <c r="AEZ79" s="272"/>
      <c r="AFA79" s="272"/>
      <c r="AFB79" s="272"/>
      <c r="AFC79" s="272"/>
      <c r="AFD79" s="272"/>
      <c r="AFE79" s="272"/>
      <c r="AFF79" s="272"/>
      <c r="AFG79" s="272"/>
      <c r="AFH79" s="272"/>
      <c r="AFI79" s="272"/>
      <c r="AFJ79" s="272"/>
      <c r="AFK79" s="272"/>
      <c r="AFL79" s="272"/>
      <c r="AFM79" s="272"/>
      <c r="AFN79" s="272"/>
      <c r="AFO79" s="272"/>
      <c r="AFP79" s="272"/>
      <c r="AFQ79" s="272"/>
      <c r="AFR79" s="272"/>
      <c r="AFS79" s="272"/>
      <c r="AFT79" s="272"/>
      <c r="AFU79" s="272"/>
      <c r="AFV79" s="272"/>
      <c r="AFW79" s="272"/>
      <c r="AFX79" s="272"/>
      <c r="AFY79" s="272"/>
      <c r="AFZ79" s="272"/>
      <c r="AGA79" s="272"/>
      <c r="AGB79" s="272"/>
      <c r="AGC79" s="272"/>
      <c r="AGD79" s="272"/>
      <c r="AGE79" s="272"/>
      <c r="AGF79" s="272"/>
      <c r="AGG79" s="272"/>
      <c r="AGH79" s="272"/>
      <c r="AGI79" s="272"/>
      <c r="AGJ79" s="272"/>
      <c r="AGK79" s="272"/>
      <c r="AGL79" s="272"/>
      <c r="AGM79" s="272"/>
      <c r="AGN79" s="272"/>
      <c r="AGO79" s="272"/>
      <c r="AGP79" s="272"/>
      <c r="AGQ79" s="272"/>
      <c r="AGR79" s="272"/>
      <c r="AGS79" s="272"/>
      <c r="AGT79" s="272"/>
      <c r="AGU79" s="272"/>
      <c r="AGV79" s="272"/>
      <c r="AGW79" s="272"/>
      <c r="AGX79" s="272"/>
      <c r="AGY79" s="272"/>
      <c r="AGZ79" s="272"/>
      <c r="AHA79" s="272"/>
      <c r="AHB79" s="272"/>
      <c r="AHC79" s="272"/>
      <c r="AHD79" s="272"/>
      <c r="AHE79" s="272"/>
      <c r="AHF79" s="272"/>
      <c r="AHG79" s="272"/>
      <c r="AHH79" s="272"/>
      <c r="AHI79" s="272"/>
      <c r="AHJ79" s="272"/>
      <c r="AHK79" s="272"/>
      <c r="AHL79" s="272"/>
      <c r="AHM79" s="272"/>
      <c r="AHN79" s="272"/>
      <c r="AHO79" s="272"/>
      <c r="AHP79" s="272"/>
      <c r="AHQ79" s="272"/>
      <c r="AHR79" s="272"/>
      <c r="AHS79" s="272"/>
      <c r="AHT79" s="272"/>
      <c r="AHU79" s="272"/>
      <c r="AHV79" s="272"/>
      <c r="AHW79" s="272"/>
      <c r="AHX79" s="272"/>
      <c r="AHY79" s="272"/>
      <c r="AHZ79" s="272"/>
      <c r="AIA79" s="272"/>
      <c r="AIB79" s="272"/>
      <c r="AIC79" s="272"/>
      <c r="AID79" s="272"/>
      <c r="AIE79" s="272"/>
      <c r="AIF79" s="272"/>
      <c r="AIG79" s="272"/>
      <c r="AIH79" s="272"/>
      <c r="AII79" s="272"/>
      <c r="AIJ79" s="272"/>
      <c r="AIK79" s="272"/>
      <c r="AIL79" s="272"/>
      <c r="AIM79" s="272"/>
      <c r="AIN79" s="272"/>
      <c r="AIO79" s="272"/>
      <c r="AIP79" s="272"/>
      <c r="AIQ79" s="272"/>
      <c r="AIR79" s="272"/>
      <c r="AIS79" s="272"/>
      <c r="AIT79" s="272"/>
      <c r="AIU79" s="272"/>
      <c r="AIV79" s="272"/>
      <c r="AIW79" s="272"/>
      <c r="AIX79" s="272"/>
      <c r="AIY79" s="272"/>
      <c r="AIZ79" s="272"/>
      <c r="AJA79" s="272"/>
      <c r="AJB79" s="272"/>
      <c r="AJC79" s="272"/>
      <c r="AJD79" s="272"/>
      <c r="AJE79" s="272"/>
      <c r="AJF79" s="272"/>
      <c r="AJG79" s="272"/>
      <c r="AJH79" s="272"/>
      <c r="AJI79" s="272"/>
      <c r="AJJ79" s="272"/>
      <c r="AJK79" s="272"/>
      <c r="AJL79" s="272"/>
      <c r="AJM79" s="272"/>
      <c r="AJN79" s="272"/>
      <c r="AJO79" s="272"/>
      <c r="AJP79" s="272"/>
      <c r="AJQ79" s="272"/>
      <c r="AJR79" s="272"/>
      <c r="AJS79" s="272"/>
      <c r="AJT79" s="272"/>
      <c r="AJU79" s="272"/>
      <c r="AJV79" s="272"/>
      <c r="AJW79" s="272"/>
      <c r="AJX79" s="272"/>
      <c r="AJY79" s="272"/>
      <c r="AJZ79" s="272"/>
      <c r="AKA79" s="272"/>
      <c r="AKB79" s="272"/>
      <c r="AKC79" s="272"/>
      <c r="AKD79" s="272"/>
      <c r="AKE79" s="272"/>
      <c r="AKF79" s="272"/>
      <c r="AKG79" s="272"/>
      <c r="AKH79" s="272"/>
      <c r="AKI79" s="272"/>
      <c r="AKJ79" s="272"/>
      <c r="AKK79" s="272"/>
      <c r="AKL79" s="272"/>
      <c r="AKM79" s="272"/>
      <c r="AKN79" s="272"/>
      <c r="AKO79" s="272"/>
      <c r="AKP79" s="272"/>
      <c r="AKQ79" s="272"/>
      <c r="AKR79" s="272"/>
      <c r="AKS79" s="272"/>
      <c r="AKT79" s="272"/>
      <c r="AKU79" s="272"/>
      <c r="AKV79" s="272"/>
      <c r="AKW79" s="272"/>
      <c r="AKX79" s="272"/>
      <c r="AKY79" s="272"/>
      <c r="AKZ79" s="272"/>
      <c r="ALA79" s="272"/>
      <c r="ALB79" s="272"/>
      <c r="ALC79" s="272"/>
      <c r="ALD79" s="272"/>
      <c r="ALE79" s="272"/>
      <c r="ALF79" s="272"/>
      <c r="ALG79" s="272"/>
      <c r="ALH79" s="272"/>
      <c r="ALI79" s="272"/>
      <c r="ALJ79" s="272"/>
      <c r="ALK79" s="272"/>
      <c r="ALL79" s="272"/>
      <c r="ALM79" s="272"/>
      <c r="ALN79" s="272"/>
      <c r="ALO79" s="272"/>
      <c r="ALP79" s="272"/>
      <c r="ALQ79" s="272"/>
      <c r="ALR79" s="272"/>
      <c r="ALS79" s="272"/>
      <c r="ALT79" s="272"/>
      <c r="ALU79" s="272"/>
      <c r="ALV79" s="272"/>
      <c r="ALW79" s="272"/>
      <c r="ALX79" s="272"/>
      <c r="ALY79" s="272"/>
      <c r="ALZ79" s="272"/>
      <c r="AMA79" s="272"/>
      <c r="AMB79" s="272"/>
      <c r="AMC79" s="272"/>
      <c r="AMD79" s="272"/>
      <c r="AME79" s="272"/>
      <c r="AMF79" s="272"/>
      <c r="AMG79" s="272"/>
      <c r="AMH79" s="272"/>
      <c r="AMI79" s="272"/>
      <c r="AMJ79" s="272"/>
      <c r="AMK79" s="272"/>
    </row>
    <row r="80" spans="1:1025" s="249" customFormat="1" ht="33.6" customHeight="1" x14ac:dyDescent="0.25">
      <c r="A80" s="241"/>
      <c r="B80" s="262"/>
      <c r="C80" s="139" t="s">
        <v>263</v>
      </c>
      <c r="D80" s="258" t="s">
        <v>27</v>
      </c>
      <c r="E80" s="255" t="s">
        <v>246</v>
      </c>
      <c r="F80" s="255" t="s">
        <v>293</v>
      </c>
      <c r="G80" s="156" t="s">
        <v>262</v>
      </c>
      <c r="H80" s="255"/>
      <c r="I80" s="256"/>
      <c r="J80" s="277"/>
      <c r="K80" s="252"/>
      <c r="L80" s="270">
        <f t="shared" si="4"/>
        <v>1</v>
      </c>
      <c r="M80" s="270">
        <f t="shared" si="4"/>
        <v>1</v>
      </c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  <c r="BH80" s="241"/>
      <c r="BI80" s="241"/>
      <c r="BJ80" s="241"/>
      <c r="BK80" s="241"/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  <c r="BW80" s="241"/>
      <c r="BX80" s="241"/>
      <c r="BY80" s="241"/>
      <c r="BZ80" s="241"/>
      <c r="CA80" s="241"/>
      <c r="CB80" s="241"/>
      <c r="CC80" s="241"/>
      <c r="CD80" s="241"/>
      <c r="CE80" s="241"/>
      <c r="CF80" s="241"/>
      <c r="CG80" s="241"/>
      <c r="CH80" s="241"/>
      <c r="CI80" s="241"/>
      <c r="CJ80" s="241"/>
      <c r="CK80" s="241"/>
      <c r="CL80" s="241"/>
      <c r="CM80" s="241"/>
      <c r="CN80" s="241"/>
      <c r="CO80" s="241"/>
      <c r="CP80" s="241"/>
      <c r="CQ80" s="241"/>
      <c r="CR80" s="241"/>
      <c r="CS80" s="241"/>
      <c r="CT80" s="241"/>
      <c r="CU80" s="241"/>
      <c r="CV80" s="241"/>
      <c r="CW80" s="241"/>
      <c r="CX80" s="241"/>
      <c r="CY80" s="241"/>
      <c r="CZ80" s="241"/>
      <c r="DA80" s="241"/>
      <c r="DB80" s="241"/>
      <c r="DC80" s="241"/>
      <c r="DD80" s="241"/>
      <c r="DE80" s="241"/>
      <c r="DF80" s="241"/>
      <c r="DG80" s="241"/>
      <c r="DH80" s="241"/>
      <c r="DI80" s="241"/>
      <c r="DJ80" s="241"/>
      <c r="DK80" s="241"/>
      <c r="DL80" s="241"/>
      <c r="DM80" s="241"/>
      <c r="DN80" s="241"/>
      <c r="DO80" s="241"/>
      <c r="DP80" s="241"/>
      <c r="DQ80" s="241"/>
      <c r="DR80" s="241"/>
      <c r="DS80" s="241"/>
      <c r="DT80" s="241"/>
      <c r="DU80" s="241"/>
      <c r="DV80" s="241"/>
      <c r="DW80" s="241"/>
      <c r="DX80" s="241"/>
      <c r="DY80" s="241"/>
      <c r="DZ80" s="241"/>
      <c r="EA80" s="241"/>
      <c r="EB80" s="241"/>
      <c r="EC80" s="241"/>
      <c r="ED80" s="241"/>
      <c r="EE80" s="241"/>
      <c r="EF80" s="241"/>
      <c r="EG80" s="241"/>
      <c r="EH80" s="241"/>
      <c r="EI80" s="241"/>
      <c r="EJ80" s="241"/>
      <c r="EK80" s="241"/>
      <c r="EL80" s="241"/>
      <c r="EM80" s="241"/>
      <c r="EN80" s="241"/>
      <c r="EO80" s="241"/>
      <c r="EP80" s="241"/>
      <c r="EQ80" s="241"/>
      <c r="ER80" s="241"/>
      <c r="ES80" s="241"/>
      <c r="ET80" s="241"/>
      <c r="EU80" s="241"/>
      <c r="EV80" s="241"/>
      <c r="EW80" s="241"/>
      <c r="EX80" s="241"/>
      <c r="EY80" s="241"/>
      <c r="EZ80" s="241"/>
      <c r="FA80" s="241"/>
      <c r="FB80" s="241"/>
      <c r="FC80" s="241"/>
      <c r="FD80" s="241"/>
      <c r="FE80" s="241"/>
      <c r="FF80" s="241"/>
      <c r="FG80" s="241"/>
      <c r="FH80" s="241"/>
      <c r="FI80" s="241"/>
      <c r="FJ80" s="241"/>
      <c r="FK80" s="241"/>
      <c r="FL80" s="241"/>
      <c r="FM80" s="241"/>
      <c r="FN80" s="241"/>
      <c r="FO80" s="241"/>
      <c r="FP80" s="241"/>
      <c r="FQ80" s="241"/>
      <c r="FR80" s="241"/>
      <c r="FS80" s="241"/>
      <c r="FT80" s="241"/>
      <c r="FU80" s="241"/>
      <c r="FV80" s="241"/>
      <c r="FW80" s="241"/>
      <c r="FX80" s="241"/>
      <c r="FY80" s="241"/>
      <c r="FZ80" s="241"/>
      <c r="GA80" s="241"/>
      <c r="GB80" s="241"/>
      <c r="GC80" s="241"/>
      <c r="GD80" s="241"/>
      <c r="GE80" s="241"/>
      <c r="GF80" s="241"/>
      <c r="GG80" s="241"/>
      <c r="GH80" s="241"/>
      <c r="GI80" s="241"/>
      <c r="GJ80" s="241"/>
      <c r="GK80" s="241"/>
      <c r="GL80" s="241"/>
      <c r="GM80" s="241"/>
      <c r="GN80" s="241"/>
      <c r="GO80" s="241"/>
      <c r="GP80" s="241"/>
      <c r="GQ80" s="241"/>
      <c r="GR80" s="241"/>
      <c r="GS80" s="241"/>
      <c r="GT80" s="241"/>
      <c r="GU80" s="241"/>
      <c r="GV80" s="241"/>
      <c r="GW80" s="241"/>
      <c r="GX80" s="241"/>
      <c r="GY80" s="241"/>
      <c r="GZ80" s="241"/>
      <c r="HA80" s="241"/>
      <c r="HB80" s="241"/>
      <c r="HC80" s="241"/>
      <c r="HD80" s="241"/>
      <c r="HE80" s="241"/>
      <c r="HF80" s="241"/>
      <c r="HG80" s="241"/>
      <c r="HH80" s="241"/>
      <c r="HI80" s="241"/>
      <c r="HJ80" s="241"/>
      <c r="HK80" s="241"/>
      <c r="HL80" s="241"/>
      <c r="HM80" s="241"/>
      <c r="HN80" s="241"/>
      <c r="HO80" s="241"/>
      <c r="HP80" s="241"/>
      <c r="HQ80" s="241"/>
      <c r="HR80" s="241"/>
      <c r="HS80" s="241"/>
      <c r="HT80" s="241"/>
      <c r="HU80" s="241"/>
      <c r="HV80" s="241"/>
      <c r="HW80" s="241"/>
      <c r="HX80" s="241"/>
      <c r="HY80" s="241"/>
      <c r="HZ80" s="241"/>
      <c r="IA80" s="241"/>
      <c r="IB80" s="241"/>
      <c r="IC80" s="241"/>
      <c r="ID80" s="241"/>
      <c r="IE80" s="241"/>
      <c r="IF80" s="241"/>
      <c r="IG80" s="241"/>
      <c r="IH80" s="241"/>
      <c r="II80" s="241"/>
      <c r="IJ80" s="241"/>
      <c r="IK80" s="241"/>
      <c r="IL80" s="241"/>
      <c r="IM80" s="241"/>
      <c r="IN80" s="241"/>
      <c r="IO80" s="241"/>
      <c r="IP80" s="241"/>
      <c r="IQ80" s="241"/>
      <c r="IR80" s="241"/>
      <c r="IS80" s="241"/>
      <c r="IT80" s="241"/>
      <c r="IU80" s="241"/>
      <c r="IV80" s="241"/>
      <c r="IW80" s="241"/>
      <c r="IX80" s="241"/>
      <c r="IY80" s="241"/>
      <c r="IZ80" s="241"/>
      <c r="JA80" s="241"/>
      <c r="JB80" s="241"/>
      <c r="JC80" s="241"/>
      <c r="JD80" s="241"/>
      <c r="JE80" s="241"/>
      <c r="JF80" s="241"/>
      <c r="JG80" s="241"/>
      <c r="JH80" s="241"/>
      <c r="JI80" s="241"/>
      <c r="JJ80" s="241"/>
      <c r="JK80" s="241"/>
      <c r="JL80" s="241"/>
      <c r="JM80" s="241"/>
      <c r="JN80" s="241"/>
      <c r="JO80" s="241"/>
      <c r="JP80" s="241"/>
      <c r="JQ80" s="241"/>
      <c r="JR80" s="241"/>
      <c r="JS80" s="241"/>
      <c r="JT80" s="241"/>
      <c r="JU80" s="241"/>
      <c r="JV80" s="241"/>
      <c r="JW80" s="241"/>
      <c r="JX80" s="241"/>
      <c r="JY80" s="241"/>
      <c r="JZ80" s="241"/>
      <c r="KA80" s="241"/>
      <c r="KB80" s="241"/>
      <c r="KC80" s="241"/>
      <c r="KD80" s="241"/>
      <c r="KE80" s="241"/>
      <c r="KF80" s="241"/>
      <c r="KG80" s="241"/>
      <c r="KH80" s="241"/>
      <c r="KI80" s="241"/>
      <c r="KJ80" s="241"/>
      <c r="KK80" s="241"/>
      <c r="KL80" s="241"/>
      <c r="KM80" s="241"/>
      <c r="KN80" s="241"/>
      <c r="KO80" s="241"/>
      <c r="KP80" s="241"/>
      <c r="KQ80" s="241"/>
      <c r="KR80" s="241"/>
      <c r="KS80" s="241"/>
      <c r="KT80" s="241"/>
      <c r="KU80" s="241"/>
      <c r="KV80" s="241"/>
      <c r="KW80" s="241"/>
      <c r="KX80" s="241"/>
      <c r="KY80" s="241"/>
      <c r="KZ80" s="241"/>
      <c r="LA80" s="241"/>
      <c r="LB80" s="241"/>
      <c r="LC80" s="241"/>
      <c r="LD80" s="241"/>
      <c r="LE80" s="241"/>
      <c r="LF80" s="241"/>
      <c r="LG80" s="241"/>
      <c r="LH80" s="241"/>
      <c r="LI80" s="241"/>
      <c r="LJ80" s="241"/>
      <c r="LK80" s="241"/>
      <c r="LL80" s="241"/>
      <c r="LM80" s="241"/>
      <c r="LN80" s="241"/>
      <c r="LO80" s="241"/>
      <c r="LP80" s="241"/>
      <c r="LQ80" s="241"/>
      <c r="LR80" s="241"/>
      <c r="LS80" s="241"/>
      <c r="LT80" s="241"/>
      <c r="LU80" s="241"/>
      <c r="LV80" s="241"/>
      <c r="LW80" s="241"/>
      <c r="LX80" s="241"/>
      <c r="LY80" s="241"/>
      <c r="LZ80" s="241"/>
      <c r="MA80" s="241"/>
      <c r="MB80" s="241"/>
      <c r="MC80" s="241"/>
      <c r="MD80" s="241"/>
      <c r="ME80" s="241"/>
      <c r="MF80" s="241"/>
      <c r="MG80" s="241"/>
      <c r="MH80" s="241"/>
      <c r="MI80" s="241"/>
      <c r="MJ80" s="241"/>
      <c r="MK80" s="241"/>
      <c r="ML80" s="241"/>
      <c r="MM80" s="241"/>
      <c r="MN80" s="241"/>
      <c r="MO80" s="241"/>
      <c r="MP80" s="241"/>
      <c r="MQ80" s="241"/>
      <c r="MR80" s="241"/>
      <c r="MS80" s="241"/>
      <c r="MT80" s="241"/>
      <c r="MU80" s="241"/>
      <c r="MV80" s="241"/>
      <c r="MW80" s="241"/>
      <c r="MX80" s="241"/>
      <c r="MY80" s="241"/>
      <c r="MZ80" s="241"/>
      <c r="NA80" s="241"/>
      <c r="NB80" s="241"/>
      <c r="NC80" s="241"/>
      <c r="ND80" s="241"/>
      <c r="NE80" s="241"/>
      <c r="NF80" s="241"/>
      <c r="NG80" s="241"/>
      <c r="NH80" s="241"/>
      <c r="NI80" s="241"/>
      <c r="NJ80" s="241"/>
      <c r="NK80" s="241"/>
      <c r="NL80" s="241"/>
      <c r="NM80" s="241"/>
      <c r="NN80" s="241"/>
      <c r="NO80" s="241"/>
      <c r="NP80" s="241"/>
      <c r="NQ80" s="241"/>
      <c r="NR80" s="241"/>
      <c r="NS80" s="241"/>
      <c r="NT80" s="241"/>
      <c r="NU80" s="241"/>
      <c r="NV80" s="241"/>
      <c r="NW80" s="241"/>
      <c r="NX80" s="241"/>
      <c r="NY80" s="241"/>
      <c r="NZ80" s="241"/>
      <c r="OA80" s="241"/>
      <c r="OB80" s="241"/>
      <c r="OC80" s="241"/>
      <c r="OD80" s="241"/>
      <c r="OE80" s="241"/>
      <c r="OF80" s="241"/>
      <c r="OG80" s="241"/>
      <c r="OH80" s="241"/>
      <c r="OI80" s="241"/>
      <c r="OJ80" s="241"/>
      <c r="OK80" s="241"/>
      <c r="OL80" s="241"/>
      <c r="OM80" s="241"/>
      <c r="ON80" s="241"/>
      <c r="OO80" s="241"/>
      <c r="OP80" s="241"/>
      <c r="OQ80" s="241"/>
      <c r="OR80" s="241"/>
      <c r="OS80" s="241"/>
      <c r="OT80" s="241"/>
      <c r="OU80" s="241"/>
      <c r="OV80" s="241"/>
      <c r="OW80" s="241"/>
      <c r="OX80" s="241"/>
      <c r="OY80" s="241"/>
      <c r="OZ80" s="241"/>
      <c r="PA80" s="241"/>
      <c r="PB80" s="241"/>
      <c r="PC80" s="241"/>
      <c r="PD80" s="241"/>
      <c r="PE80" s="241"/>
      <c r="PF80" s="241"/>
      <c r="PG80" s="241"/>
      <c r="PH80" s="241"/>
      <c r="PI80" s="241"/>
      <c r="PJ80" s="241"/>
      <c r="PK80" s="241"/>
      <c r="PL80" s="241"/>
      <c r="PM80" s="241"/>
      <c r="PN80" s="241"/>
      <c r="PO80" s="241"/>
      <c r="PP80" s="241"/>
      <c r="PQ80" s="241"/>
      <c r="PR80" s="241"/>
      <c r="PS80" s="241"/>
      <c r="PT80" s="241"/>
      <c r="PU80" s="241"/>
      <c r="PV80" s="241"/>
      <c r="PW80" s="241"/>
      <c r="PX80" s="241"/>
      <c r="PY80" s="241"/>
      <c r="PZ80" s="241"/>
      <c r="QA80" s="241"/>
      <c r="QB80" s="241"/>
      <c r="QC80" s="241"/>
      <c r="QD80" s="241"/>
      <c r="QE80" s="241"/>
      <c r="QF80" s="241"/>
      <c r="QG80" s="241"/>
      <c r="QH80" s="241"/>
      <c r="QI80" s="241"/>
      <c r="QJ80" s="241"/>
      <c r="QK80" s="241"/>
      <c r="QL80" s="241"/>
      <c r="QM80" s="241"/>
      <c r="QN80" s="241"/>
      <c r="QO80" s="241"/>
      <c r="QP80" s="241"/>
      <c r="QQ80" s="241"/>
      <c r="QR80" s="241"/>
      <c r="QS80" s="241"/>
      <c r="QT80" s="241"/>
      <c r="QU80" s="241"/>
      <c r="QV80" s="241"/>
      <c r="QW80" s="241"/>
      <c r="QX80" s="241"/>
      <c r="QY80" s="241"/>
      <c r="QZ80" s="241"/>
      <c r="RA80" s="241"/>
      <c r="RB80" s="241"/>
      <c r="RC80" s="241"/>
      <c r="RD80" s="241"/>
      <c r="RE80" s="241"/>
      <c r="RF80" s="241"/>
      <c r="RG80" s="241"/>
      <c r="RH80" s="241"/>
      <c r="RI80" s="241"/>
      <c r="RJ80" s="241"/>
      <c r="RK80" s="241"/>
      <c r="RL80" s="241"/>
      <c r="RM80" s="241"/>
      <c r="RN80" s="241"/>
      <c r="RO80" s="241"/>
      <c r="RP80" s="241"/>
      <c r="RQ80" s="241"/>
      <c r="RR80" s="241"/>
      <c r="RS80" s="241"/>
      <c r="RT80" s="241"/>
      <c r="RU80" s="241"/>
      <c r="RV80" s="241"/>
      <c r="RW80" s="241"/>
      <c r="RX80" s="241"/>
      <c r="RY80" s="241"/>
      <c r="RZ80" s="241"/>
      <c r="SA80" s="241"/>
      <c r="SB80" s="241"/>
      <c r="SC80" s="241"/>
      <c r="SD80" s="241"/>
      <c r="SE80" s="241"/>
      <c r="SF80" s="241"/>
      <c r="SG80" s="241"/>
      <c r="SH80" s="241"/>
      <c r="SI80" s="241"/>
      <c r="SJ80" s="241"/>
      <c r="SK80" s="241"/>
      <c r="SL80" s="241"/>
      <c r="SM80" s="241"/>
      <c r="SN80" s="241"/>
      <c r="SO80" s="241"/>
      <c r="SP80" s="241"/>
      <c r="SQ80" s="241"/>
      <c r="SR80" s="241"/>
      <c r="SS80" s="241"/>
      <c r="ST80" s="241"/>
      <c r="SU80" s="241"/>
      <c r="SV80" s="241"/>
      <c r="SW80" s="241"/>
      <c r="SX80" s="241"/>
      <c r="SY80" s="241"/>
      <c r="SZ80" s="241"/>
      <c r="TA80" s="241"/>
      <c r="TB80" s="241"/>
      <c r="TC80" s="241"/>
      <c r="TD80" s="241"/>
      <c r="TE80" s="241"/>
      <c r="TF80" s="241"/>
      <c r="TG80" s="241"/>
      <c r="TH80" s="241"/>
      <c r="TI80" s="241"/>
      <c r="TJ80" s="241"/>
      <c r="TK80" s="241"/>
      <c r="TL80" s="241"/>
      <c r="TM80" s="241"/>
      <c r="TN80" s="241"/>
      <c r="TO80" s="241"/>
      <c r="TP80" s="241"/>
      <c r="TQ80" s="241"/>
      <c r="TR80" s="241"/>
      <c r="TS80" s="241"/>
      <c r="TT80" s="241"/>
      <c r="TU80" s="241"/>
      <c r="TV80" s="241"/>
      <c r="TW80" s="241"/>
      <c r="TX80" s="241"/>
      <c r="TY80" s="241"/>
      <c r="TZ80" s="241"/>
      <c r="UA80" s="241"/>
      <c r="UB80" s="241"/>
      <c r="UC80" s="241"/>
      <c r="UD80" s="241"/>
      <c r="UE80" s="241"/>
      <c r="UF80" s="241"/>
      <c r="UG80" s="241"/>
      <c r="UH80" s="241"/>
      <c r="UI80" s="241"/>
      <c r="UJ80" s="241"/>
      <c r="UK80" s="241"/>
      <c r="UL80" s="241"/>
      <c r="UM80" s="241"/>
      <c r="UN80" s="241"/>
      <c r="UO80" s="241"/>
      <c r="UP80" s="241"/>
      <c r="UQ80" s="241"/>
      <c r="UR80" s="241"/>
      <c r="US80" s="241"/>
      <c r="UT80" s="241"/>
      <c r="UU80" s="241"/>
      <c r="UV80" s="241"/>
      <c r="UW80" s="241"/>
      <c r="UX80" s="241"/>
      <c r="UY80" s="241"/>
      <c r="UZ80" s="241"/>
      <c r="VA80" s="241"/>
      <c r="VB80" s="241"/>
      <c r="VC80" s="241"/>
      <c r="VD80" s="241"/>
      <c r="VE80" s="241"/>
      <c r="VF80" s="241"/>
      <c r="VG80" s="241"/>
      <c r="VH80" s="241"/>
      <c r="VI80" s="241"/>
      <c r="VJ80" s="241"/>
      <c r="VK80" s="241"/>
      <c r="VL80" s="241"/>
      <c r="VM80" s="241"/>
      <c r="VN80" s="241"/>
      <c r="VO80" s="241"/>
      <c r="VP80" s="241"/>
      <c r="VQ80" s="241"/>
      <c r="VR80" s="241"/>
      <c r="VS80" s="241"/>
      <c r="VT80" s="241"/>
      <c r="VU80" s="241"/>
      <c r="VV80" s="241"/>
      <c r="VW80" s="241"/>
      <c r="VX80" s="241"/>
      <c r="VY80" s="241"/>
      <c r="VZ80" s="241"/>
      <c r="WA80" s="241"/>
      <c r="WB80" s="241"/>
      <c r="WC80" s="241"/>
      <c r="WD80" s="241"/>
      <c r="WE80" s="241"/>
      <c r="WF80" s="241"/>
      <c r="WG80" s="241"/>
      <c r="WH80" s="241"/>
      <c r="WI80" s="241"/>
      <c r="WJ80" s="241"/>
      <c r="WK80" s="241"/>
      <c r="WL80" s="241"/>
      <c r="WM80" s="241"/>
      <c r="WN80" s="241"/>
      <c r="WO80" s="241"/>
      <c r="WP80" s="241"/>
      <c r="WQ80" s="241"/>
      <c r="WR80" s="241"/>
      <c r="WS80" s="241"/>
      <c r="WT80" s="241"/>
      <c r="WU80" s="241"/>
      <c r="WV80" s="241"/>
      <c r="WW80" s="241"/>
      <c r="WX80" s="241"/>
      <c r="WY80" s="241"/>
      <c r="WZ80" s="241"/>
      <c r="XA80" s="241"/>
      <c r="XB80" s="241"/>
      <c r="XC80" s="241"/>
      <c r="XD80" s="241"/>
      <c r="XE80" s="241"/>
      <c r="XF80" s="241"/>
      <c r="XG80" s="241"/>
      <c r="XH80" s="241"/>
      <c r="XI80" s="241"/>
      <c r="XJ80" s="241"/>
      <c r="XK80" s="241"/>
      <c r="XL80" s="241"/>
      <c r="XM80" s="241"/>
      <c r="XN80" s="241"/>
      <c r="XO80" s="241"/>
      <c r="XP80" s="241"/>
      <c r="XQ80" s="241"/>
      <c r="XR80" s="241"/>
      <c r="XS80" s="241"/>
      <c r="XT80" s="241"/>
      <c r="XU80" s="241"/>
      <c r="XV80" s="241"/>
      <c r="XW80" s="241"/>
      <c r="XX80" s="241"/>
      <c r="XY80" s="241"/>
      <c r="XZ80" s="241"/>
      <c r="YA80" s="241"/>
      <c r="YB80" s="241"/>
      <c r="YC80" s="241"/>
      <c r="YD80" s="241"/>
      <c r="YE80" s="241"/>
      <c r="YF80" s="241"/>
      <c r="YG80" s="241"/>
      <c r="YH80" s="241"/>
      <c r="YI80" s="241"/>
      <c r="YJ80" s="241"/>
      <c r="YK80" s="241"/>
      <c r="YL80" s="241"/>
      <c r="YM80" s="241"/>
      <c r="YN80" s="241"/>
      <c r="YO80" s="241"/>
      <c r="YP80" s="241"/>
      <c r="YQ80" s="241"/>
      <c r="YR80" s="241"/>
      <c r="YS80" s="241"/>
      <c r="YT80" s="241"/>
      <c r="YU80" s="241"/>
      <c r="YV80" s="241"/>
      <c r="YW80" s="241"/>
      <c r="YX80" s="241"/>
      <c r="YY80" s="241"/>
      <c r="YZ80" s="241"/>
      <c r="ZA80" s="241"/>
      <c r="ZB80" s="241"/>
      <c r="ZC80" s="241"/>
      <c r="ZD80" s="241"/>
      <c r="ZE80" s="241"/>
      <c r="ZF80" s="241"/>
      <c r="ZG80" s="241"/>
      <c r="ZH80" s="241"/>
      <c r="ZI80" s="241"/>
      <c r="ZJ80" s="241"/>
      <c r="ZK80" s="241"/>
      <c r="ZL80" s="241"/>
      <c r="ZM80" s="241"/>
      <c r="ZN80" s="241"/>
      <c r="ZO80" s="241"/>
      <c r="ZP80" s="241"/>
      <c r="ZQ80" s="241"/>
      <c r="ZR80" s="241"/>
      <c r="ZS80" s="241"/>
      <c r="ZT80" s="241"/>
      <c r="ZU80" s="241"/>
      <c r="ZV80" s="241"/>
      <c r="ZW80" s="241"/>
      <c r="ZX80" s="241"/>
      <c r="ZY80" s="241"/>
      <c r="ZZ80" s="241"/>
      <c r="AAA80" s="241"/>
      <c r="AAB80" s="241"/>
      <c r="AAC80" s="241"/>
      <c r="AAD80" s="241"/>
      <c r="AAE80" s="241"/>
      <c r="AAF80" s="241"/>
      <c r="AAG80" s="241"/>
      <c r="AAH80" s="241"/>
      <c r="AAI80" s="241"/>
      <c r="AAJ80" s="241"/>
      <c r="AAK80" s="241"/>
      <c r="AAL80" s="241"/>
      <c r="AAM80" s="241"/>
      <c r="AAN80" s="241"/>
      <c r="AAO80" s="241"/>
      <c r="AAP80" s="241"/>
      <c r="AAQ80" s="241"/>
      <c r="AAR80" s="241"/>
      <c r="AAS80" s="241"/>
      <c r="AAT80" s="241"/>
      <c r="AAU80" s="241"/>
      <c r="AAV80" s="241"/>
      <c r="AAW80" s="241"/>
      <c r="AAX80" s="241"/>
      <c r="AAY80" s="241"/>
      <c r="AAZ80" s="241"/>
      <c r="ABA80" s="241"/>
      <c r="ABB80" s="241"/>
      <c r="ABC80" s="241"/>
      <c r="ABD80" s="241"/>
      <c r="ABE80" s="241"/>
      <c r="ABF80" s="241"/>
      <c r="ABG80" s="241"/>
      <c r="ABH80" s="241"/>
      <c r="ABI80" s="241"/>
      <c r="ABJ80" s="241"/>
      <c r="ABK80" s="241"/>
      <c r="ABL80" s="241"/>
      <c r="ABM80" s="241"/>
      <c r="ABN80" s="241"/>
      <c r="ABO80" s="241"/>
      <c r="ABP80" s="241"/>
      <c r="ABQ80" s="241"/>
      <c r="ABR80" s="241"/>
      <c r="ABS80" s="241"/>
      <c r="ABT80" s="241"/>
      <c r="ABU80" s="241"/>
      <c r="ABV80" s="241"/>
      <c r="ABW80" s="241"/>
      <c r="ABX80" s="241"/>
      <c r="ABY80" s="241"/>
      <c r="ABZ80" s="241"/>
      <c r="ACA80" s="241"/>
      <c r="ACB80" s="241"/>
      <c r="ACC80" s="241"/>
      <c r="ACD80" s="241"/>
      <c r="ACE80" s="241"/>
      <c r="ACF80" s="241"/>
      <c r="ACG80" s="241"/>
      <c r="ACH80" s="241"/>
      <c r="ACI80" s="241"/>
      <c r="ACJ80" s="241"/>
      <c r="ACK80" s="241"/>
      <c r="ACL80" s="241"/>
      <c r="ACM80" s="241"/>
      <c r="ACN80" s="241"/>
      <c r="ACO80" s="241"/>
      <c r="ACP80" s="241"/>
      <c r="ACQ80" s="241"/>
      <c r="ACR80" s="241"/>
      <c r="ACS80" s="241"/>
      <c r="ACT80" s="241"/>
      <c r="ACU80" s="241"/>
      <c r="ACV80" s="241"/>
      <c r="ACW80" s="241"/>
      <c r="ACX80" s="241"/>
      <c r="ACY80" s="241"/>
      <c r="ACZ80" s="241"/>
      <c r="ADA80" s="241"/>
      <c r="ADB80" s="241"/>
      <c r="ADC80" s="241"/>
      <c r="ADD80" s="241"/>
      <c r="ADE80" s="241"/>
      <c r="ADF80" s="241"/>
      <c r="ADG80" s="241"/>
      <c r="ADH80" s="241"/>
      <c r="ADI80" s="241"/>
      <c r="ADJ80" s="241"/>
      <c r="ADK80" s="241"/>
      <c r="ADL80" s="241"/>
      <c r="ADM80" s="241"/>
      <c r="ADN80" s="241"/>
      <c r="ADO80" s="241"/>
      <c r="ADP80" s="241"/>
      <c r="ADQ80" s="241"/>
      <c r="ADR80" s="241"/>
      <c r="ADS80" s="241"/>
      <c r="ADT80" s="241"/>
      <c r="ADU80" s="241"/>
      <c r="ADV80" s="241"/>
      <c r="ADW80" s="241"/>
      <c r="ADX80" s="241"/>
      <c r="ADY80" s="241"/>
      <c r="ADZ80" s="241"/>
      <c r="AEA80" s="241"/>
      <c r="AEB80" s="241"/>
      <c r="AEC80" s="241"/>
      <c r="AED80" s="241"/>
      <c r="AEE80" s="241"/>
      <c r="AEF80" s="241"/>
      <c r="AEG80" s="241"/>
      <c r="AEH80" s="241"/>
      <c r="AEI80" s="241"/>
      <c r="AEJ80" s="241"/>
      <c r="AEK80" s="241"/>
      <c r="AEL80" s="241"/>
      <c r="AEM80" s="241"/>
      <c r="AEN80" s="241"/>
      <c r="AEO80" s="241"/>
      <c r="AEP80" s="241"/>
      <c r="AEQ80" s="241"/>
      <c r="AER80" s="241"/>
      <c r="AES80" s="241"/>
      <c r="AET80" s="241"/>
      <c r="AEU80" s="241"/>
      <c r="AEV80" s="241"/>
      <c r="AEW80" s="241"/>
      <c r="AEX80" s="241"/>
      <c r="AEY80" s="241"/>
      <c r="AEZ80" s="241"/>
      <c r="AFA80" s="241"/>
      <c r="AFB80" s="241"/>
      <c r="AFC80" s="241"/>
      <c r="AFD80" s="241"/>
      <c r="AFE80" s="241"/>
      <c r="AFF80" s="241"/>
      <c r="AFG80" s="241"/>
      <c r="AFH80" s="241"/>
      <c r="AFI80" s="241"/>
      <c r="AFJ80" s="241"/>
      <c r="AFK80" s="241"/>
      <c r="AFL80" s="241"/>
      <c r="AFM80" s="241"/>
      <c r="AFN80" s="241"/>
      <c r="AFO80" s="241"/>
      <c r="AFP80" s="241"/>
      <c r="AFQ80" s="241"/>
      <c r="AFR80" s="241"/>
      <c r="AFS80" s="241"/>
      <c r="AFT80" s="241"/>
      <c r="AFU80" s="241"/>
      <c r="AFV80" s="241"/>
      <c r="AFW80" s="241"/>
      <c r="AFX80" s="241"/>
      <c r="AFY80" s="241"/>
      <c r="AFZ80" s="241"/>
      <c r="AGA80" s="241"/>
      <c r="AGB80" s="241"/>
      <c r="AGC80" s="241"/>
      <c r="AGD80" s="241"/>
      <c r="AGE80" s="241"/>
      <c r="AGF80" s="241"/>
      <c r="AGG80" s="241"/>
      <c r="AGH80" s="241"/>
      <c r="AGI80" s="241"/>
      <c r="AGJ80" s="241"/>
      <c r="AGK80" s="241"/>
      <c r="AGL80" s="241"/>
      <c r="AGM80" s="241"/>
      <c r="AGN80" s="241"/>
      <c r="AGO80" s="241"/>
      <c r="AGP80" s="241"/>
      <c r="AGQ80" s="241"/>
      <c r="AGR80" s="241"/>
      <c r="AGS80" s="241"/>
      <c r="AGT80" s="241"/>
      <c r="AGU80" s="241"/>
      <c r="AGV80" s="241"/>
      <c r="AGW80" s="241"/>
      <c r="AGX80" s="241"/>
      <c r="AGY80" s="241"/>
      <c r="AGZ80" s="241"/>
      <c r="AHA80" s="241"/>
      <c r="AHB80" s="241"/>
      <c r="AHC80" s="241"/>
      <c r="AHD80" s="241"/>
      <c r="AHE80" s="241"/>
      <c r="AHF80" s="241"/>
      <c r="AHG80" s="241"/>
      <c r="AHH80" s="241"/>
      <c r="AHI80" s="241"/>
      <c r="AHJ80" s="241"/>
      <c r="AHK80" s="241"/>
      <c r="AHL80" s="241"/>
      <c r="AHM80" s="241"/>
      <c r="AHN80" s="241"/>
      <c r="AHO80" s="241"/>
      <c r="AHP80" s="241"/>
      <c r="AHQ80" s="241"/>
      <c r="AHR80" s="241"/>
      <c r="AHS80" s="241"/>
      <c r="AHT80" s="241"/>
      <c r="AHU80" s="241"/>
      <c r="AHV80" s="241"/>
      <c r="AHW80" s="241"/>
      <c r="AHX80" s="241"/>
      <c r="AHY80" s="241"/>
      <c r="AHZ80" s="241"/>
      <c r="AIA80" s="241"/>
      <c r="AIB80" s="241"/>
      <c r="AIC80" s="241"/>
      <c r="AID80" s="241"/>
      <c r="AIE80" s="241"/>
      <c r="AIF80" s="241"/>
      <c r="AIG80" s="241"/>
      <c r="AIH80" s="241"/>
      <c r="AII80" s="241"/>
      <c r="AIJ80" s="241"/>
      <c r="AIK80" s="241"/>
      <c r="AIL80" s="241"/>
      <c r="AIM80" s="241"/>
      <c r="AIN80" s="241"/>
      <c r="AIO80" s="241"/>
      <c r="AIP80" s="241"/>
      <c r="AIQ80" s="241"/>
      <c r="AIR80" s="241"/>
      <c r="AIS80" s="241"/>
      <c r="AIT80" s="241"/>
      <c r="AIU80" s="241"/>
      <c r="AIV80" s="241"/>
      <c r="AIW80" s="241"/>
      <c r="AIX80" s="241"/>
      <c r="AIY80" s="241"/>
      <c r="AIZ80" s="241"/>
      <c r="AJA80" s="241"/>
      <c r="AJB80" s="241"/>
      <c r="AJC80" s="241"/>
      <c r="AJD80" s="241"/>
      <c r="AJE80" s="241"/>
      <c r="AJF80" s="241"/>
      <c r="AJG80" s="241"/>
      <c r="AJH80" s="241"/>
      <c r="AJI80" s="241"/>
      <c r="AJJ80" s="241"/>
      <c r="AJK80" s="241"/>
      <c r="AJL80" s="241"/>
      <c r="AJM80" s="241"/>
      <c r="AJN80" s="241"/>
      <c r="AJO80" s="241"/>
      <c r="AJP80" s="241"/>
      <c r="AJQ80" s="241"/>
      <c r="AJR80" s="241"/>
      <c r="AJS80" s="241"/>
      <c r="AJT80" s="241"/>
      <c r="AJU80" s="241"/>
      <c r="AJV80" s="241"/>
      <c r="AJW80" s="241"/>
      <c r="AJX80" s="241"/>
      <c r="AJY80" s="241"/>
      <c r="AJZ80" s="241"/>
      <c r="AKA80" s="241"/>
      <c r="AKB80" s="241"/>
      <c r="AKC80" s="241"/>
      <c r="AKD80" s="241"/>
      <c r="AKE80" s="241"/>
      <c r="AKF80" s="241"/>
      <c r="AKG80" s="241"/>
      <c r="AKH80" s="241"/>
      <c r="AKI80" s="241"/>
      <c r="AKJ80" s="241"/>
      <c r="AKK80" s="241"/>
      <c r="AKL80" s="241"/>
      <c r="AKM80" s="241"/>
      <c r="AKN80" s="241"/>
      <c r="AKO80" s="241"/>
      <c r="AKP80" s="241"/>
      <c r="AKQ80" s="241"/>
      <c r="AKR80" s="241"/>
      <c r="AKS80" s="241"/>
      <c r="AKT80" s="241"/>
      <c r="AKU80" s="241"/>
      <c r="AKV80" s="241"/>
      <c r="AKW80" s="241"/>
      <c r="AKX80" s="241"/>
      <c r="AKY80" s="241"/>
      <c r="AKZ80" s="241"/>
      <c r="ALA80" s="241"/>
      <c r="ALB80" s="241"/>
      <c r="ALC80" s="241"/>
      <c r="ALD80" s="241"/>
      <c r="ALE80" s="241"/>
      <c r="ALF80" s="241"/>
      <c r="ALG80" s="241"/>
      <c r="ALH80" s="241"/>
      <c r="ALI80" s="241"/>
      <c r="ALJ80" s="241"/>
      <c r="ALK80" s="241"/>
      <c r="ALL80" s="241"/>
      <c r="ALM80" s="241"/>
      <c r="ALN80" s="241"/>
      <c r="ALO80" s="241"/>
      <c r="ALP80" s="241"/>
      <c r="ALQ80" s="241"/>
      <c r="ALR80" s="241"/>
      <c r="ALS80" s="241"/>
      <c r="ALT80" s="241"/>
      <c r="ALU80" s="241"/>
      <c r="ALV80" s="241"/>
      <c r="ALW80" s="241"/>
      <c r="ALX80" s="241"/>
      <c r="ALY80" s="241"/>
      <c r="ALZ80" s="241"/>
      <c r="AMA80" s="241"/>
      <c r="AMB80" s="241"/>
      <c r="AMC80" s="241"/>
      <c r="AMD80" s="241"/>
      <c r="AME80" s="241"/>
      <c r="AMF80" s="241"/>
      <c r="AMG80" s="241"/>
      <c r="AMH80" s="241"/>
      <c r="AMI80" s="241"/>
      <c r="AMJ80" s="241"/>
      <c r="AMK80" s="241"/>
    </row>
    <row r="81" spans="1:1025" s="249" customFormat="1" ht="75" customHeight="1" x14ac:dyDescent="0.25">
      <c r="A81" s="241"/>
      <c r="B81" s="262"/>
      <c r="C81" s="155" t="s">
        <v>341</v>
      </c>
      <c r="D81" s="258" t="s">
        <v>27</v>
      </c>
      <c r="E81" s="255" t="s">
        <v>246</v>
      </c>
      <c r="F81" s="255" t="s">
        <v>293</v>
      </c>
      <c r="G81" s="128" t="s">
        <v>289</v>
      </c>
      <c r="H81" s="255" t="s">
        <v>42</v>
      </c>
      <c r="I81" s="256"/>
      <c r="J81" s="277"/>
      <c r="K81" s="252"/>
      <c r="L81" s="266">
        <f t="shared" si="4"/>
        <v>1</v>
      </c>
      <c r="M81" s="266">
        <f t="shared" si="4"/>
        <v>1</v>
      </c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41"/>
      <c r="AU81" s="241"/>
      <c r="AV81" s="241"/>
      <c r="AW81" s="241"/>
      <c r="AX81" s="241"/>
      <c r="AY81" s="241"/>
      <c r="AZ81" s="241"/>
      <c r="BA81" s="241"/>
      <c r="BB81" s="241"/>
      <c r="BC81" s="241"/>
      <c r="BD81" s="241"/>
      <c r="BE81" s="241"/>
      <c r="BF81" s="241"/>
      <c r="BG81" s="241"/>
      <c r="BH81" s="241"/>
      <c r="BI81" s="241"/>
      <c r="BJ81" s="241"/>
      <c r="BK81" s="241"/>
      <c r="BL81" s="241"/>
      <c r="BM81" s="241"/>
      <c r="BN81" s="241"/>
      <c r="BO81" s="241"/>
      <c r="BP81" s="241"/>
      <c r="BQ81" s="241"/>
      <c r="BR81" s="241"/>
      <c r="BS81" s="241"/>
      <c r="BT81" s="241"/>
      <c r="BU81" s="241"/>
      <c r="BV81" s="241"/>
      <c r="BW81" s="241"/>
      <c r="BX81" s="241"/>
      <c r="BY81" s="241"/>
      <c r="BZ81" s="241"/>
      <c r="CA81" s="241"/>
      <c r="CB81" s="241"/>
      <c r="CC81" s="241"/>
      <c r="CD81" s="241"/>
      <c r="CE81" s="241"/>
      <c r="CF81" s="241"/>
      <c r="CG81" s="241"/>
      <c r="CH81" s="241"/>
      <c r="CI81" s="241"/>
      <c r="CJ81" s="241"/>
      <c r="CK81" s="241"/>
      <c r="CL81" s="241"/>
      <c r="CM81" s="241"/>
      <c r="CN81" s="241"/>
      <c r="CO81" s="241"/>
      <c r="CP81" s="241"/>
      <c r="CQ81" s="241"/>
      <c r="CR81" s="241"/>
      <c r="CS81" s="241"/>
      <c r="CT81" s="241"/>
      <c r="CU81" s="241"/>
      <c r="CV81" s="241"/>
      <c r="CW81" s="241"/>
      <c r="CX81" s="241"/>
      <c r="CY81" s="241"/>
      <c r="CZ81" s="241"/>
      <c r="DA81" s="241"/>
      <c r="DB81" s="241"/>
      <c r="DC81" s="241"/>
      <c r="DD81" s="241"/>
      <c r="DE81" s="241"/>
      <c r="DF81" s="241"/>
      <c r="DG81" s="241"/>
      <c r="DH81" s="241"/>
      <c r="DI81" s="241"/>
      <c r="DJ81" s="241"/>
      <c r="DK81" s="241"/>
      <c r="DL81" s="241"/>
      <c r="DM81" s="241"/>
      <c r="DN81" s="241"/>
      <c r="DO81" s="241"/>
      <c r="DP81" s="241"/>
      <c r="DQ81" s="241"/>
      <c r="DR81" s="241"/>
      <c r="DS81" s="241"/>
      <c r="DT81" s="241"/>
      <c r="DU81" s="241"/>
      <c r="DV81" s="241"/>
      <c r="DW81" s="241"/>
      <c r="DX81" s="241"/>
      <c r="DY81" s="241"/>
      <c r="DZ81" s="241"/>
      <c r="EA81" s="241"/>
      <c r="EB81" s="241"/>
      <c r="EC81" s="241"/>
      <c r="ED81" s="241"/>
      <c r="EE81" s="241"/>
      <c r="EF81" s="241"/>
      <c r="EG81" s="241"/>
      <c r="EH81" s="241"/>
      <c r="EI81" s="241"/>
      <c r="EJ81" s="241"/>
      <c r="EK81" s="241"/>
      <c r="EL81" s="241"/>
      <c r="EM81" s="241"/>
      <c r="EN81" s="241"/>
      <c r="EO81" s="241"/>
      <c r="EP81" s="241"/>
      <c r="EQ81" s="241"/>
      <c r="ER81" s="241"/>
      <c r="ES81" s="241"/>
      <c r="ET81" s="241"/>
      <c r="EU81" s="241"/>
      <c r="EV81" s="241"/>
      <c r="EW81" s="241"/>
      <c r="EX81" s="241"/>
      <c r="EY81" s="241"/>
      <c r="EZ81" s="241"/>
      <c r="FA81" s="241"/>
      <c r="FB81" s="241"/>
      <c r="FC81" s="241"/>
      <c r="FD81" s="241"/>
      <c r="FE81" s="241"/>
      <c r="FF81" s="241"/>
      <c r="FG81" s="241"/>
      <c r="FH81" s="241"/>
      <c r="FI81" s="241"/>
      <c r="FJ81" s="241"/>
      <c r="FK81" s="241"/>
      <c r="FL81" s="241"/>
      <c r="FM81" s="241"/>
      <c r="FN81" s="241"/>
      <c r="FO81" s="241"/>
      <c r="FP81" s="241"/>
      <c r="FQ81" s="241"/>
      <c r="FR81" s="241"/>
      <c r="FS81" s="241"/>
      <c r="FT81" s="241"/>
      <c r="FU81" s="241"/>
      <c r="FV81" s="241"/>
      <c r="FW81" s="241"/>
      <c r="FX81" s="241"/>
      <c r="FY81" s="241"/>
      <c r="FZ81" s="241"/>
      <c r="GA81" s="241"/>
      <c r="GB81" s="241"/>
      <c r="GC81" s="241"/>
      <c r="GD81" s="241"/>
      <c r="GE81" s="241"/>
      <c r="GF81" s="241"/>
      <c r="GG81" s="241"/>
      <c r="GH81" s="241"/>
      <c r="GI81" s="241"/>
      <c r="GJ81" s="241"/>
      <c r="GK81" s="241"/>
      <c r="GL81" s="241"/>
      <c r="GM81" s="241"/>
      <c r="GN81" s="241"/>
      <c r="GO81" s="241"/>
      <c r="GP81" s="241"/>
      <c r="GQ81" s="241"/>
      <c r="GR81" s="241"/>
      <c r="GS81" s="241"/>
      <c r="GT81" s="241"/>
      <c r="GU81" s="241"/>
      <c r="GV81" s="241"/>
      <c r="GW81" s="241"/>
      <c r="GX81" s="241"/>
      <c r="GY81" s="241"/>
      <c r="GZ81" s="241"/>
      <c r="HA81" s="241"/>
      <c r="HB81" s="241"/>
      <c r="HC81" s="241"/>
      <c r="HD81" s="241"/>
      <c r="HE81" s="241"/>
      <c r="HF81" s="241"/>
      <c r="HG81" s="241"/>
      <c r="HH81" s="241"/>
      <c r="HI81" s="241"/>
      <c r="HJ81" s="241"/>
      <c r="HK81" s="241"/>
      <c r="HL81" s="241"/>
      <c r="HM81" s="241"/>
      <c r="HN81" s="241"/>
      <c r="HO81" s="241"/>
      <c r="HP81" s="241"/>
      <c r="HQ81" s="241"/>
      <c r="HR81" s="241"/>
      <c r="HS81" s="241"/>
      <c r="HT81" s="241"/>
      <c r="HU81" s="241"/>
      <c r="HV81" s="241"/>
      <c r="HW81" s="241"/>
      <c r="HX81" s="241"/>
      <c r="HY81" s="241"/>
      <c r="HZ81" s="241"/>
      <c r="IA81" s="241"/>
      <c r="IB81" s="241"/>
      <c r="IC81" s="241"/>
      <c r="ID81" s="241"/>
      <c r="IE81" s="241"/>
      <c r="IF81" s="241"/>
      <c r="IG81" s="241"/>
      <c r="IH81" s="241"/>
      <c r="II81" s="241"/>
      <c r="IJ81" s="241"/>
      <c r="IK81" s="241"/>
      <c r="IL81" s="241"/>
      <c r="IM81" s="241"/>
      <c r="IN81" s="241"/>
      <c r="IO81" s="241"/>
      <c r="IP81" s="241"/>
      <c r="IQ81" s="241"/>
      <c r="IR81" s="241"/>
      <c r="IS81" s="241"/>
      <c r="IT81" s="241"/>
      <c r="IU81" s="241"/>
      <c r="IV81" s="241"/>
      <c r="IW81" s="241"/>
      <c r="IX81" s="241"/>
      <c r="IY81" s="241"/>
      <c r="IZ81" s="241"/>
      <c r="JA81" s="241"/>
      <c r="JB81" s="241"/>
      <c r="JC81" s="241"/>
      <c r="JD81" s="241"/>
      <c r="JE81" s="241"/>
      <c r="JF81" s="241"/>
      <c r="JG81" s="241"/>
      <c r="JH81" s="241"/>
      <c r="JI81" s="241"/>
      <c r="JJ81" s="241"/>
      <c r="JK81" s="241"/>
      <c r="JL81" s="241"/>
      <c r="JM81" s="241"/>
      <c r="JN81" s="241"/>
      <c r="JO81" s="241"/>
      <c r="JP81" s="241"/>
      <c r="JQ81" s="241"/>
      <c r="JR81" s="241"/>
      <c r="JS81" s="241"/>
      <c r="JT81" s="241"/>
      <c r="JU81" s="241"/>
      <c r="JV81" s="241"/>
      <c r="JW81" s="241"/>
      <c r="JX81" s="241"/>
      <c r="JY81" s="241"/>
      <c r="JZ81" s="241"/>
      <c r="KA81" s="241"/>
      <c r="KB81" s="241"/>
      <c r="KC81" s="241"/>
      <c r="KD81" s="241"/>
      <c r="KE81" s="241"/>
      <c r="KF81" s="241"/>
      <c r="KG81" s="241"/>
      <c r="KH81" s="241"/>
      <c r="KI81" s="241"/>
      <c r="KJ81" s="241"/>
      <c r="KK81" s="241"/>
      <c r="KL81" s="241"/>
      <c r="KM81" s="241"/>
      <c r="KN81" s="241"/>
      <c r="KO81" s="241"/>
      <c r="KP81" s="241"/>
      <c r="KQ81" s="241"/>
      <c r="KR81" s="241"/>
      <c r="KS81" s="241"/>
      <c r="KT81" s="241"/>
      <c r="KU81" s="241"/>
      <c r="KV81" s="241"/>
      <c r="KW81" s="241"/>
      <c r="KX81" s="241"/>
      <c r="KY81" s="241"/>
      <c r="KZ81" s="241"/>
      <c r="LA81" s="241"/>
      <c r="LB81" s="241"/>
      <c r="LC81" s="241"/>
      <c r="LD81" s="241"/>
      <c r="LE81" s="241"/>
      <c r="LF81" s="241"/>
      <c r="LG81" s="241"/>
      <c r="LH81" s="241"/>
      <c r="LI81" s="241"/>
      <c r="LJ81" s="241"/>
      <c r="LK81" s="241"/>
      <c r="LL81" s="241"/>
      <c r="LM81" s="241"/>
      <c r="LN81" s="241"/>
      <c r="LO81" s="241"/>
      <c r="LP81" s="241"/>
      <c r="LQ81" s="241"/>
      <c r="LR81" s="241"/>
      <c r="LS81" s="241"/>
      <c r="LT81" s="241"/>
      <c r="LU81" s="241"/>
      <c r="LV81" s="241"/>
      <c r="LW81" s="241"/>
      <c r="LX81" s="241"/>
      <c r="LY81" s="241"/>
      <c r="LZ81" s="241"/>
      <c r="MA81" s="241"/>
      <c r="MB81" s="241"/>
      <c r="MC81" s="241"/>
      <c r="MD81" s="241"/>
      <c r="ME81" s="241"/>
      <c r="MF81" s="241"/>
      <c r="MG81" s="241"/>
      <c r="MH81" s="241"/>
      <c r="MI81" s="241"/>
      <c r="MJ81" s="241"/>
      <c r="MK81" s="241"/>
      <c r="ML81" s="241"/>
      <c r="MM81" s="241"/>
      <c r="MN81" s="241"/>
      <c r="MO81" s="241"/>
      <c r="MP81" s="241"/>
      <c r="MQ81" s="241"/>
      <c r="MR81" s="241"/>
      <c r="MS81" s="241"/>
      <c r="MT81" s="241"/>
      <c r="MU81" s="241"/>
      <c r="MV81" s="241"/>
      <c r="MW81" s="241"/>
      <c r="MX81" s="241"/>
      <c r="MY81" s="241"/>
      <c r="MZ81" s="241"/>
      <c r="NA81" s="241"/>
      <c r="NB81" s="241"/>
      <c r="NC81" s="241"/>
      <c r="ND81" s="241"/>
      <c r="NE81" s="241"/>
      <c r="NF81" s="241"/>
      <c r="NG81" s="241"/>
      <c r="NH81" s="241"/>
      <c r="NI81" s="241"/>
      <c r="NJ81" s="241"/>
      <c r="NK81" s="241"/>
      <c r="NL81" s="241"/>
      <c r="NM81" s="241"/>
      <c r="NN81" s="241"/>
      <c r="NO81" s="241"/>
      <c r="NP81" s="241"/>
      <c r="NQ81" s="241"/>
      <c r="NR81" s="241"/>
      <c r="NS81" s="241"/>
      <c r="NT81" s="241"/>
      <c r="NU81" s="241"/>
      <c r="NV81" s="241"/>
      <c r="NW81" s="241"/>
      <c r="NX81" s="241"/>
      <c r="NY81" s="241"/>
      <c r="NZ81" s="241"/>
      <c r="OA81" s="241"/>
      <c r="OB81" s="241"/>
      <c r="OC81" s="241"/>
      <c r="OD81" s="241"/>
      <c r="OE81" s="241"/>
      <c r="OF81" s="241"/>
      <c r="OG81" s="241"/>
      <c r="OH81" s="241"/>
      <c r="OI81" s="241"/>
      <c r="OJ81" s="241"/>
      <c r="OK81" s="241"/>
      <c r="OL81" s="241"/>
      <c r="OM81" s="241"/>
      <c r="ON81" s="241"/>
      <c r="OO81" s="241"/>
      <c r="OP81" s="241"/>
      <c r="OQ81" s="241"/>
      <c r="OR81" s="241"/>
      <c r="OS81" s="241"/>
      <c r="OT81" s="241"/>
      <c r="OU81" s="241"/>
      <c r="OV81" s="241"/>
      <c r="OW81" s="241"/>
      <c r="OX81" s="241"/>
      <c r="OY81" s="241"/>
      <c r="OZ81" s="241"/>
      <c r="PA81" s="241"/>
      <c r="PB81" s="241"/>
      <c r="PC81" s="241"/>
      <c r="PD81" s="241"/>
      <c r="PE81" s="241"/>
      <c r="PF81" s="241"/>
      <c r="PG81" s="241"/>
      <c r="PH81" s="241"/>
      <c r="PI81" s="241"/>
      <c r="PJ81" s="241"/>
      <c r="PK81" s="241"/>
      <c r="PL81" s="241"/>
      <c r="PM81" s="241"/>
      <c r="PN81" s="241"/>
      <c r="PO81" s="241"/>
      <c r="PP81" s="241"/>
      <c r="PQ81" s="241"/>
      <c r="PR81" s="241"/>
      <c r="PS81" s="241"/>
      <c r="PT81" s="241"/>
      <c r="PU81" s="241"/>
      <c r="PV81" s="241"/>
      <c r="PW81" s="241"/>
      <c r="PX81" s="241"/>
      <c r="PY81" s="241"/>
      <c r="PZ81" s="241"/>
      <c r="QA81" s="241"/>
      <c r="QB81" s="241"/>
      <c r="QC81" s="241"/>
      <c r="QD81" s="241"/>
      <c r="QE81" s="241"/>
      <c r="QF81" s="241"/>
      <c r="QG81" s="241"/>
      <c r="QH81" s="241"/>
      <c r="QI81" s="241"/>
      <c r="QJ81" s="241"/>
      <c r="QK81" s="241"/>
      <c r="QL81" s="241"/>
      <c r="QM81" s="241"/>
      <c r="QN81" s="241"/>
      <c r="QO81" s="241"/>
      <c r="QP81" s="241"/>
      <c r="QQ81" s="241"/>
      <c r="QR81" s="241"/>
      <c r="QS81" s="241"/>
      <c r="QT81" s="241"/>
      <c r="QU81" s="241"/>
      <c r="QV81" s="241"/>
      <c r="QW81" s="241"/>
      <c r="QX81" s="241"/>
      <c r="QY81" s="241"/>
      <c r="QZ81" s="241"/>
      <c r="RA81" s="241"/>
      <c r="RB81" s="241"/>
      <c r="RC81" s="241"/>
      <c r="RD81" s="241"/>
      <c r="RE81" s="241"/>
      <c r="RF81" s="241"/>
      <c r="RG81" s="241"/>
      <c r="RH81" s="241"/>
      <c r="RI81" s="241"/>
      <c r="RJ81" s="241"/>
      <c r="RK81" s="241"/>
      <c r="RL81" s="241"/>
      <c r="RM81" s="241"/>
      <c r="RN81" s="241"/>
      <c r="RO81" s="241"/>
      <c r="RP81" s="241"/>
      <c r="RQ81" s="241"/>
      <c r="RR81" s="241"/>
      <c r="RS81" s="241"/>
      <c r="RT81" s="241"/>
      <c r="RU81" s="241"/>
      <c r="RV81" s="241"/>
      <c r="RW81" s="241"/>
      <c r="RX81" s="241"/>
      <c r="RY81" s="241"/>
      <c r="RZ81" s="241"/>
      <c r="SA81" s="241"/>
      <c r="SB81" s="241"/>
      <c r="SC81" s="241"/>
      <c r="SD81" s="241"/>
      <c r="SE81" s="241"/>
      <c r="SF81" s="241"/>
      <c r="SG81" s="241"/>
      <c r="SH81" s="241"/>
      <c r="SI81" s="241"/>
      <c r="SJ81" s="241"/>
      <c r="SK81" s="241"/>
      <c r="SL81" s="241"/>
      <c r="SM81" s="241"/>
      <c r="SN81" s="241"/>
      <c r="SO81" s="241"/>
      <c r="SP81" s="241"/>
      <c r="SQ81" s="241"/>
      <c r="SR81" s="241"/>
      <c r="SS81" s="241"/>
      <c r="ST81" s="241"/>
      <c r="SU81" s="241"/>
      <c r="SV81" s="241"/>
      <c r="SW81" s="241"/>
      <c r="SX81" s="241"/>
      <c r="SY81" s="241"/>
      <c r="SZ81" s="241"/>
      <c r="TA81" s="241"/>
      <c r="TB81" s="241"/>
      <c r="TC81" s="241"/>
      <c r="TD81" s="241"/>
      <c r="TE81" s="241"/>
      <c r="TF81" s="241"/>
      <c r="TG81" s="241"/>
      <c r="TH81" s="241"/>
      <c r="TI81" s="241"/>
      <c r="TJ81" s="241"/>
      <c r="TK81" s="241"/>
      <c r="TL81" s="241"/>
      <c r="TM81" s="241"/>
      <c r="TN81" s="241"/>
      <c r="TO81" s="241"/>
      <c r="TP81" s="241"/>
      <c r="TQ81" s="241"/>
      <c r="TR81" s="241"/>
      <c r="TS81" s="241"/>
      <c r="TT81" s="241"/>
      <c r="TU81" s="241"/>
      <c r="TV81" s="241"/>
      <c r="TW81" s="241"/>
      <c r="TX81" s="241"/>
      <c r="TY81" s="241"/>
      <c r="TZ81" s="241"/>
      <c r="UA81" s="241"/>
      <c r="UB81" s="241"/>
      <c r="UC81" s="241"/>
      <c r="UD81" s="241"/>
      <c r="UE81" s="241"/>
      <c r="UF81" s="241"/>
      <c r="UG81" s="241"/>
      <c r="UH81" s="241"/>
      <c r="UI81" s="241"/>
      <c r="UJ81" s="241"/>
      <c r="UK81" s="241"/>
      <c r="UL81" s="241"/>
      <c r="UM81" s="241"/>
      <c r="UN81" s="241"/>
      <c r="UO81" s="241"/>
      <c r="UP81" s="241"/>
      <c r="UQ81" s="241"/>
      <c r="UR81" s="241"/>
      <c r="US81" s="241"/>
      <c r="UT81" s="241"/>
      <c r="UU81" s="241"/>
      <c r="UV81" s="241"/>
      <c r="UW81" s="241"/>
      <c r="UX81" s="241"/>
      <c r="UY81" s="241"/>
      <c r="UZ81" s="241"/>
      <c r="VA81" s="241"/>
      <c r="VB81" s="241"/>
      <c r="VC81" s="241"/>
      <c r="VD81" s="241"/>
      <c r="VE81" s="241"/>
      <c r="VF81" s="241"/>
      <c r="VG81" s="241"/>
      <c r="VH81" s="241"/>
      <c r="VI81" s="241"/>
      <c r="VJ81" s="241"/>
      <c r="VK81" s="241"/>
      <c r="VL81" s="241"/>
      <c r="VM81" s="241"/>
      <c r="VN81" s="241"/>
      <c r="VO81" s="241"/>
      <c r="VP81" s="241"/>
      <c r="VQ81" s="241"/>
      <c r="VR81" s="241"/>
      <c r="VS81" s="241"/>
      <c r="VT81" s="241"/>
      <c r="VU81" s="241"/>
      <c r="VV81" s="241"/>
      <c r="VW81" s="241"/>
      <c r="VX81" s="241"/>
      <c r="VY81" s="241"/>
      <c r="VZ81" s="241"/>
      <c r="WA81" s="241"/>
      <c r="WB81" s="241"/>
      <c r="WC81" s="241"/>
      <c r="WD81" s="241"/>
      <c r="WE81" s="241"/>
      <c r="WF81" s="241"/>
      <c r="WG81" s="241"/>
      <c r="WH81" s="241"/>
      <c r="WI81" s="241"/>
      <c r="WJ81" s="241"/>
      <c r="WK81" s="241"/>
      <c r="WL81" s="241"/>
      <c r="WM81" s="241"/>
      <c r="WN81" s="241"/>
      <c r="WO81" s="241"/>
      <c r="WP81" s="241"/>
      <c r="WQ81" s="241"/>
      <c r="WR81" s="241"/>
      <c r="WS81" s="241"/>
      <c r="WT81" s="241"/>
      <c r="WU81" s="241"/>
      <c r="WV81" s="241"/>
      <c r="WW81" s="241"/>
      <c r="WX81" s="241"/>
      <c r="WY81" s="241"/>
      <c r="WZ81" s="241"/>
      <c r="XA81" s="241"/>
      <c r="XB81" s="241"/>
      <c r="XC81" s="241"/>
      <c r="XD81" s="241"/>
      <c r="XE81" s="241"/>
      <c r="XF81" s="241"/>
      <c r="XG81" s="241"/>
      <c r="XH81" s="241"/>
      <c r="XI81" s="241"/>
      <c r="XJ81" s="241"/>
      <c r="XK81" s="241"/>
      <c r="XL81" s="241"/>
      <c r="XM81" s="241"/>
      <c r="XN81" s="241"/>
      <c r="XO81" s="241"/>
      <c r="XP81" s="241"/>
      <c r="XQ81" s="241"/>
      <c r="XR81" s="241"/>
      <c r="XS81" s="241"/>
      <c r="XT81" s="241"/>
      <c r="XU81" s="241"/>
      <c r="XV81" s="241"/>
      <c r="XW81" s="241"/>
      <c r="XX81" s="241"/>
      <c r="XY81" s="241"/>
      <c r="XZ81" s="241"/>
      <c r="YA81" s="241"/>
      <c r="YB81" s="241"/>
      <c r="YC81" s="241"/>
      <c r="YD81" s="241"/>
      <c r="YE81" s="241"/>
      <c r="YF81" s="241"/>
      <c r="YG81" s="241"/>
      <c r="YH81" s="241"/>
      <c r="YI81" s="241"/>
      <c r="YJ81" s="241"/>
      <c r="YK81" s="241"/>
      <c r="YL81" s="241"/>
      <c r="YM81" s="241"/>
      <c r="YN81" s="241"/>
      <c r="YO81" s="241"/>
      <c r="YP81" s="241"/>
      <c r="YQ81" s="241"/>
      <c r="YR81" s="241"/>
      <c r="YS81" s="241"/>
      <c r="YT81" s="241"/>
      <c r="YU81" s="241"/>
      <c r="YV81" s="241"/>
      <c r="YW81" s="241"/>
      <c r="YX81" s="241"/>
      <c r="YY81" s="241"/>
      <c r="YZ81" s="241"/>
      <c r="ZA81" s="241"/>
      <c r="ZB81" s="241"/>
      <c r="ZC81" s="241"/>
      <c r="ZD81" s="241"/>
      <c r="ZE81" s="241"/>
      <c r="ZF81" s="241"/>
      <c r="ZG81" s="241"/>
      <c r="ZH81" s="241"/>
      <c r="ZI81" s="241"/>
      <c r="ZJ81" s="241"/>
      <c r="ZK81" s="241"/>
      <c r="ZL81" s="241"/>
      <c r="ZM81" s="241"/>
      <c r="ZN81" s="241"/>
      <c r="ZO81" s="241"/>
      <c r="ZP81" s="241"/>
      <c r="ZQ81" s="241"/>
      <c r="ZR81" s="241"/>
      <c r="ZS81" s="241"/>
      <c r="ZT81" s="241"/>
      <c r="ZU81" s="241"/>
      <c r="ZV81" s="241"/>
      <c r="ZW81" s="241"/>
      <c r="ZX81" s="241"/>
      <c r="ZY81" s="241"/>
      <c r="ZZ81" s="241"/>
      <c r="AAA81" s="241"/>
      <c r="AAB81" s="241"/>
      <c r="AAC81" s="241"/>
      <c r="AAD81" s="241"/>
      <c r="AAE81" s="241"/>
      <c r="AAF81" s="241"/>
      <c r="AAG81" s="241"/>
      <c r="AAH81" s="241"/>
      <c r="AAI81" s="241"/>
      <c r="AAJ81" s="241"/>
      <c r="AAK81" s="241"/>
      <c r="AAL81" s="241"/>
      <c r="AAM81" s="241"/>
      <c r="AAN81" s="241"/>
      <c r="AAO81" s="241"/>
      <c r="AAP81" s="241"/>
      <c r="AAQ81" s="241"/>
      <c r="AAR81" s="241"/>
      <c r="AAS81" s="241"/>
      <c r="AAT81" s="241"/>
      <c r="AAU81" s="241"/>
      <c r="AAV81" s="241"/>
      <c r="AAW81" s="241"/>
      <c r="AAX81" s="241"/>
      <c r="AAY81" s="241"/>
      <c r="AAZ81" s="241"/>
      <c r="ABA81" s="241"/>
      <c r="ABB81" s="241"/>
      <c r="ABC81" s="241"/>
      <c r="ABD81" s="241"/>
      <c r="ABE81" s="241"/>
      <c r="ABF81" s="241"/>
      <c r="ABG81" s="241"/>
      <c r="ABH81" s="241"/>
      <c r="ABI81" s="241"/>
      <c r="ABJ81" s="241"/>
      <c r="ABK81" s="241"/>
      <c r="ABL81" s="241"/>
      <c r="ABM81" s="241"/>
      <c r="ABN81" s="241"/>
      <c r="ABO81" s="241"/>
      <c r="ABP81" s="241"/>
      <c r="ABQ81" s="241"/>
      <c r="ABR81" s="241"/>
      <c r="ABS81" s="241"/>
      <c r="ABT81" s="241"/>
      <c r="ABU81" s="241"/>
      <c r="ABV81" s="241"/>
      <c r="ABW81" s="241"/>
      <c r="ABX81" s="241"/>
      <c r="ABY81" s="241"/>
      <c r="ABZ81" s="241"/>
      <c r="ACA81" s="241"/>
      <c r="ACB81" s="241"/>
      <c r="ACC81" s="241"/>
      <c r="ACD81" s="241"/>
      <c r="ACE81" s="241"/>
      <c r="ACF81" s="241"/>
      <c r="ACG81" s="241"/>
      <c r="ACH81" s="241"/>
      <c r="ACI81" s="241"/>
      <c r="ACJ81" s="241"/>
      <c r="ACK81" s="241"/>
      <c r="ACL81" s="241"/>
      <c r="ACM81" s="241"/>
      <c r="ACN81" s="241"/>
      <c r="ACO81" s="241"/>
      <c r="ACP81" s="241"/>
      <c r="ACQ81" s="241"/>
      <c r="ACR81" s="241"/>
      <c r="ACS81" s="241"/>
      <c r="ACT81" s="241"/>
      <c r="ACU81" s="241"/>
      <c r="ACV81" s="241"/>
      <c r="ACW81" s="241"/>
      <c r="ACX81" s="241"/>
      <c r="ACY81" s="241"/>
      <c r="ACZ81" s="241"/>
      <c r="ADA81" s="241"/>
      <c r="ADB81" s="241"/>
      <c r="ADC81" s="241"/>
      <c r="ADD81" s="241"/>
      <c r="ADE81" s="241"/>
      <c r="ADF81" s="241"/>
      <c r="ADG81" s="241"/>
      <c r="ADH81" s="241"/>
      <c r="ADI81" s="241"/>
      <c r="ADJ81" s="241"/>
      <c r="ADK81" s="241"/>
      <c r="ADL81" s="241"/>
      <c r="ADM81" s="241"/>
      <c r="ADN81" s="241"/>
      <c r="ADO81" s="241"/>
      <c r="ADP81" s="241"/>
      <c r="ADQ81" s="241"/>
      <c r="ADR81" s="241"/>
      <c r="ADS81" s="241"/>
      <c r="ADT81" s="241"/>
      <c r="ADU81" s="241"/>
      <c r="ADV81" s="241"/>
      <c r="ADW81" s="241"/>
      <c r="ADX81" s="241"/>
      <c r="ADY81" s="241"/>
      <c r="ADZ81" s="241"/>
      <c r="AEA81" s="241"/>
      <c r="AEB81" s="241"/>
      <c r="AEC81" s="241"/>
      <c r="AED81" s="241"/>
      <c r="AEE81" s="241"/>
      <c r="AEF81" s="241"/>
      <c r="AEG81" s="241"/>
      <c r="AEH81" s="241"/>
      <c r="AEI81" s="241"/>
      <c r="AEJ81" s="241"/>
      <c r="AEK81" s="241"/>
      <c r="AEL81" s="241"/>
      <c r="AEM81" s="241"/>
      <c r="AEN81" s="241"/>
      <c r="AEO81" s="241"/>
      <c r="AEP81" s="241"/>
      <c r="AEQ81" s="241"/>
      <c r="AER81" s="241"/>
      <c r="AES81" s="241"/>
      <c r="AET81" s="241"/>
      <c r="AEU81" s="241"/>
      <c r="AEV81" s="241"/>
      <c r="AEW81" s="241"/>
      <c r="AEX81" s="241"/>
      <c r="AEY81" s="241"/>
      <c r="AEZ81" s="241"/>
      <c r="AFA81" s="241"/>
      <c r="AFB81" s="241"/>
      <c r="AFC81" s="241"/>
      <c r="AFD81" s="241"/>
      <c r="AFE81" s="241"/>
      <c r="AFF81" s="241"/>
      <c r="AFG81" s="241"/>
      <c r="AFH81" s="241"/>
      <c r="AFI81" s="241"/>
      <c r="AFJ81" s="241"/>
      <c r="AFK81" s="241"/>
      <c r="AFL81" s="241"/>
      <c r="AFM81" s="241"/>
      <c r="AFN81" s="241"/>
      <c r="AFO81" s="241"/>
      <c r="AFP81" s="241"/>
      <c r="AFQ81" s="241"/>
      <c r="AFR81" s="241"/>
      <c r="AFS81" s="241"/>
      <c r="AFT81" s="241"/>
      <c r="AFU81" s="241"/>
      <c r="AFV81" s="241"/>
      <c r="AFW81" s="241"/>
      <c r="AFX81" s="241"/>
      <c r="AFY81" s="241"/>
      <c r="AFZ81" s="241"/>
      <c r="AGA81" s="241"/>
      <c r="AGB81" s="241"/>
      <c r="AGC81" s="241"/>
      <c r="AGD81" s="241"/>
      <c r="AGE81" s="241"/>
      <c r="AGF81" s="241"/>
      <c r="AGG81" s="241"/>
      <c r="AGH81" s="241"/>
      <c r="AGI81" s="241"/>
      <c r="AGJ81" s="241"/>
      <c r="AGK81" s="241"/>
      <c r="AGL81" s="241"/>
      <c r="AGM81" s="241"/>
      <c r="AGN81" s="241"/>
      <c r="AGO81" s="241"/>
      <c r="AGP81" s="241"/>
      <c r="AGQ81" s="241"/>
      <c r="AGR81" s="241"/>
      <c r="AGS81" s="241"/>
      <c r="AGT81" s="241"/>
      <c r="AGU81" s="241"/>
      <c r="AGV81" s="241"/>
      <c r="AGW81" s="241"/>
      <c r="AGX81" s="241"/>
      <c r="AGY81" s="241"/>
      <c r="AGZ81" s="241"/>
      <c r="AHA81" s="241"/>
      <c r="AHB81" s="241"/>
      <c r="AHC81" s="241"/>
      <c r="AHD81" s="241"/>
      <c r="AHE81" s="241"/>
      <c r="AHF81" s="241"/>
      <c r="AHG81" s="241"/>
      <c r="AHH81" s="241"/>
      <c r="AHI81" s="241"/>
      <c r="AHJ81" s="241"/>
      <c r="AHK81" s="241"/>
      <c r="AHL81" s="241"/>
      <c r="AHM81" s="241"/>
      <c r="AHN81" s="241"/>
      <c r="AHO81" s="241"/>
      <c r="AHP81" s="241"/>
      <c r="AHQ81" s="241"/>
      <c r="AHR81" s="241"/>
      <c r="AHS81" s="241"/>
      <c r="AHT81" s="241"/>
      <c r="AHU81" s="241"/>
      <c r="AHV81" s="241"/>
      <c r="AHW81" s="241"/>
      <c r="AHX81" s="241"/>
      <c r="AHY81" s="241"/>
      <c r="AHZ81" s="241"/>
      <c r="AIA81" s="241"/>
      <c r="AIB81" s="241"/>
      <c r="AIC81" s="241"/>
      <c r="AID81" s="241"/>
      <c r="AIE81" s="241"/>
      <c r="AIF81" s="241"/>
      <c r="AIG81" s="241"/>
      <c r="AIH81" s="241"/>
      <c r="AII81" s="241"/>
      <c r="AIJ81" s="241"/>
      <c r="AIK81" s="241"/>
      <c r="AIL81" s="241"/>
      <c r="AIM81" s="241"/>
      <c r="AIN81" s="241"/>
      <c r="AIO81" s="241"/>
      <c r="AIP81" s="241"/>
      <c r="AIQ81" s="241"/>
      <c r="AIR81" s="241"/>
      <c r="AIS81" s="241"/>
      <c r="AIT81" s="241"/>
      <c r="AIU81" s="241"/>
      <c r="AIV81" s="241"/>
      <c r="AIW81" s="241"/>
      <c r="AIX81" s="241"/>
      <c r="AIY81" s="241"/>
      <c r="AIZ81" s="241"/>
      <c r="AJA81" s="241"/>
      <c r="AJB81" s="241"/>
      <c r="AJC81" s="241"/>
      <c r="AJD81" s="241"/>
      <c r="AJE81" s="241"/>
      <c r="AJF81" s="241"/>
      <c r="AJG81" s="241"/>
      <c r="AJH81" s="241"/>
      <c r="AJI81" s="241"/>
      <c r="AJJ81" s="241"/>
      <c r="AJK81" s="241"/>
      <c r="AJL81" s="241"/>
      <c r="AJM81" s="241"/>
      <c r="AJN81" s="241"/>
      <c r="AJO81" s="241"/>
      <c r="AJP81" s="241"/>
      <c r="AJQ81" s="241"/>
      <c r="AJR81" s="241"/>
      <c r="AJS81" s="241"/>
      <c r="AJT81" s="241"/>
      <c r="AJU81" s="241"/>
      <c r="AJV81" s="241"/>
      <c r="AJW81" s="241"/>
      <c r="AJX81" s="241"/>
      <c r="AJY81" s="241"/>
      <c r="AJZ81" s="241"/>
      <c r="AKA81" s="241"/>
      <c r="AKB81" s="241"/>
      <c r="AKC81" s="241"/>
      <c r="AKD81" s="241"/>
      <c r="AKE81" s="241"/>
      <c r="AKF81" s="241"/>
      <c r="AKG81" s="241"/>
      <c r="AKH81" s="241"/>
      <c r="AKI81" s="241"/>
      <c r="AKJ81" s="241"/>
      <c r="AKK81" s="241"/>
      <c r="AKL81" s="241"/>
      <c r="AKM81" s="241"/>
      <c r="AKN81" s="241"/>
      <c r="AKO81" s="241"/>
      <c r="AKP81" s="241"/>
      <c r="AKQ81" s="241"/>
      <c r="AKR81" s="241"/>
      <c r="AKS81" s="241"/>
      <c r="AKT81" s="241"/>
      <c r="AKU81" s="241"/>
      <c r="AKV81" s="241"/>
      <c r="AKW81" s="241"/>
      <c r="AKX81" s="241"/>
      <c r="AKY81" s="241"/>
      <c r="AKZ81" s="241"/>
      <c r="ALA81" s="241"/>
      <c r="ALB81" s="241"/>
      <c r="ALC81" s="241"/>
      <c r="ALD81" s="241"/>
      <c r="ALE81" s="241"/>
      <c r="ALF81" s="241"/>
      <c r="ALG81" s="241"/>
      <c r="ALH81" s="241"/>
      <c r="ALI81" s="241"/>
      <c r="ALJ81" s="241"/>
      <c r="ALK81" s="241"/>
      <c r="ALL81" s="241"/>
      <c r="ALM81" s="241"/>
      <c r="ALN81" s="241"/>
      <c r="ALO81" s="241"/>
      <c r="ALP81" s="241"/>
      <c r="ALQ81" s="241"/>
      <c r="ALR81" s="241"/>
      <c r="ALS81" s="241"/>
      <c r="ALT81" s="241"/>
      <c r="ALU81" s="241"/>
      <c r="ALV81" s="241"/>
      <c r="ALW81" s="241"/>
      <c r="ALX81" s="241"/>
      <c r="ALY81" s="241"/>
      <c r="ALZ81" s="241"/>
      <c r="AMA81" s="241"/>
      <c r="AMB81" s="241"/>
      <c r="AMC81" s="241"/>
      <c r="AMD81" s="241"/>
      <c r="AME81" s="241"/>
      <c r="AMF81" s="241"/>
      <c r="AMG81" s="241"/>
      <c r="AMH81" s="241"/>
      <c r="AMI81" s="241"/>
      <c r="AMJ81" s="241"/>
      <c r="AMK81" s="241"/>
    </row>
    <row r="82" spans="1:1025" s="249" customFormat="1" ht="20.399999999999999" customHeight="1" x14ac:dyDescent="0.25">
      <c r="A82" s="241"/>
      <c r="B82" s="262"/>
      <c r="C82" s="275" t="s">
        <v>81</v>
      </c>
      <c r="D82" s="258" t="s">
        <v>27</v>
      </c>
      <c r="E82" s="255" t="s">
        <v>246</v>
      </c>
      <c r="F82" s="255" t="s">
        <v>293</v>
      </c>
      <c r="G82" s="128" t="s">
        <v>303</v>
      </c>
      <c r="H82" s="255" t="s">
        <v>321</v>
      </c>
      <c r="I82" s="256"/>
      <c r="J82" s="277"/>
      <c r="K82" s="252"/>
      <c r="L82" s="266">
        <v>1</v>
      </c>
      <c r="M82" s="266">
        <v>1</v>
      </c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  <c r="AU82" s="241"/>
      <c r="AV82" s="241"/>
      <c r="AW82" s="241"/>
      <c r="AX82" s="241"/>
      <c r="AY82" s="241"/>
      <c r="AZ82" s="241"/>
      <c r="BA82" s="241"/>
      <c r="BB82" s="241"/>
      <c r="BC82" s="241"/>
      <c r="BD82" s="241"/>
      <c r="BE82" s="241"/>
      <c r="BF82" s="241"/>
      <c r="BG82" s="241"/>
      <c r="BH82" s="241"/>
      <c r="BI82" s="241"/>
      <c r="BJ82" s="241"/>
      <c r="BK82" s="241"/>
      <c r="BL82" s="241"/>
      <c r="BM82" s="241"/>
      <c r="BN82" s="241"/>
      <c r="BO82" s="241"/>
      <c r="BP82" s="241"/>
      <c r="BQ82" s="241"/>
      <c r="BR82" s="241"/>
      <c r="BS82" s="241"/>
      <c r="BT82" s="241"/>
      <c r="BU82" s="241"/>
      <c r="BV82" s="241"/>
      <c r="BW82" s="241"/>
      <c r="BX82" s="241"/>
      <c r="BY82" s="241"/>
      <c r="BZ82" s="241"/>
      <c r="CA82" s="241"/>
      <c r="CB82" s="241"/>
      <c r="CC82" s="241"/>
      <c r="CD82" s="241"/>
      <c r="CE82" s="241"/>
      <c r="CF82" s="241"/>
      <c r="CG82" s="241"/>
      <c r="CH82" s="241"/>
      <c r="CI82" s="241"/>
      <c r="CJ82" s="241"/>
      <c r="CK82" s="241"/>
      <c r="CL82" s="241"/>
      <c r="CM82" s="241"/>
      <c r="CN82" s="241"/>
      <c r="CO82" s="241"/>
      <c r="CP82" s="241"/>
      <c r="CQ82" s="241"/>
      <c r="CR82" s="241"/>
      <c r="CS82" s="241"/>
      <c r="CT82" s="241"/>
      <c r="CU82" s="241"/>
      <c r="CV82" s="241"/>
      <c r="CW82" s="241"/>
      <c r="CX82" s="241"/>
      <c r="CY82" s="241"/>
      <c r="CZ82" s="241"/>
      <c r="DA82" s="241"/>
      <c r="DB82" s="241"/>
      <c r="DC82" s="241"/>
      <c r="DD82" s="241"/>
      <c r="DE82" s="241"/>
      <c r="DF82" s="241"/>
      <c r="DG82" s="241"/>
      <c r="DH82" s="241"/>
      <c r="DI82" s="241"/>
      <c r="DJ82" s="241"/>
      <c r="DK82" s="241"/>
      <c r="DL82" s="241"/>
      <c r="DM82" s="241"/>
      <c r="DN82" s="241"/>
      <c r="DO82" s="241"/>
      <c r="DP82" s="241"/>
      <c r="DQ82" s="241"/>
      <c r="DR82" s="241"/>
      <c r="DS82" s="241"/>
      <c r="DT82" s="241"/>
      <c r="DU82" s="241"/>
      <c r="DV82" s="241"/>
      <c r="DW82" s="241"/>
      <c r="DX82" s="241"/>
      <c r="DY82" s="241"/>
      <c r="DZ82" s="241"/>
      <c r="EA82" s="241"/>
      <c r="EB82" s="241"/>
      <c r="EC82" s="241"/>
      <c r="ED82" s="241"/>
      <c r="EE82" s="241"/>
      <c r="EF82" s="241"/>
      <c r="EG82" s="241"/>
      <c r="EH82" s="241"/>
      <c r="EI82" s="241"/>
      <c r="EJ82" s="241"/>
      <c r="EK82" s="241"/>
      <c r="EL82" s="241"/>
      <c r="EM82" s="241"/>
      <c r="EN82" s="241"/>
      <c r="EO82" s="241"/>
      <c r="EP82" s="241"/>
      <c r="EQ82" s="241"/>
      <c r="ER82" s="241"/>
      <c r="ES82" s="241"/>
      <c r="ET82" s="241"/>
      <c r="EU82" s="241"/>
      <c r="EV82" s="241"/>
      <c r="EW82" s="241"/>
      <c r="EX82" s="241"/>
      <c r="EY82" s="241"/>
      <c r="EZ82" s="241"/>
      <c r="FA82" s="241"/>
      <c r="FB82" s="241"/>
      <c r="FC82" s="241"/>
      <c r="FD82" s="241"/>
      <c r="FE82" s="241"/>
      <c r="FF82" s="241"/>
      <c r="FG82" s="241"/>
      <c r="FH82" s="241"/>
      <c r="FI82" s="241"/>
      <c r="FJ82" s="241"/>
      <c r="FK82" s="241"/>
      <c r="FL82" s="241"/>
      <c r="FM82" s="241"/>
      <c r="FN82" s="241"/>
      <c r="FO82" s="241"/>
      <c r="FP82" s="241"/>
      <c r="FQ82" s="241"/>
      <c r="FR82" s="241"/>
      <c r="FS82" s="241"/>
      <c r="FT82" s="241"/>
      <c r="FU82" s="241"/>
      <c r="FV82" s="241"/>
      <c r="FW82" s="241"/>
      <c r="FX82" s="241"/>
      <c r="FY82" s="241"/>
      <c r="FZ82" s="241"/>
      <c r="GA82" s="241"/>
      <c r="GB82" s="241"/>
      <c r="GC82" s="241"/>
      <c r="GD82" s="241"/>
      <c r="GE82" s="241"/>
      <c r="GF82" s="241"/>
      <c r="GG82" s="241"/>
      <c r="GH82" s="241"/>
      <c r="GI82" s="241"/>
      <c r="GJ82" s="241"/>
      <c r="GK82" s="241"/>
      <c r="GL82" s="241"/>
      <c r="GM82" s="241"/>
      <c r="GN82" s="241"/>
      <c r="GO82" s="241"/>
      <c r="GP82" s="241"/>
      <c r="GQ82" s="241"/>
      <c r="GR82" s="241"/>
      <c r="GS82" s="241"/>
      <c r="GT82" s="241"/>
      <c r="GU82" s="241"/>
      <c r="GV82" s="241"/>
      <c r="GW82" s="241"/>
      <c r="GX82" s="241"/>
      <c r="GY82" s="241"/>
      <c r="GZ82" s="241"/>
      <c r="HA82" s="241"/>
      <c r="HB82" s="241"/>
      <c r="HC82" s="241"/>
      <c r="HD82" s="241"/>
      <c r="HE82" s="241"/>
      <c r="HF82" s="241"/>
      <c r="HG82" s="241"/>
      <c r="HH82" s="241"/>
      <c r="HI82" s="241"/>
      <c r="HJ82" s="241"/>
      <c r="HK82" s="241"/>
      <c r="HL82" s="241"/>
      <c r="HM82" s="241"/>
      <c r="HN82" s="241"/>
      <c r="HO82" s="241"/>
      <c r="HP82" s="241"/>
      <c r="HQ82" s="241"/>
      <c r="HR82" s="241"/>
      <c r="HS82" s="241"/>
      <c r="HT82" s="241"/>
      <c r="HU82" s="241"/>
      <c r="HV82" s="241"/>
      <c r="HW82" s="241"/>
      <c r="HX82" s="241"/>
      <c r="HY82" s="241"/>
      <c r="HZ82" s="241"/>
      <c r="IA82" s="241"/>
      <c r="IB82" s="241"/>
      <c r="IC82" s="241"/>
      <c r="ID82" s="241"/>
      <c r="IE82" s="241"/>
      <c r="IF82" s="241"/>
      <c r="IG82" s="241"/>
      <c r="IH82" s="241"/>
      <c r="II82" s="241"/>
      <c r="IJ82" s="241"/>
      <c r="IK82" s="241"/>
      <c r="IL82" s="241"/>
      <c r="IM82" s="241"/>
      <c r="IN82" s="241"/>
      <c r="IO82" s="241"/>
      <c r="IP82" s="241"/>
      <c r="IQ82" s="241"/>
      <c r="IR82" s="241"/>
      <c r="IS82" s="241"/>
      <c r="IT82" s="241"/>
      <c r="IU82" s="241"/>
      <c r="IV82" s="241"/>
      <c r="IW82" s="241"/>
      <c r="IX82" s="241"/>
      <c r="IY82" s="241"/>
      <c r="IZ82" s="241"/>
      <c r="JA82" s="241"/>
      <c r="JB82" s="241"/>
      <c r="JC82" s="241"/>
      <c r="JD82" s="241"/>
      <c r="JE82" s="241"/>
      <c r="JF82" s="241"/>
      <c r="JG82" s="241"/>
      <c r="JH82" s="241"/>
      <c r="JI82" s="241"/>
      <c r="JJ82" s="241"/>
      <c r="JK82" s="241"/>
      <c r="JL82" s="241"/>
      <c r="JM82" s="241"/>
      <c r="JN82" s="241"/>
      <c r="JO82" s="241"/>
      <c r="JP82" s="241"/>
      <c r="JQ82" s="241"/>
      <c r="JR82" s="241"/>
      <c r="JS82" s="241"/>
      <c r="JT82" s="241"/>
      <c r="JU82" s="241"/>
      <c r="JV82" s="241"/>
      <c r="JW82" s="241"/>
      <c r="JX82" s="241"/>
      <c r="JY82" s="241"/>
      <c r="JZ82" s="241"/>
      <c r="KA82" s="241"/>
      <c r="KB82" s="241"/>
      <c r="KC82" s="241"/>
      <c r="KD82" s="241"/>
      <c r="KE82" s="241"/>
      <c r="KF82" s="241"/>
      <c r="KG82" s="241"/>
      <c r="KH82" s="241"/>
      <c r="KI82" s="241"/>
      <c r="KJ82" s="241"/>
      <c r="KK82" s="241"/>
      <c r="KL82" s="241"/>
      <c r="KM82" s="241"/>
      <c r="KN82" s="241"/>
      <c r="KO82" s="241"/>
      <c r="KP82" s="241"/>
      <c r="KQ82" s="241"/>
      <c r="KR82" s="241"/>
      <c r="KS82" s="241"/>
      <c r="KT82" s="241"/>
      <c r="KU82" s="241"/>
      <c r="KV82" s="241"/>
      <c r="KW82" s="241"/>
      <c r="KX82" s="241"/>
      <c r="KY82" s="241"/>
      <c r="KZ82" s="241"/>
      <c r="LA82" s="241"/>
      <c r="LB82" s="241"/>
      <c r="LC82" s="241"/>
      <c r="LD82" s="241"/>
      <c r="LE82" s="241"/>
      <c r="LF82" s="241"/>
      <c r="LG82" s="241"/>
      <c r="LH82" s="241"/>
      <c r="LI82" s="241"/>
      <c r="LJ82" s="241"/>
      <c r="LK82" s="241"/>
      <c r="LL82" s="241"/>
      <c r="LM82" s="241"/>
      <c r="LN82" s="241"/>
      <c r="LO82" s="241"/>
      <c r="LP82" s="241"/>
      <c r="LQ82" s="241"/>
      <c r="LR82" s="241"/>
      <c r="LS82" s="241"/>
      <c r="LT82" s="241"/>
      <c r="LU82" s="241"/>
      <c r="LV82" s="241"/>
      <c r="LW82" s="241"/>
      <c r="LX82" s="241"/>
      <c r="LY82" s="241"/>
      <c r="LZ82" s="241"/>
      <c r="MA82" s="241"/>
      <c r="MB82" s="241"/>
      <c r="MC82" s="241"/>
      <c r="MD82" s="241"/>
      <c r="ME82" s="241"/>
      <c r="MF82" s="241"/>
      <c r="MG82" s="241"/>
      <c r="MH82" s="241"/>
      <c r="MI82" s="241"/>
      <c r="MJ82" s="241"/>
      <c r="MK82" s="241"/>
      <c r="ML82" s="241"/>
      <c r="MM82" s="241"/>
      <c r="MN82" s="241"/>
      <c r="MO82" s="241"/>
      <c r="MP82" s="241"/>
      <c r="MQ82" s="241"/>
      <c r="MR82" s="241"/>
      <c r="MS82" s="241"/>
      <c r="MT82" s="241"/>
      <c r="MU82" s="241"/>
      <c r="MV82" s="241"/>
      <c r="MW82" s="241"/>
      <c r="MX82" s="241"/>
      <c r="MY82" s="241"/>
      <c r="MZ82" s="241"/>
      <c r="NA82" s="241"/>
      <c r="NB82" s="241"/>
      <c r="NC82" s="241"/>
      <c r="ND82" s="241"/>
      <c r="NE82" s="241"/>
      <c r="NF82" s="241"/>
      <c r="NG82" s="241"/>
      <c r="NH82" s="241"/>
      <c r="NI82" s="241"/>
      <c r="NJ82" s="241"/>
      <c r="NK82" s="241"/>
      <c r="NL82" s="241"/>
      <c r="NM82" s="241"/>
      <c r="NN82" s="241"/>
      <c r="NO82" s="241"/>
      <c r="NP82" s="241"/>
      <c r="NQ82" s="241"/>
      <c r="NR82" s="241"/>
      <c r="NS82" s="241"/>
      <c r="NT82" s="241"/>
      <c r="NU82" s="241"/>
      <c r="NV82" s="241"/>
      <c r="NW82" s="241"/>
      <c r="NX82" s="241"/>
      <c r="NY82" s="241"/>
      <c r="NZ82" s="241"/>
      <c r="OA82" s="241"/>
      <c r="OB82" s="241"/>
      <c r="OC82" s="241"/>
      <c r="OD82" s="241"/>
      <c r="OE82" s="241"/>
      <c r="OF82" s="241"/>
      <c r="OG82" s="241"/>
      <c r="OH82" s="241"/>
      <c r="OI82" s="241"/>
      <c r="OJ82" s="241"/>
      <c r="OK82" s="241"/>
      <c r="OL82" s="241"/>
      <c r="OM82" s="241"/>
      <c r="ON82" s="241"/>
      <c r="OO82" s="241"/>
      <c r="OP82" s="241"/>
      <c r="OQ82" s="241"/>
      <c r="OR82" s="241"/>
      <c r="OS82" s="241"/>
      <c r="OT82" s="241"/>
      <c r="OU82" s="241"/>
      <c r="OV82" s="241"/>
      <c r="OW82" s="241"/>
      <c r="OX82" s="241"/>
      <c r="OY82" s="241"/>
      <c r="OZ82" s="241"/>
      <c r="PA82" s="241"/>
      <c r="PB82" s="241"/>
      <c r="PC82" s="241"/>
      <c r="PD82" s="241"/>
      <c r="PE82" s="241"/>
      <c r="PF82" s="241"/>
      <c r="PG82" s="241"/>
      <c r="PH82" s="241"/>
      <c r="PI82" s="241"/>
      <c r="PJ82" s="241"/>
      <c r="PK82" s="241"/>
      <c r="PL82" s="241"/>
      <c r="PM82" s="241"/>
      <c r="PN82" s="241"/>
      <c r="PO82" s="241"/>
      <c r="PP82" s="241"/>
      <c r="PQ82" s="241"/>
      <c r="PR82" s="241"/>
      <c r="PS82" s="241"/>
      <c r="PT82" s="241"/>
      <c r="PU82" s="241"/>
      <c r="PV82" s="241"/>
      <c r="PW82" s="241"/>
      <c r="PX82" s="241"/>
      <c r="PY82" s="241"/>
      <c r="PZ82" s="241"/>
      <c r="QA82" s="241"/>
      <c r="QB82" s="241"/>
      <c r="QC82" s="241"/>
      <c r="QD82" s="241"/>
      <c r="QE82" s="241"/>
      <c r="QF82" s="241"/>
      <c r="QG82" s="241"/>
      <c r="QH82" s="241"/>
      <c r="QI82" s="241"/>
      <c r="QJ82" s="241"/>
      <c r="QK82" s="241"/>
      <c r="QL82" s="241"/>
      <c r="QM82" s="241"/>
      <c r="QN82" s="241"/>
      <c r="QO82" s="241"/>
      <c r="QP82" s="241"/>
      <c r="QQ82" s="241"/>
      <c r="QR82" s="241"/>
      <c r="QS82" s="241"/>
      <c r="QT82" s="241"/>
      <c r="QU82" s="241"/>
      <c r="QV82" s="241"/>
      <c r="QW82" s="241"/>
      <c r="QX82" s="241"/>
      <c r="QY82" s="241"/>
      <c r="QZ82" s="241"/>
      <c r="RA82" s="241"/>
      <c r="RB82" s="241"/>
      <c r="RC82" s="241"/>
      <c r="RD82" s="241"/>
      <c r="RE82" s="241"/>
      <c r="RF82" s="241"/>
      <c r="RG82" s="241"/>
      <c r="RH82" s="241"/>
      <c r="RI82" s="241"/>
      <c r="RJ82" s="241"/>
      <c r="RK82" s="241"/>
      <c r="RL82" s="241"/>
      <c r="RM82" s="241"/>
      <c r="RN82" s="241"/>
      <c r="RO82" s="241"/>
      <c r="RP82" s="241"/>
      <c r="RQ82" s="241"/>
      <c r="RR82" s="241"/>
      <c r="RS82" s="241"/>
      <c r="RT82" s="241"/>
      <c r="RU82" s="241"/>
      <c r="RV82" s="241"/>
      <c r="RW82" s="241"/>
      <c r="RX82" s="241"/>
      <c r="RY82" s="241"/>
      <c r="RZ82" s="241"/>
      <c r="SA82" s="241"/>
      <c r="SB82" s="241"/>
      <c r="SC82" s="241"/>
      <c r="SD82" s="241"/>
      <c r="SE82" s="241"/>
      <c r="SF82" s="241"/>
      <c r="SG82" s="241"/>
      <c r="SH82" s="241"/>
      <c r="SI82" s="241"/>
      <c r="SJ82" s="241"/>
      <c r="SK82" s="241"/>
      <c r="SL82" s="241"/>
      <c r="SM82" s="241"/>
      <c r="SN82" s="241"/>
      <c r="SO82" s="241"/>
      <c r="SP82" s="241"/>
      <c r="SQ82" s="241"/>
      <c r="SR82" s="241"/>
      <c r="SS82" s="241"/>
      <c r="ST82" s="241"/>
      <c r="SU82" s="241"/>
      <c r="SV82" s="241"/>
      <c r="SW82" s="241"/>
      <c r="SX82" s="241"/>
      <c r="SY82" s="241"/>
      <c r="SZ82" s="241"/>
      <c r="TA82" s="241"/>
      <c r="TB82" s="241"/>
      <c r="TC82" s="241"/>
      <c r="TD82" s="241"/>
      <c r="TE82" s="241"/>
      <c r="TF82" s="241"/>
      <c r="TG82" s="241"/>
      <c r="TH82" s="241"/>
      <c r="TI82" s="241"/>
      <c r="TJ82" s="241"/>
      <c r="TK82" s="241"/>
      <c r="TL82" s="241"/>
      <c r="TM82" s="241"/>
      <c r="TN82" s="241"/>
      <c r="TO82" s="241"/>
      <c r="TP82" s="241"/>
      <c r="TQ82" s="241"/>
      <c r="TR82" s="241"/>
      <c r="TS82" s="241"/>
      <c r="TT82" s="241"/>
      <c r="TU82" s="241"/>
      <c r="TV82" s="241"/>
      <c r="TW82" s="241"/>
      <c r="TX82" s="241"/>
      <c r="TY82" s="241"/>
      <c r="TZ82" s="241"/>
      <c r="UA82" s="241"/>
      <c r="UB82" s="241"/>
      <c r="UC82" s="241"/>
      <c r="UD82" s="241"/>
      <c r="UE82" s="241"/>
      <c r="UF82" s="241"/>
      <c r="UG82" s="241"/>
      <c r="UH82" s="241"/>
      <c r="UI82" s="241"/>
      <c r="UJ82" s="241"/>
      <c r="UK82" s="241"/>
      <c r="UL82" s="241"/>
      <c r="UM82" s="241"/>
      <c r="UN82" s="241"/>
      <c r="UO82" s="241"/>
      <c r="UP82" s="241"/>
      <c r="UQ82" s="241"/>
      <c r="UR82" s="241"/>
      <c r="US82" s="241"/>
      <c r="UT82" s="241"/>
      <c r="UU82" s="241"/>
      <c r="UV82" s="241"/>
      <c r="UW82" s="241"/>
      <c r="UX82" s="241"/>
      <c r="UY82" s="241"/>
      <c r="UZ82" s="241"/>
      <c r="VA82" s="241"/>
      <c r="VB82" s="241"/>
      <c r="VC82" s="241"/>
      <c r="VD82" s="241"/>
      <c r="VE82" s="241"/>
      <c r="VF82" s="241"/>
      <c r="VG82" s="241"/>
      <c r="VH82" s="241"/>
      <c r="VI82" s="241"/>
      <c r="VJ82" s="241"/>
      <c r="VK82" s="241"/>
      <c r="VL82" s="241"/>
      <c r="VM82" s="241"/>
      <c r="VN82" s="241"/>
      <c r="VO82" s="241"/>
      <c r="VP82" s="241"/>
      <c r="VQ82" s="241"/>
      <c r="VR82" s="241"/>
      <c r="VS82" s="241"/>
      <c r="VT82" s="241"/>
      <c r="VU82" s="241"/>
      <c r="VV82" s="241"/>
      <c r="VW82" s="241"/>
      <c r="VX82" s="241"/>
      <c r="VY82" s="241"/>
      <c r="VZ82" s="241"/>
      <c r="WA82" s="241"/>
      <c r="WB82" s="241"/>
      <c r="WC82" s="241"/>
      <c r="WD82" s="241"/>
      <c r="WE82" s="241"/>
      <c r="WF82" s="241"/>
      <c r="WG82" s="241"/>
      <c r="WH82" s="241"/>
      <c r="WI82" s="241"/>
      <c r="WJ82" s="241"/>
      <c r="WK82" s="241"/>
      <c r="WL82" s="241"/>
      <c r="WM82" s="241"/>
      <c r="WN82" s="241"/>
      <c r="WO82" s="241"/>
      <c r="WP82" s="241"/>
      <c r="WQ82" s="241"/>
      <c r="WR82" s="241"/>
      <c r="WS82" s="241"/>
      <c r="WT82" s="241"/>
      <c r="WU82" s="241"/>
      <c r="WV82" s="241"/>
      <c r="WW82" s="241"/>
      <c r="WX82" s="241"/>
      <c r="WY82" s="241"/>
      <c r="WZ82" s="241"/>
      <c r="XA82" s="241"/>
      <c r="XB82" s="241"/>
      <c r="XC82" s="241"/>
      <c r="XD82" s="241"/>
      <c r="XE82" s="241"/>
      <c r="XF82" s="241"/>
      <c r="XG82" s="241"/>
      <c r="XH82" s="241"/>
      <c r="XI82" s="241"/>
      <c r="XJ82" s="241"/>
      <c r="XK82" s="241"/>
      <c r="XL82" s="241"/>
      <c r="XM82" s="241"/>
      <c r="XN82" s="241"/>
      <c r="XO82" s="241"/>
      <c r="XP82" s="241"/>
      <c r="XQ82" s="241"/>
      <c r="XR82" s="241"/>
      <c r="XS82" s="241"/>
      <c r="XT82" s="241"/>
      <c r="XU82" s="241"/>
      <c r="XV82" s="241"/>
      <c r="XW82" s="241"/>
      <c r="XX82" s="241"/>
      <c r="XY82" s="241"/>
      <c r="XZ82" s="241"/>
      <c r="YA82" s="241"/>
      <c r="YB82" s="241"/>
      <c r="YC82" s="241"/>
      <c r="YD82" s="241"/>
      <c r="YE82" s="241"/>
      <c r="YF82" s="241"/>
      <c r="YG82" s="241"/>
      <c r="YH82" s="241"/>
      <c r="YI82" s="241"/>
      <c r="YJ82" s="241"/>
      <c r="YK82" s="241"/>
      <c r="YL82" s="241"/>
      <c r="YM82" s="241"/>
      <c r="YN82" s="241"/>
      <c r="YO82" s="241"/>
      <c r="YP82" s="241"/>
      <c r="YQ82" s="241"/>
      <c r="YR82" s="241"/>
      <c r="YS82" s="241"/>
      <c r="YT82" s="241"/>
      <c r="YU82" s="241"/>
      <c r="YV82" s="241"/>
      <c r="YW82" s="241"/>
      <c r="YX82" s="241"/>
      <c r="YY82" s="241"/>
      <c r="YZ82" s="241"/>
      <c r="ZA82" s="241"/>
      <c r="ZB82" s="241"/>
      <c r="ZC82" s="241"/>
      <c r="ZD82" s="241"/>
      <c r="ZE82" s="241"/>
      <c r="ZF82" s="241"/>
      <c r="ZG82" s="241"/>
      <c r="ZH82" s="241"/>
      <c r="ZI82" s="241"/>
      <c r="ZJ82" s="241"/>
      <c r="ZK82" s="241"/>
      <c r="ZL82" s="241"/>
      <c r="ZM82" s="241"/>
      <c r="ZN82" s="241"/>
      <c r="ZO82" s="241"/>
      <c r="ZP82" s="241"/>
      <c r="ZQ82" s="241"/>
      <c r="ZR82" s="241"/>
      <c r="ZS82" s="241"/>
      <c r="ZT82" s="241"/>
      <c r="ZU82" s="241"/>
      <c r="ZV82" s="241"/>
      <c r="ZW82" s="241"/>
      <c r="ZX82" s="241"/>
      <c r="ZY82" s="241"/>
      <c r="ZZ82" s="241"/>
      <c r="AAA82" s="241"/>
      <c r="AAB82" s="241"/>
      <c r="AAC82" s="241"/>
      <c r="AAD82" s="241"/>
      <c r="AAE82" s="241"/>
      <c r="AAF82" s="241"/>
      <c r="AAG82" s="241"/>
      <c r="AAH82" s="241"/>
      <c r="AAI82" s="241"/>
      <c r="AAJ82" s="241"/>
      <c r="AAK82" s="241"/>
      <c r="AAL82" s="241"/>
      <c r="AAM82" s="241"/>
      <c r="AAN82" s="241"/>
      <c r="AAO82" s="241"/>
      <c r="AAP82" s="241"/>
      <c r="AAQ82" s="241"/>
      <c r="AAR82" s="241"/>
      <c r="AAS82" s="241"/>
      <c r="AAT82" s="241"/>
      <c r="AAU82" s="241"/>
      <c r="AAV82" s="241"/>
      <c r="AAW82" s="241"/>
      <c r="AAX82" s="241"/>
      <c r="AAY82" s="241"/>
      <c r="AAZ82" s="241"/>
      <c r="ABA82" s="241"/>
      <c r="ABB82" s="241"/>
      <c r="ABC82" s="241"/>
      <c r="ABD82" s="241"/>
      <c r="ABE82" s="241"/>
      <c r="ABF82" s="241"/>
      <c r="ABG82" s="241"/>
      <c r="ABH82" s="241"/>
      <c r="ABI82" s="241"/>
      <c r="ABJ82" s="241"/>
      <c r="ABK82" s="241"/>
      <c r="ABL82" s="241"/>
      <c r="ABM82" s="241"/>
      <c r="ABN82" s="241"/>
      <c r="ABO82" s="241"/>
      <c r="ABP82" s="241"/>
      <c r="ABQ82" s="241"/>
      <c r="ABR82" s="241"/>
      <c r="ABS82" s="241"/>
      <c r="ABT82" s="241"/>
      <c r="ABU82" s="241"/>
      <c r="ABV82" s="241"/>
      <c r="ABW82" s="241"/>
      <c r="ABX82" s="241"/>
      <c r="ABY82" s="241"/>
      <c r="ABZ82" s="241"/>
      <c r="ACA82" s="241"/>
      <c r="ACB82" s="241"/>
      <c r="ACC82" s="241"/>
      <c r="ACD82" s="241"/>
      <c r="ACE82" s="241"/>
      <c r="ACF82" s="241"/>
      <c r="ACG82" s="241"/>
      <c r="ACH82" s="241"/>
      <c r="ACI82" s="241"/>
      <c r="ACJ82" s="241"/>
      <c r="ACK82" s="241"/>
      <c r="ACL82" s="241"/>
      <c r="ACM82" s="241"/>
      <c r="ACN82" s="241"/>
      <c r="ACO82" s="241"/>
      <c r="ACP82" s="241"/>
      <c r="ACQ82" s="241"/>
      <c r="ACR82" s="241"/>
      <c r="ACS82" s="241"/>
      <c r="ACT82" s="241"/>
      <c r="ACU82" s="241"/>
      <c r="ACV82" s="241"/>
      <c r="ACW82" s="241"/>
      <c r="ACX82" s="241"/>
      <c r="ACY82" s="241"/>
      <c r="ACZ82" s="241"/>
      <c r="ADA82" s="241"/>
      <c r="ADB82" s="241"/>
      <c r="ADC82" s="241"/>
      <c r="ADD82" s="241"/>
      <c r="ADE82" s="241"/>
      <c r="ADF82" s="241"/>
      <c r="ADG82" s="241"/>
      <c r="ADH82" s="241"/>
      <c r="ADI82" s="241"/>
      <c r="ADJ82" s="241"/>
      <c r="ADK82" s="241"/>
      <c r="ADL82" s="241"/>
      <c r="ADM82" s="241"/>
      <c r="ADN82" s="241"/>
      <c r="ADO82" s="241"/>
      <c r="ADP82" s="241"/>
      <c r="ADQ82" s="241"/>
      <c r="ADR82" s="241"/>
      <c r="ADS82" s="241"/>
      <c r="ADT82" s="241"/>
      <c r="ADU82" s="241"/>
      <c r="ADV82" s="241"/>
      <c r="ADW82" s="241"/>
      <c r="ADX82" s="241"/>
      <c r="ADY82" s="241"/>
      <c r="ADZ82" s="241"/>
      <c r="AEA82" s="241"/>
      <c r="AEB82" s="241"/>
      <c r="AEC82" s="241"/>
      <c r="AED82" s="241"/>
      <c r="AEE82" s="241"/>
      <c r="AEF82" s="241"/>
      <c r="AEG82" s="241"/>
      <c r="AEH82" s="241"/>
      <c r="AEI82" s="241"/>
      <c r="AEJ82" s="241"/>
      <c r="AEK82" s="241"/>
      <c r="AEL82" s="241"/>
      <c r="AEM82" s="241"/>
      <c r="AEN82" s="241"/>
      <c r="AEO82" s="241"/>
      <c r="AEP82" s="241"/>
      <c r="AEQ82" s="241"/>
      <c r="AER82" s="241"/>
      <c r="AES82" s="241"/>
      <c r="AET82" s="241"/>
      <c r="AEU82" s="241"/>
      <c r="AEV82" s="241"/>
      <c r="AEW82" s="241"/>
      <c r="AEX82" s="241"/>
      <c r="AEY82" s="241"/>
      <c r="AEZ82" s="241"/>
      <c r="AFA82" s="241"/>
      <c r="AFB82" s="241"/>
      <c r="AFC82" s="241"/>
      <c r="AFD82" s="241"/>
      <c r="AFE82" s="241"/>
      <c r="AFF82" s="241"/>
      <c r="AFG82" s="241"/>
      <c r="AFH82" s="241"/>
      <c r="AFI82" s="241"/>
      <c r="AFJ82" s="241"/>
      <c r="AFK82" s="241"/>
      <c r="AFL82" s="241"/>
      <c r="AFM82" s="241"/>
      <c r="AFN82" s="241"/>
      <c r="AFO82" s="241"/>
      <c r="AFP82" s="241"/>
      <c r="AFQ82" s="241"/>
      <c r="AFR82" s="241"/>
      <c r="AFS82" s="241"/>
      <c r="AFT82" s="241"/>
      <c r="AFU82" s="241"/>
      <c r="AFV82" s="241"/>
      <c r="AFW82" s="241"/>
      <c r="AFX82" s="241"/>
      <c r="AFY82" s="241"/>
      <c r="AFZ82" s="241"/>
      <c r="AGA82" s="241"/>
      <c r="AGB82" s="241"/>
      <c r="AGC82" s="241"/>
      <c r="AGD82" s="241"/>
      <c r="AGE82" s="241"/>
      <c r="AGF82" s="241"/>
      <c r="AGG82" s="241"/>
      <c r="AGH82" s="241"/>
      <c r="AGI82" s="241"/>
      <c r="AGJ82" s="241"/>
      <c r="AGK82" s="241"/>
      <c r="AGL82" s="241"/>
      <c r="AGM82" s="241"/>
      <c r="AGN82" s="241"/>
      <c r="AGO82" s="241"/>
      <c r="AGP82" s="241"/>
      <c r="AGQ82" s="241"/>
      <c r="AGR82" s="241"/>
      <c r="AGS82" s="241"/>
      <c r="AGT82" s="241"/>
      <c r="AGU82" s="241"/>
      <c r="AGV82" s="241"/>
      <c r="AGW82" s="241"/>
      <c r="AGX82" s="241"/>
      <c r="AGY82" s="241"/>
      <c r="AGZ82" s="241"/>
      <c r="AHA82" s="241"/>
      <c r="AHB82" s="241"/>
      <c r="AHC82" s="241"/>
      <c r="AHD82" s="241"/>
      <c r="AHE82" s="241"/>
      <c r="AHF82" s="241"/>
      <c r="AHG82" s="241"/>
      <c r="AHH82" s="241"/>
      <c r="AHI82" s="241"/>
      <c r="AHJ82" s="241"/>
      <c r="AHK82" s="241"/>
      <c r="AHL82" s="241"/>
      <c r="AHM82" s="241"/>
      <c r="AHN82" s="241"/>
      <c r="AHO82" s="241"/>
      <c r="AHP82" s="241"/>
      <c r="AHQ82" s="241"/>
      <c r="AHR82" s="241"/>
      <c r="AHS82" s="241"/>
      <c r="AHT82" s="241"/>
      <c r="AHU82" s="241"/>
      <c r="AHV82" s="241"/>
      <c r="AHW82" s="241"/>
      <c r="AHX82" s="241"/>
      <c r="AHY82" s="241"/>
      <c r="AHZ82" s="241"/>
      <c r="AIA82" s="241"/>
      <c r="AIB82" s="241"/>
      <c r="AIC82" s="241"/>
      <c r="AID82" s="241"/>
      <c r="AIE82" s="241"/>
      <c r="AIF82" s="241"/>
      <c r="AIG82" s="241"/>
      <c r="AIH82" s="241"/>
      <c r="AII82" s="241"/>
      <c r="AIJ82" s="241"/>
      <c r="AIK82" s="241"/>
      <c r="AIL82" s="241"/>
      <c r="AIM82" s="241"/>
      <c r="AIN82" s="241"/>
      <c r="AIO82" s="241"/>
      <c r="AIP82" s="241"/>
      <c r="AIQ82" s="241"/>
      <c r="AIR82" s="241"/>
      <c r="AIS82" s="241"/>
      <c r="AIT82" s="241"/>
      <c r="AIU82" s="241"/>
      <c r="AIV82" s="241"/>
      <c r="AIW82" s="241"/>
      <c r="AIX82" s="241"/>
      <c r="AIY82" s="241"/>
      <c r="AIZ82" s="241"/>
      <c r="AJA82" s="241"/>
      <c r="AJB82" s="241"/>
      <c r="AJC82" s="241"/>
      <c r="AJD82" s="241"/>
      <c r="AJE82" s="241"/>
      <c r="AJF82" s="241"/>
      <c r="AJG82" s="241"/>
      <c r="AJH82" s="241"/>
      <c r="AJI82" s="241"/>
      <c r="AJJ82" s="241"/>
      <c r="AJK82" s="241"/>
      <c r="AJL82" s="241"/>
      <c r="AJM82" s="241"/>
      <c r="AJN82" s="241"/>
      <c r="AJO82" s="241"/>
      <c r="AJP82" s="241"/>
      <c r="AJQ82" s="241"/>
      <c r="AJR82" s="241"/>
      <c r="AJS82" s="241"/>
      <c r="AJT82" s="241"/>
      <c r="AJU82" s="241"/>
      <c r="AJV82" s="241"/>
      <c r="AJW82" s="241"/>
      <c r="AJX82" s="241"/>
      <c r="AJY82" s="241"/>
      <c r="AJZ82" s="241"/>
      <c r="AKA82" s="241"/>
      <c r="AKB82" s="241"/>
      <c r="AKC82" s="241"/>
      <c r="AKD82" s="241"/>
      <c r="AKE82" s="241"/>
      <c r="AKF82" s="241"/>
      <c r="AKG82" s="241"/>
      <c r="AKH82" s="241"/>
      <c r="AKI82" s="241"/>
      <c r="AKJ82" s="241"/>
      <c r="AKK82" s="241"/>
      <c r="AKL82" s="241"/>
      <c r="AKM82" s="241"/>
      <c r="AKN82" s="241"/>
      <c r="AKO82" s="241"/>
      <c r="AKP82" s="241"/>
      <c r="AKQ82" s="241"/>
      <c r="AKR82" s="241"/>
      <c r="AKS82" s="241"/>
      <c r="AKT82" s="241"/>
      <c r="AKU82" s="241"/>
      <c r="AKV82" s="241"/>
      <c r="AKW82" s="241"/>
      <c r="AKX82" s="241"/>
      <c r="AKY82" s="241"/>
      <c r="AKZ82" s="241"/>
      <c r="ALA82" s="241"/>
      <c r="ALB82" s="241"/>
      <c r="ALC82" s="241"/>
      <c r="ALD82" s="241"/>
      <c r="ALE82" s="241"/>
      <c r="ALF82" s="241"/>
      <c r="ALG82" s="241"/>
      <c r="ALH82" s="241"/>
      <c r="ALI82" s="241"/>
      <c r="ALJ82" s="241"/>
      <c r="ALK82" s="241"/>
      <c r="ALL82" s="241"/>
      <c r="ALM82" s="241"/>
      <c r="ALN82" s="241"/>
      <c r="ALO82" s="241"/>
      <c r="ALP82" s="241"/>
      <c r="ALQ82" s="241"/>
      <c r="ALR82" s="241"/>
      <c r="ALS82" s="241"/>
      <c r="ALT82" s="241"/>
      <c r="ALU82" s="241"/>
      <c r="ALV82" s="241"/>
      <c r="ALW82" s="241"/>
      <c r="ALX82" s="241"/>
      <c r="ALY82" s="241"/>
      <c r="ALZ82" s="241"/>
      <c r="AMA82" s="241"/>
      <c r="AMB82" s="241"/>
      <c r="AMC82" s="241"/>
      <c r="AMD82" s="241"/>
      <c r="AME82" s="241"/>
      <c r="AMF82" s="241"/>
      <c r="AMG82" s="241"/>
      <c r="AMH82" s="241"/>
      <c r="AMI82" s="241"/>
      <c r="AMJ82" s="241"/>
      <c r="AMK82" s="241"/>
    </row>
    <row r="83" spans="1:1025" ht="12.75" customHeight="1" x14ac:dyDescent="0.25">
      <c r="B83" s="228" t="s">
        <v>361</v>
      </c>
      <c r="C83" s="96" t="s">
        <v>149</v>
      </c>
      <c r="D83" s="120" t="s">
        <v>27</v>
      </c>
      <c r="E83" s="128" t="s">
        <v>305</v>
      </c>
      <c r="F83" s="128"/>
      <c r="G83" s="128"/>
      <c r="H83" s="128"/>
      <c r="I83" s="140">
        <f>I84</f>
        <v>0</v>
      </c>
      <c r="J83" s="160"/>
      <c r="K83" s="141">
        <f>K84</f>
        <v>0</v>
      </c>
      <c r="L83" s="212">
        <v>15</v>
      </c>
      <c r="M83" s="212">
        <v>15</v>
      </c>
    </row>
    <row r="84" spans="1:1025" ht="28.2" customHeight="1" x14ac:dyDescent="0.25">
      <c r="B84" s="75"/>
      <c r="C84" s="139" t="s">
        <v>263</v>
      </c>
      <c r="D84" s="258" t="s">
        <v>27</v>
      </c>
      <c r="E84" s="255" t="s">
        <v>305</v>
      </c>
      <c r="F84" s="255" t="s">
        <v>284</v>
      </c>
      <c r="G84" s="156" t="s">
        <v>262</v>
      </c>
      <c r="H84" s="128"/>
      <c r="I84" s="148">
        <f>I85</f>
        <v>0</v>
      </c>
      <c r="J84" s="160"/>
      <c r="K84" s="149">
        <f>K85</f>
        <v>0</v>
      </c>
      <c r="L84" s="212">
        <f>L85</f>
        <v>15</v>
      </c>
      <c r="M84" s="212">
        <f>M85</f>
        <v>15</v>
      </c>
    </row>
    <row r="85" spans="1:1025" ht="55.2" customHeight="1" x14ac:dyDescent="0.25">
      <c r="B85" s="75"/>
      <c r="C85" s="155" t="s">
        <v>370</v>
      </c>
      <c r="D85" s="120" t="s">
        <v>27</v>
      </c>
      <c r="E85" s="128" t="s">
        <v>305</v>
      </c>
      <c r="F85" s="128" t="s">
        <v>284</v>
      </c>
      <c r="G85" s="128" t="s">
        <v>299</v>
      </c>
      <c r="H85" s="128" t="s">
        <v>42</v>
      </c>
      <c r="I85" s="148">
        <f>I86</f>
        <v>0</v>
      </c>
      <c r="J85" s="160"/>
      <c r="K85" s="149">
        <f>K86</f>
        <v>0</v>
      </c>
      <c r="L85" s="213">
        <f>L86</f>
        <v>15</v>
      </c>
      <c r="M85" s="213">
        <f>M86</f>
        <v>15</v>
      </c>
    </row>
    <row r="86" spans="1:1025" ht="31.2" customHeight="1" x14ac:dyDescent="0.25">
      <c r="B86" s="75"/>
      <c r="C86" s="261" t="s">
        <v>254</v>
      </c>
      <c r="D86" s="120" t="s">
        <v>27</v>
      </c>
      <c r="E86" s="128" t="s">
        <v>305</v>
      </c>
      <c r="F86" s="128" t="s">
        <v>284</v>
      </c>
      <c r="G86" s="128" t="s">
        <v>299</v>
      </c>
      <c r="H86" s="128" t="s">
        <v>255</v>
      </c>
      <c r="I86" s="148">
        <v>0</v>
      </c>
      <c r="J86" s="160"/>
      <c r="K86" s="123">
        <v>0</v>
      </c>
      <c r="L86" s="214">
        <v>15</v>
      </c>
      <c r="M86" s="214">
        <v>15</v>
      </c>
    </row>
    <row r="87" spans="1:1025" ht="12.75" hidden="1" customHeight="1" x14ac:dyDescent="0.25">
      <c r="B87" s="228" t="s">
        <v>297</v>
      </c>
      <c r="C87" s="90" t="s">
        <v>193</v>
      </c>
      <c r="D87" s="120" t="s">
        <v>27</v>
      </c>
      <c r="E87" s="128" t="s">
        <v>246</v>
      </c>
      <c r="F87" s="128"/>
      <c r="G87" s="128"/>
      <c r="H87" s="128"/>
      <c r="I87" s="140">
        <f>I88</f>
        <v>0</v>
      </c>
      <c r="J87" s="160"/>
      <c r="K87" s="141">
        <f t="shared" ref="K87:M89" si="5">K88</f>
        <v>0</v>
      </c>
      <c r="L87" s="212">
        <f t="shared" si="5"/>
        <v>0</v>
      </c>
      <c r="M87" s="212">
        <f t="shared" si="5"/>
        <v>92.47</v>
      </c>
    </row>
    <row r="88" spans="1:1025" ht="12.75" hidden="1" customHeight="1" x14ac:dyDescent="0.25">
      <c r="B88" s="75"/>
      <c r="C88" s="145" t="s">
        <v>245</v>
      </c>
      <c r="D88" s="120" t="s">
        <v>27</v>
      </c>
      <c r="E88" s="128" t="s">
        <v>246</v>
      </c>
      <c r="F88" s="128" t="s">
        <v>293</v>
      </c>
      <c r="G88" s="128" t="s">
        <v>262</v>
      </c>
      <c r="H88" s="128"/>
      <c r="I88" s="148">
        <f>I89</f>
        <v>0</v>
      </c>
      <c r="J88" s="160"/>
      <c r="K88" s="149">
        <f t="shared" si="5"/>
        <v>0</v>
      </c>
      <c r="L88" s="213">
        <f t="shared" si="5"/>
        <v>0</v>
      </c>
      <c r="M88" s="213">
        <f t="shared" si="5"/>
        <v>92.47</v>
      </c>
    </row>
    <row r="89" spans="1:1025" ht="12.75" hidden="1" customHeight="1" x14ac:dyDescent="0.25">
      <c r="B89" s="75"/>
      <c r="C89" s="275" t="s">
        <v>301</v>
      </c>
      <c r="D89" s="120" t="s">
        <v>27</v>
      </c>
      <c r="E89" s="128" t="s">
        <v>246</v>
      </c>
      <c r="F89" s="128" t="s">
        <v>293</v>
      </c>
      <c r="G89" s="128" t="s">
        <v>289</v>
      </c>
      <c r="H89" s="128"/>
      <c r="I89" s="148">
        <f>I90</f>
        <v>0</v>
      </c>
      <c r="J89" s="160"/>
      <c r="K89" s="149">
        <f t="shared" si="5"/>
        <v>0</v>
      </c>
      <c r="L89" s="213">
        <f t="shared" si="5"/>
        <v>0</v>
      </c>
      <c r="M89" s="213">
        <f t="shared" si="5"/>
        <v>92.47</v>
      </c>
    </row>
    <row r="90" spans="1:1025" ht="12.75" hidden="1" customHeight="1" x14ac:dyDescent="0.25">
      <c r="B90" s="75"/>
      <c r="C90" s="155" t="s">
        <v>302</v>
      </c>
      <c r="D90" s="120" t="s">
        <v>27</v>
      </c>
      <c r="E90" s="128" t="s">
        <v>246</v>
      </c>
      <c r="F90" s="128" t="s">
        <v>293</v>
      </c>
      <c r="G90" s="128" t="s">
        <v>303</v>
      </c>
      <c r="H90" s="128" t="s">
        <v>42</v>
      </c>
      <c r="I90" s="148">
        <f>I91+I92+I110</f>
        <v>0</v>
      </c>
      <c r="J90" s="160"/>
      <c r="K90" s="149">
        <f>K91+K92+K110</f>
        <v>0</v>
      </c>
      <c r="L90" s="213">
        <f>L91+L92+L110</f>
        <v>0</v>
      </c>
      <c r="M90" s="213">
        <f>M91+M92+M110</f>
        <v>92.47</v>
      </c>
    </row>
    <row r="91" spans="1:1025" ht="12.75" hidden="1" customHeight="1" x14ac:dyDescent="0.25">
      <c r="B91" s="75"/>
      <c r="C91" s="146" t="s">
        <v>236</v>
      </c>
      <c r="D91" s="120" t="s">
        <v>27</v>
      </c>
      <c r="E91" s="128" t="s">
        <v>246</v>
      </c>
      <c r="F91" s="128" t="s">
        <v>293</v>
      </c>
      <c r="G91" s="128" t="s">
        <v>303</v>
      </c>
      <c r="H91" s="128" t="s">
        <v>237</v>
      </c>
      <c r="I91" s="148">
        <v>0</v>
      </c>
      <c r="J91" s="160"/>
      <c r="K91" s="137"/>
      <c r="L91" s="214">
        <f>I91+K91</f>
        <v>0</v>
      </c>
      <c r="M91" s="214">
        <f>J91+L91</f>
        <v>0</v>
      </c>
    </row>
    <row r="92" spans="1:1025" ht="12.75" hidden="1" customHeight="1" x14ac:dyDescent="0.25">
      <c r="B92" s="75"/>
      <c r="C92" s="146" t="s">
        <v>243</v>
      </c>
      <c r="D92" s="120"/>
      <c r="E92" s="128" t="s">
        <v>246</v>
      </c>
      <c r="F92" s="128" t="s">
        <v>293</v>
      </c>
      <c r="G92" s="128" t="s">
        <v>303</v>
      </c>
      <c r="H92" s="128" t="s">
        <v>244</v>
      </c>
      <c r="I92" s="148">
        <v>0</v>
      </c>
      <c r="J92" s="160"/>
      <c r="K92" s="137"/>
      <c r="L92" s="214">
        <f>I92+K92</f>
        <v>0</v>
      </c>
      <c r="M92" s="214">
        <f>J92+L92</f>
        <v>0</v>
      </c>
    </row>
    <row r="93" spans="1:1025" ht="7.95" hidden="1" customHeight="1" x14ac:dyDescent="0.25">
      <c r="B93" s="75"/>
      <c r="C93" s="139" t="s">
        <v>304</v>
      </c>
      <c r="D93" s="125" t="s">
        <v>27</v>
      </c>
      <c r="E93" s="156" t="s">
        <v>305</v>
      </c>
      <c r="F93" s="156" t="s">
        <v>284</v>
      </c>
      <c r="G93" s="156"/>
      <c r="H93" s="156"/>
      <c r="I93" s="140">
        <f>I96</f>
        <v>0</v>
      </c>
      <c r="J93" s="140">
        <f>J94</f>
        <v>40</v>
      </c>
      <c r="K93" s="137"/>
      <c r="L93" s="214"/>
      <c r="M93" s="214"/>
    </row>
    <row r="94" spans="1:1025" ht="41.25" hidden="1" customHeight="1" x14ac:dyDescent="0.25">
      <c r="B94" s="75" t="s">
        <v>356</v>
      </c>
      <c r="C94" s="139" t="s">
        <v>263</v>
      </c>
      <c r="D94" s="120" t="s">
        <v>27</v>
      </c>
      <c r="E94" s="128" t="s">
        <v>305</v>
      </c>
      <c r="F94" s="128" t="s">
        <v>284</v>
      </c>
      <c r="G94" s="156" t="s">
        <v>262</v>
      </c>
      <c r="H94" s="128"/>
      <c r="I94" s="140"/>
      <c r="J94" s="148">
        <f>J95</f>
        <v>40</v>
      </c>
      <c r="K94" s="137"/>
      <c r="L94" s="216">
        <f>L103</f>
        <v>0</v>
      </c>
      <c r="M94" s="216">
        <f>M103</f>
        <v>0</v>
      </c>
    </row>
    <row r="95" spans="1:1025" ht="12.75" hidden="1" customHeight="1" x14ac:dyDescent="0.25">
      <c r="B95" s="75"/>
      <c r="C95" s="145" t="s">
        <v>298</v>
      </c>
      <c r="D95" s="120" t="s">
        <v>27</v>
      </c>
      <c r="E95" s="128" t="s">
        <v>305</v>
      </c>
      <c r="F95" s="128" t="s">
        <v>284</v>
      </c>
      <c r="G95" s="128" t="s">
        <v>306</v>
      </c>
      <c r="H95" s="128"/>
      <c r="I95" s="140"/>
      <c r="J95" s="148">
        <f>J96</f>
        <v>40</v>
      </c>
      <c r="K95" s="137"/>
      <c r="L95" s="214">
        <f t="shared" ref="L95:M101" si="6">I95+K95</f>
        <v>0</v>
      </c>
      <c r="M95" s="214">
        <f t="shared" si="6"/>
        <v>40</v>
      </c>
    </row>
    <row r="96" spans="1:1025" ht="12.75" hidden="1" customHeight="1" x14ac:dyDescent="0.25">
      <c r="B96" s="75"/>
      <c r="C96" s="145" t="s">
        <v>307</v>
      </c>
      <c r="D96" s="120" t="s">
        <v>27</v>
      </c>
      <c r="E96" s="128" t="s">
        <v>305</v>
      </c>
      <c r="F96" s="128" t="s">
        <v>284</v>
      </c>
      <c r="G96" s="128" t="s">
        <v>306</v>
      </c>
      <c r="H96" s="128"/>
      <c r="I96" s="140">
        <f>I97</f>
        <v>0</v>
      </c>
      <c r="J96" s="148">
        <f>J97</f>
        <v>40</v>
      </c>
      <c r="K96" s="137"/>
      <c r="L96" s="214">
        <f t="shared" si="6"/>
        <v>0</v>
      </c>
      <c r="M96" s="214">
        <f t="shared" si="6"/>
        <v>40</v>
      </c>
    </row>
    <row r="97" spans="2:13" ht="12.75" hidden="1" customHeight="1" x14ac:dyDescent="0.25">
      <c r="B97" s="75"/>
      <c r="C97" s="155" t="s">
        <v>300</v>
      </c>
      <c r="D97" s="120" t="s">
        <v>27</v>
      </c>
      <c r="E97" s="128" t="s">
        <v>305</v>
      </c>
      <c r="F97" s="128" t="s">
        <v>284</v>
      </c>
      <c r="G97" s="128" t="s">
        <v>306</v>
      </c>
      <c r="H97" s="128" t="s">
        <v>255</v>
      </c>
      <c r="I97" s="140"/>
      <c r="J97" s="148">
        <v>40</v>
      </c>
      <c r="K97" s="137"/>
      <c r="L97" s="214">
        <f t="shared" si="6"/>
        <v>0</v>
      </c>
      <c r="M97" s="214">
        <f t="shared" si="6"/>
        <v>40</v>
      </c>
    </row>
    <row r="98" spans="2:13" ht="12.75" hidden="1" customHeight="1" x14ac:dyDescent="0.25">
      <c r="B98" s="75"/>
      <c r="C98" s="139" t="s">
        <v>308</v>
      </c>
      <c r="D98" s="120" t="s">
        <v>27</v>
      </c>
      <c r="E98" s="128" t="s">
        <v>305</v>
      </c>
      <c r="F98" s="128" t="s">
        <v>305</v>
      </c>
      <c r="G98" s="128"/>
      <c r="H98" s="128"/>
      <c r="I98" s="140">
        <f>I99+I103</f>
        <v>0</v>
      </c>
      <c r="J98" s="140"/>
      <c r="K98" s="137"/>
      <c r="L98" s="214">
        <f t="shared" si="6"/>
        <v>0</v>
      </c>
      <c r="M98" s="214">
        <f t="shared" si="6"/>
        <v>0</v>
      </c>
    </row>
    <row r="99" spans="2:13" ht="12.75" hidden="1" customHeight="1" x14ac:dyDescent="0.25">
      <c r="B99" s="75"/>
      <c r="C99" s="146" t="s">
        <v>236</v>
      </c>
      <c r="D99" s="120" t="s">
        <v>27</v>
      </c>
      <c r="E99" s="128" t="s">
        <v>305</v>
      </c>
      <c r="F99" s="128" t="s">
        <v>305</v>
      </c>
      <c r="G99" s="128" t="s">
        <v>309</v>
      </c>
      <c r="H99" s="128" t="s">
        <v>237</v>
      </c>
      <c r="I99" s="148">
        <v>0</v>
      </c>
      <c r="J99" s="140">
        <v>0</v>
      </c>
      <c r="K99" s="137"/>
      <c r="L99" s="214">
        <f t="shared" si="6"/>
        <v>0</v>
      </c>
      <c r="M99" s="214">
        <f t="shared" si="6"/>
        <v>0</v>
      </c>
    </row>
    <row r="100" spans="2:13" ht="12.75" hidden="1" customHeight="1" x14ac:dyDescent="0.25">
      <c r="B100" s="75"/>
      <c r="C100" s="155"/>
      <c r="D100" s="120"/>
      <c r="E100" s="128"/>
      <c r="F100" s="128"/>
      <c r="G100" s="128"/>
      <c r="H100" s="128"/>
      <c r="I100" s="148"/>
      <c r="J100" s="140"/>
      <c r="K100" s="137"/>
      <c r="L100" s="214">
        <f t="shared" si="6"/>
        <v>0</v>
      </c>
      <c r="M100" s="214">
        <f t="shared" si="6"/>
        <v>0</v>
      </c>
    </row>
    <row r="101" spans="2:13" ht="12.75" hidden="1" customHeight="1" x14ac:dyDescent="0.25">
      <c r="B101" s="75"/>
      <c r="C101" s="145"/>
      <c r="D101" s="120"/>
      <c r="E101" s="128"/>
      <c r="F101" s="128"/>
      <c r="G101" s="128"/>
      <c r="H101" s="128"/>
      <c r="I101" s="148"/>
      <c r="J101" s="140"/>
      <c r="K101" s="137"/>
      <c r="L101" s="214">
        <f t="shared" si="6"/>
        <v>0</v>
      </c>
      <c r="M101" s="214">
        <f t="shared" si="6"/>
        <v>0</v>
      </c>
    </row>
    <row r="102" spans="2:13" ht="26.4" hidden="1" customHeight="1" x14ac:dyDescent="0.25">
      <c r="B102" s="75"/>
      <c r="C102" s="145" t="s">
        <v>358</v>
      </c>
      <c r="D102" s="120"/>
      <c r="E102" s="128"/>
      <c r="F102" s="128"/>
      <c r="G102" s="128" t="s">
        <v>299</v>
      </c>
      <c r="H102" s="128"/>
      <c r="I102" s="148"/>
      <c r="J102" s="140"/>
      <c r="K102" s="137"/>
      <c r="L102" s="214"/>
      <c r="M102" s="214"/>
    </row>
    <row r="103" spans="2:13" ht="27.6" hidden="1" customHeight="1" x14ac:dyDescent="0.25">
      <c r="B103" s="75"/>
      <c r="C103" s="155" t="s">
        <v>254</v>
      </c>
      <c r="D103" s="120" t="s">
        <v>27</v>
      </c>
      <c r="E103" s="128" t="s">
        <v>305</v>
      </c>
      <c r="F103" s="128" t="s">
        <v>305</v>
      </c>
      <c r="G103" s="128" t="s">
        <v>299</v>
      </c>
      <c r="H103" s="128" t="s">
        <v>255</v>
      </c>
      <c r="I103" s="148">
        <v>0</v>
      </c>
      <c r="J103" s="140">
        <v>0</v>
      </c>
      <c r="K103" s="137"/>
      <c r="L103" s="214">
        <v>0</v>
      </c>
      <c r="M103" s="214">
        <v>0</v>
      </c>
    </row>
    <row r="104" spans="2:13" ht="12.75" hidden="1" customHeight="1" x14ac:dyDescent="0.25">
      <c r="B104" s="75"/>
      <c r="C104" s="139" t="s">
        <v>151</v>
      </c>
      <c r="D104" s="125" t="s">
        <v>27</v>
      </c>
      <c r="E104" s="156" t="s">
        <v>310</v>
      </c>
      <c r="F104" s="156"/>
      <c r="G104" s="156"/>
      <c r="H104" s="156"/>
      <c r="I104" s="140">
        <f>I106+I108</f>
        <v>0</v>
      </c>
      <c r="J104" s="140">
        <f>J105</f>
        <v>92.47</v>
      </c>
      <c r="K104" s="137"/>
      <c r="L104" s="214">
        <f t="shared" ref="L104:M110" si="7">I104+K104</f>
        <v>0</v>
      </c>
      <c r="M104" s="214">
        <f t="shared" si="7"/>
        <v>92.47</v>
      </c>
    </row>
    <row r="105" spans="2:13" s="177" customFormat="1" ht="12.75" hidden="1" customHeight="1" x14ac:dyDescent="0.25">
      <c r="B105" s="178"/>
      <c r="C105" s="179" t="s">
        <v>311</v>
      </c>
      <c r="D105" s="180" t="s">
        <v>27</v>
      </c>
      <c r="E105" s="181" t="s">
        <v>310</v>
      </c>
      <c r="F105" s="181"/>
      <c r="G105" s="181" t="s">
        <v>247</v>
      </c>
      <c r="H105" s="181"/>
      <c r="I105" s="182">
        <f>I108</f>
        <v>0</v>
      </c>
      <c r="J105" s="183">
        <f>J108</f>
        <v>92.47</v>
      </c>
      <c r="K105" s="184"/>
      <c r="L105" s="217">
        <f t="shared" si="7"/>
        <v>0</v>
      </c>
      <c r="M105" s="217">
        <f t="shared" si="7"/>
        <v>92.47</v>
      </c>
    </row>
    <row r="106" spans="2:13" s="177" customFormat="1" ht="12.75" hidden="1" customHeight="1" x14ac:dyDescent="0.25">
      <c r="B106" s="178"/>
      <c r="C106" s="185" t="s">
        <v>270</v>
      </c>
      <c r="D106" s="186" t="s">
        <v>27</v>
      </c>
      <c r="E106" s="187" t="s">
        <v>310</v>
      </c>
      <c r="F106" s="187" t="s">
        <v>305</v>
      </c>
      <c r="G106" s="187" t="s">
        <v>312</v>
      </c>
      <c r="H106" s="187"/>
      <c r="I106" s="182">
        <f>I107</f>
        <v>0</v>
      </c>
      <c r="J106" s="183"/>
      <c r="K106" s="184"/>
      <c r="L106" s="214">
        <f t="shared" si="7"/>
        <v>0</v>
      </c>
      <c r="M106" s="214">
        <f t="shared" si="7"/>
        <v>0</v>
      </c>
    </row>
    <row r="107" spans="2:13" s="177" customFormat="1" ht="12.75" hidden="1" customHeight="1" x14ac:dyDescent="0.25">
      <c r="B107" s="178"/>
      <c r="C107" s="188" t="s">
        <v>254</v>
      </c>
      <c r="D107" s="180" t="s">
        <v>27</v>
      </c>
      <c r="E107" s="181" t="s">
        <v>310</v>
      </c>
      <c r="F107" s="181" t="s">
        <v>305</v>
      </c>
      <c r="G107" s="181" t="s">
        <v>312</v>
      </c>
      <c r="H107" s="181" t="s">
        <v>255</v>
      </c>
      <c r="I107" s="182">
        <v>0</v>
      </c>
      <c r="J107" s="183"/>
      <c r="K107" s="184"/>
      <c r="L107" s="214">
        <f t="shared" si="7"/>
        <v>0</v>
      </c>
      <c r="M107" s="214">
        <f t="shared" si="7"/>
        <v>0</v>
      </c>
    </row>
    <row r="108" spans="2:13" ht="12.75" hidden="1" customHeight="1" x14ac:dyDescent="0.25">
      <c r="B108" s="75"/>
      <c r="C108" s="145" t="s">
        <v>313</v>
      </c>
      <c r="D108" s="120" t="s">
        <v>27</v>
      </c>
      <c r="E108" s="128" t="s">
        <v>310</v>
      </c>
      <c r="F108" s="128" t="s">
        <v>310</v>
      </c>
      <c r="G108" s="128" t="s">
        <v>314</v>
      </c>
      <c r="H108" s="128"/>
      <c r="I108" s="140">
        <f>I109</f>
        <v>0</v>
      </c>
      <c r="J108" s="148">
        <f>J109</f>
        <v>92.47</v>
      </c>
      <c r="K108" s="137"/>
      <c r="L108" s="214">
        <f t="shared" si="7"/>
        <v>0</v>
      </c>
      <c r="M108" s="214">
        <f t="shared" si="7"/>
        <v>92.47</v>
      </c>
    </row>
    <row r="109" spans="2:13" ht="12.75" hidden="1" customHeight="1" x14ac:dyDescent="0.25">
      <c r="B109" s="75"/>
      <c r="C109" s="146" t="s">
        <v>236</v>
      </c>
      <c r="D109" s="120" t="s">
        <v>27</v>
      </c>
      <c r="E109" s="128" t="s">
        <v>310</v>
      </c>
      <c r="F109" s="128" t="s">
        <v>310</v>
      </c>
      <c r="G109" s="128" t="s">
        <v>315</v>
      </c>
      <c r="H109" s="128" t="s">
        <v>237</v>
      </c>
      <c r="I109" s="140">
        <v>0</v>
      </c>
      <c r="J109" s="148">
        <v>92.47</v>
      </c>
      <c r="K109" s="137"/>
      <c r="L109" s="214">
        <f t="shared" si="7"/>
        <v>0</v>
      </c>
      <c r="M109" s="214">
        <f t="shared" si="7"/>
        <v>92.47</v>
      </c>
    </row>
    <row r="110" spans="2:13" ht="12.75" hidden="1" customHeight="1" x14ac:dyDescent="0.25">
      <c r="B110" s="75"/>
      <c r="C110" s="275" t="s">
        <v>316</v>
      </c>
      <c r="D110" s="120" t="s">
        <v>27</v>
      </c>
      <c r="E110" s="120" t="s">
        <v>317</v>
      </c>
      <c r="F110" s="120" t="s">
        <v>231</v>
      </c>
      <c r="G110" s="120" t="s">
        <v>318</v>
      </c>
      <c r="H110" s="120" t="s">
        <v>319</v>
      </c>
      <c r="I110" s="148">
        <v>0</v>
      </c>
      <c r="J110" s="140">
        <f>J112</f>
        <v>92.47</v>
      </c>
      <c r="K110" s="137"/>
      <c r="L110" s="214">
        <f t="shared" si="7"/>
        <v>0</v>
      </c>
      <c r="M110" s="214">
        <f t="shared" si="7"/>
        <v>92.47</v>
      </c>
    </row>
    <row r="111" spans="2:13" ht="12.75" hidden="1" customHeight="1" x14ac:dyDescent="0.25">
      <c r="B111" s="228" t="s">
        <v>362</v>
      </c>
      <c r="C111" s="139" t="s">
        <v>371</v>
      </c>
      <c r="D111" s="125" t="s">
        <v>27</v>
      </c>
      <c r="E111" s="156" t="s">
        <v>310</v>
      </c>
      <c r="F111" s="156"/>
      <c r="G111" s="156"/>
      <c r="H111" s="156"/>
      <c r="I111" s="140">
        <f>I112</f>
        <v>0</v>
      </c>
      <c r="J111" s="140"/>
      <c r="K111" s="141">
        <f t="shared" ref="K111:M112" si="8">K112</f>
        <v>0</v>
      </c>
      <c r="L111" s="212">
        <f t="shared" si="8"/>
        <v>0</v>
      </c>
      <c r="M111" s="212">
        <f t="shared" si="8"/>
        <v>0</v>
      </c>
    </row>
    <row r="112" spans="2:13" ht="27.6" hidden="1" customHeight="1" x14ac:dyDescent="0.25">
      <c r="B112" s="75"/>
      <c r="C112" s="139" t="s">
        <v>263</v>
      </c>
      <c r="D112" s="258" t="s">
        <v>27</v>
      </c>
      <c r="E112" s="255" t="s">
        <v>310</v>
      </c>
      <c r="F112" s="255" t="s">
        <v>310</v>
      </c>
      <c r="G112" s="156" t="s">
        <v>262</v>
      </c>
      <c r="H112" s="128"/>
      <c r="I112" s="140">
        <f>I113</f>
        <v>0</v>
      </c>
      <c r="J112" s="148">
        <f>J113</f>
        <v>92.47</v>
      </c>
      <c r="K112" s="141">
        <f t="shared" si="8"/>
        <v>0</v>
      </c>
      <c r="L112" s="212">
        <f t="shared" si="8"/>
        <v>0</v>
      </c>
      <c r="M112" s="212">
        <f t="shared" si="8"/>
        <v>0</v>
      </c>
    </row>
    <row r="113" spans="1:1025" ht="39.6" hidden="1" customHeight="1" x14ac:dyDescent="0.25">
      <c r="B113" s="75"/>
      <c r="C113" s="146" t="s">
        <v>372</v>
      </c>
      <c r="D113" s="120" t="s">
        <v>27</v>
      </c>
      <c r="E113" s="128" t="s">
        <v>310</v>
      </c>
      <c r="F113" s="128" t="s">
        <v>310</v>
      </c>
      <c r="G113" s="128" t="s">
        <v>320</v>
      </c>
      <c r="H113" s="128" t="s">
        <v>42</v>
      </c>
      <c r="I113" s="140">
        <f>I114+I115</f>
        <v>0</v>
      </c>
      <c r="J113" s="148">
        <v>92.47</v>
      </c>
      <c r="K113" s="141">
        <f>K114+K115</f>
        <v>0</v>
      </c>
      <c r="L113" s="212">
        <f>L114+L115+L116+L117</f>
        <v>0</v>
      </c>
      <c r="M113" s="212">
        <f>M114+M115+M116+M117</f>
        <v>0</v>
      </c>
    </row>
    <row r="114" spans="1:1025" ht="24" hidden="1" customHeight="1" x14ac:dyDescent="0.25">
      <c r="B114" s="75"/>
      <c r="C114" s="146" t="s">
        <v>373</v>
      </c>
      <c r="D114" s="120" t="s">
        <v>27</v>
      </c>
      <c r="E114" s="128" t="s">
        <v>310</v>
      </c>
      <c r="F114" s="128" t="s">
        <v>310</v>
      </c>
      <c r="G114" s="128" t="s">
        <v>320</v>
      </c>
      <c r="H114" s="128" t="s">
        <v>363</v>
      </c>
      <c r="I114" s="148">
        <v>0</v>
      </c>
      <c r="J114" s="148">
        <v>92.47</v>
      </c>
      <c r="K114" s="137"/>
      <c r="L114" s="214">
        <v>0</v>
      </c>
      <c r="M114" s="214">
        <v>0</v>
      </c>
    </row>
    <row r="115" spans="1:1025" ht="44.4" hidden="1" customHeight="1" x14ac:dyDescent="0.25">
      <c r="B115" s="75"/>
      <c r="C115" s="146" t="s">
        <v>374</v>
      </c>
      <c r="D115" s="120" t="s">
        <v>27</v>
      </c>
      <c r="E115" s="128" t="s">
        <v>310</v>
      </c>
      <c r="F115" s="128" t="s">
        <v>310</v>
      </c>
      <c r="G115" s="128" t="s">
        <v>320</v>
      </c>
      <c r="H115" s="128" t="s">
        <v>364</v>
      </c>
      <c r="I115" s="148">
        <v>0</v>
      </c>
      <c r="J115" s="148"/>
      <c r="K115" s="137"/>
      <c r="L115" s="214">
        <v>0</v>
      </c>
      <c r="M115" s="214">
        <v>0</v>
      </c>
    </row>
    <row r="116" spans="1:1025" ht="25.95" hidden="1" customHeight="1" x14ac:dyDescent="0.25">
      <c r="B116" s="75"/>
      <c r="C116" s="146" t="s">
        <v>236</v>
      </c>
      <c r="D116" s="125"/>
      <c r="E116" s="156"/>
      <c r="F116" s="156"/>
      <c r="G116" s="128" t="s">
        <v>338</v>
      </c>
      <c r="H116" s="128" t="s">
        <v>237</v>
      </c>
      <c r="I116" s="148"/>
      <c r="J116" s="148"/>
      <c r="K116" s="137"/>
      <c r="L116" s="214">
        <v>0</v>
      </c>
      <c r="M116" s="214">
        <v>0</v>
      </c>
    </row>
    <row r="117" spans="1:1025" ht="16.95" hidden="1" customHeight="1" x14ac:dyDescent="0.25">
      <c r="B117" s="75"/>
      <c r="C117" s="146" t="s">
        <v>243</v>
      </c>
      <c r="D117" s="120"/>
      <c r="E117" s="128"/>
      <c r="F117" s="128"/>
      <c r="G117" s="128" t="s">
        <v>338</v>
      </c>
      <c r="H117" s="128" t="s">
        <v>244</v>
      </c>
      <c r="I117" s="148"/>
      <c r="J117" s="148"/>
      <c r="K117" s="137"/>
      <c r="L117" s="214">
        <v>0</v>
      </c>
      <c r="M117" s="214">
        <v>0</v>
      </c>
    </row>
    <row r="118" spans="1:1025" s="249" customFormat="1" ht="17.25" customHeight="1" x14ac:dyDescent="0.25">
      <c r="A118" s="241"/>
      <c r="B118" s="262" t="s">
        <v>362</v>
      </c>
      <c r="C118" s="250" t="s">
        <v>322</v>
      </c>
      <c r="D118" s="244" t="s">
        <v>27</v>
      </c>
      <c r="E118" s="244" t="s">
        <v>317</v>
      </c>
      <c r="F118" s="244"/>
      <c r="G118" s="244"/>
      <c r="H118" s="244"/>
      <c r="I118" s="247" t="e">
        <f>I125</f>
        <v>#REF!</v>
      </c>
      <c r="J118" s="247">
        <f>J125</f>
        <v>492.64</v>
      </c>
      <c r="K118" s="247">
        <f>K125</f>
        <v>-355.16</v>
      </c>
      <c r="L118" s="248">
        <f>L125</f>
        <v>735.53</v>
      </c>
      <c r="M118" s="248">
        <f>M125</f>
        <v>732.16</v>
      </c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241"/>
      <c r="AZ118" s="241"/>
      <c r="BA118" s="241"/>
      <c r="BB118" s="241"/>
      <c r="BC118" s="241"/>
      <c r="BD118" s="241"/>
      <c r="BE118" s="241"/>
      <c r="BF118" s="241"/>
      <c r="BG118" s="241"/>
      <c r="BH118" s="241"/>
      <c r="BI118" s="241"/>
      <c r="BJ118" s="241"/>
      <c r="BK118" s="241"/>
      <c r="BL118" s="241"/>
      <c r="BM118" s="241"/>
      <c r="BN118" s="241"/>
      <c r="BO118" s="241"/>
      <c r="BP118" s="241"/>
      <c r="BQ118" s="241"/>
      <c r="BR118" s="241"/>
      <c r="BS118" s="241"/>
      <c r="BT118" s="241"/>
      <c r="BU118" s="241"/>
      <c r="BV118" s="241"/>
      <c r="BW118" s="241"/>
      <c r="BX118" s="241"/>
      <c r="BY118" s="241"/>
      <c r="BZ118" s="241"/>
      <c r="CA118" s="241"/>
      <c r="CB118" s="241"/>
      <c r="CC118" s="241"/>
      <c r="CD118" s="241"/>
      <c r="CE118" s="241"/>
      <c r="CF118" s="241"/>
      <c r="CG118" s="241"/>
      <c r="CH118" s="241"/>
      <c r="CI118" s="241"/>
      <c r="CJ118" s="241"/>
      <c r="CK118" s="241"/>
      <c r="CL118" s="241"/>
      <c r="CM118" s="241"/>
      <c r="CN118" s="241"/>
      <c r="CO118" s="241"/>
      <c r="CP118" s="241"/>
      <c r="CQ118" s="241"/>
      <c r="CR118" s="241"/>
      <c r="CS118" s="241"/>
      <c r="CT118" s="241"/>
      <c r="CU118" s="241"/>
      <c r="CV118" s="241"/>
      <c r="CW118" s="241"/>
      <c r="CX118" s="241"/>
      <c r="CY118" s="241"/>
      <c r="CZ118" s="241"/>
      <c r="DA118" s="241"/>
      <c r="DB118" s="241"/>
      <c r="DC118" s="241"/>
      <c r="DD118" s="241"/>
      <c r="DE118" s="241"/>
      <c r="DF118" s="241"/>
      <c r="DG118" s="241"/>
      <c r="DH118" s="241"/>
      <c r="DI118" s="241"/>
      <c r="DJ118" s="241"/>
      <c r="DK118" s="241"/>
      <c r="DL118" s="241"/>
      <c r="DM118" s="241"/>
      <c r="DN118" s="241"/>
      <c r="DO118" s="241"/>
      <c r="DP118" s="241"/>
      <c r="DQ118" s="241"/>
      <c r="DR118" s="241"/>
      <c r="DS118" s="241"/>
      <c r="DT118" s="241"/>
      <c r="DU118" s="241"/>
      <c r="DV118" s="241"/>
      <c r="DW118" s="241"/>
      <c r="DX118" s="241"/>
      <c r="DY118" s="241"/>
      <c r="DZ118" s="241"/>
      <c r="EA118" s="241"/>
      <c r="EB118" s="241"/>
      <c r="EC118" s="241"/>
      <c r="ED118" s="241"/>
      <c r="EE118" s="241"/>
      <c r="EF118" s="241"/>
      <c r="EG118" s="241"/>
      <c r="EH118" s="241"/>
      <c r="EI118" s="241"/>
      <c r="EJ118" s="241"/>
      <c r="EK118" s="241"/>
      <c r="EL118" s="241"/>
      <c r="EM118" s="241"/>
      <c r="EN118" s="241"/>
      <c r="EO118" s="241"/>
      <c r="EP118" s="241"/>
      <c r="EQ118" s="241"/>
      <c r="ER118" s="241"/>
      <c r="ES118" s="241"/>
      <c r="ET118" s="241"/>
      <c r="EU118" s="241"/>
      <c r="EV118" s="241"/>
      <c r="EW118" s="241"/>
      <c r="EX118" s="241"/>
      <c r="EY118" s="241"/>
      <c r="EZ118" s="241"/>
      <c r="FA118" s="241"/>
      <c r="FB118" s="241"/>
      <c r="FC118" s="241"/>
      <c r="FD118" s="241"/>
      <c r="FE118" s="241"/>
      <c r="FF118" s="241"/>
      <c r="FG118" s="241"/>
      <c r="FH118" s="241"/>
      <c r="FI118" s="241"/>
      <c r="FJ118" s="241"/>
      <c r="FK118" s="241"/>
      <c r="FL118" s="241"/>
      <c r="FM118" s="241"/>
      <c r="FN118" s="241"/>
      <c r="FO118" s="241"/>
      <c r="FP118" s="241"/>
      <c r="FQ118" s="241"/>
      <c r="FR118" s="241"/>
      <c r="FS118" s="241"/>
      <c r="FT118" s="241"/>
      <c r="FU118" s="241"/>
      <c r="FV118" s="241"/>
      <c r="FW118" s="241"/>
      <c r="FX118" s="241"/>
      <c r="FY118" s="241"/>
      <c r="FZ118" s="241"/>
      <c r="GA118" s="241"/>
      <c r="GB118" s="241"/>
      <c r="GC118" s="241"/>
      <c r="GD118" s="241"/>
      <c r="GE118" s="241"/>
      <c r="GF118" s="241"/>
      <c r="GG118" s="241"/>
      <c r="GH118" s="241"/>
      <c r="GI118" s="241"/>
      <c r="GJ118" s="241"/>
      <c r="GK118" s="241"/>
      <c r="GL118" s="241"/>
      <c r="GM118" s="241"/>
      <c r="GN118" s="241"/>
      <c r="GO118" s="241"/>
      <c r="GP118" s="241"/>
      <c r="GQ118" s="241"/>
      <c r="GR118" s="241"/>
      <c r="GS118" s="241"/>
      <c r="GT118" s="241"/>
      <c r="GU118" s="241"/>
      <c r="GV118" s="241"/>
      <c r="GW118" s="241"/>
      <c r="GX118" s="241"/>
      <c r="GY118" s="241"/>
      <c r="GZ118" s="241"/>
      <c r="HA118" s="241"/>
      <c r="HB118" s="241"/>
      <c r="HC118" s="241"/>
      <c r="HD118" s="241"/>
      <c r="HE118" s="241"/>
      <c r="HF118" s="241"/>
      <c r="HG118" s="241"/>
      <c r="HH118" s="241"/>
      <c r="HI118" s="241"/>
      <c r="HJ118" s="241"/>
      <c r="HK118" s="241"/>
      <c r="HL118" s="241"/>
      <c r="HM118" s="241"/>
      <c r="HN118" s="241"/>
      <c r="HO118" s="241"/>
      <c r="HP118" s="241"/>
      <c r="HQ118" s="241"/>
      <c r="HR118" s="241"/>
      <c r="HS118" s="241"/>
      <c r="HT118" s="241"/>
      <c r="HU118" s="241"/>
      <c r="HV118" s="241"/>
      <c r="HW118" s="241"/>
      <c r="HX118" s="241"/>
      <c r="HY118" s="241"/>
      <c r="HZ118" s="241"/>
      <c r="IA118" s="241"/>
      <c r="IB118" s="241"/>
      <c r="IC118" s="241"/>
      <c r="ID118" s="241"/>
      <c r="IE118" s="241"/>
      <c r="IF118" s="241"/>
      <c r="IG118" s="241"/>
      <c r="IH118" s="241"/>
      <c r="II118" s="241"/>
      <c r="IJ118" s="241"/>
      <c r="IK118" s="241"/>
      <c r="IL118" s="241"/>
      <c r="IM118" s="241"/>
      <c r="IN118" s="241"/>
      <c r="IO118" s="241"/>
      <c r="IP118" s="241"/>
      <c r="IQ118" s="241"/>
      <c r="IR118" s="241"/>
      <c r="IS118" s="241"/>
      <c r="IT118" s="241"/>
      <c r="IU118" s="241"/>
      <c r="IV118" s="241"/>
      <c r="IW118" s="241"/>
      <c r="IX118" s="241"/>
      <c r="IY118" s="241"/>
      <c r="IZ118" s="241"/>
      <c r="JA118" s="241"/>
      <c r="JB118" s="241"/>
      <c r="JC118" s="241"/>
      <c r="JD118" s="241"/>
      <c r="JE118" s="241"/>
      <c r="JF118" s="241"/>
      <c r="JG118" s="241"/>
      <c r="JH118" s="241"/>
      <c r="JI118" s="241"/>
      <c r="JJ118" s="241"/>
      <c r="JK118" s="241"/>
      <c r="JL118" s="241"/>
      <c r="JM118" s="241"/>
      <c r="JN118" s="241"/>
      <c r="JO118" s="241"/>
      <c r="JP118" s="241"/>
      <c r="JQ118" s="241"/>
      <c r="JR118" s="241"/>
      <c r="JS118" s="241"/>
      <c r="JT118" s="241"/>
      <c r="JU118" s="241"/>
      <c r="JV118" s="241"/>
      <c r="JW118" s="241"/>
      <c r="JX118" s="241"/>
      <c r="JY118" s="241"/>
      <c r="JZ118" s="241"/>
      <c r="KA118" s="241"/>
      <c r="KB118" s="241"/>
      <c r="KC118" s="241"/>
      <c r="KD118" s="241"/>
      <c r="KE118" s="241"/>
      <c r="KF118" s="241"/>
      <c r="KG118" s="241"/>
      <c r="KH118" s="241"/>
      <c r="KI118" s="241"/>
      <c r="KJ118" s="241"/>
      <c r="KK118" s="241"/>
      <c r="KL118" s="241"/>
      <c r="KM118" s="241"/>
      <c r="KN118" s="241"/>
      <c r="KO118" s="241"/>
      <c r="KP118" s="241"/>
      <c r="KQ118" s="241"/>
      <c r="KR118" s="241"/>
      <c r="KS118" s="241"/>
      <c r="KT118" s="241"/>
      <c r="KU118" s="241"/>
      <c r="KV118" s="241"/>
      <c r="KW118" s="241"/>
      <c r="KX118" s="241"/>
      <c r="KY118" s="241"/>
      <c r="KZ118" s="241"/>
      <c r="LA118" s="241"/>
      <c r="LB118" s="241"/>
      <c r="LC118" s="241"/>
      <c r="LD118" s="241"/>
      <c r="LE118" s="241"/>
      <c r="LF118" s="241"/>
      <c r="LG118" s="241"/>
      <c r="LH118" s="241"/>
      <c r="LI118" s="241"/>
      <c r="LJ118" s="241"/>
      <c r="LK118" s="241"/>
      <c r="LL118" s="241"/>
      <c r="LM118" s="241"/>
      <c r="LN118" s="241"/>
      <c r="LO118" s="241"/>
      <c r="LP118" s="241"/>
      <c r="LQ118" s="241"/>
      <c r="LR118" s="241"/>
      <c r="LS118" s="241"/>
      <c r="LT118" s="241"/>
      <c r="LU118" s="241"/>
      <c r="LV118" s="241"/>
      <c r="LW118" s="241"/>
      <c r="LX118" s="241"/>
      <c r="LY118" s="241"/>
      <c r="LZ118" s="241"/>
      <c r="MA118" s="241"/>
      <c r="MB118" s="241"/>
      <c r="MC118" s="241"/>
      <c r="MD118" s="241"/>
      <c r="ME118" s="241"/>
      <c r="MF118" s="241"/>
      <c r="MG118" s="241"/>
      <c r="MH118" s="241"/>
      <c r="MI118" s="241"/>
      <c r="MJ118" s="241"/>
      <c r="MK118" s="241"/>
      <c r="ML118" s="241"/>
      <c r="MM118" s="241"/>
      <c r="MN118" s="241"/>
      <c r="MO118" s="241"/>
      <c r="MP118" s="241"/>
      <c r="MQ118" s="241"/>
      <c r="MR118" s="241"/>
      <c r="MS118" s="241"/>
      <c r="MT118" s="241"/>
      <c r="MU118" s="241"/>
      <c r="MV118" s="241"/>
      <c r="MW118" s="241"/>
      <c r="MX118" s="241"/>
      <c r="MY118" s="241"/>
      <c r="MZ118" s="241"/>
      <c r="NA118" s="241"/>
      <c r="NB118" s="241"/>
      <c r="NC118" s="241"/>
      <c r="ND118" s="241"/>
      <c r="NE118" s="241"/>
      <c r="NF118" s="241"/>
      <c r="NG118" s="241"/>
      <c r="NH118" s="241"/>
      <c r="NI118" s="241"/>
      <c r="NJ118" s="241"/>
      <c r="NK118" s="241"/>
      <c r="NL118" s="241"/>
      <c r="NM118" s="241"/>
      <c r="NN118" s="241"/>
      <c r="NO118" s="241"/>
      <c r="NP118" s="241"/>
      <c r="NQ118" s="241"/>
      <c r="NR118" s="241"/>
      <c r="NS118" s="241"/>
      <c r="NT118" s="241"/>
      <c r="NU118" s="241"/>
      <c r="NV118" s="241"/>
      <c r="NW118" s="241"/>
      <c r="NX118" s="241"/>
      <c r="NY118" s="241"/>
      <c r="NZ118" s="241"/>
      <c r="OA118" s="241"/>
      <c r="OB118" s="241"/>
      <c r="OC118" s="241"/>
      <c r="OD118" s="241"/>
      <c r="OE118" s="241"/>
      <c r="OF118" s="241"/>
      <c r="OG118" s="241"/>
      <c r="OH118" s="241"/>
      <c r="OI118" s="241"/>
      <c r="OJ118" s="241"/>
      <c r="OK118" s="241"/>
      <c r="OL118" s="241"/>
      <c r="OM118" s="241"/>
      <c r="ON118" s="241"/>
      <c r="OO118" s="241"/>
      <c r="OP118" s="241"/>
      <c r="OQ118" s="241"/>
      <c r="OR118" s="241"/>
      <c r="OS118" s="241"/>
      <c r="OT118" s="241"/>
      <c r="OU118" s="241"/>
      <c r="OV118" s="241"/>
      <c r="OW118" s="241"/>
      <c r="OX118" s="241"/>
      <c r="OY118" s="241"/>
      <c r="OZ118" s="241"/>
      <c r="PA118" s="241"/>
      <c r="PB118" s="241"/>
      <c r="PC118" s="241"/>
      <c r="PD118" s="241"/>
      <c r="PE118" s="241"/>
      <c r="PF118" s="241"/>
      <c r="PG118" s="241"/>
      <c r="PH118" s="241"/>
      <c r="PI118" s="241"/>
      <c r="PJ118" s="241"/>
      <c r="PK118" s="241"/>
      <c r="PL118" s="241"/>
      <c r="PM118" s="241"/>
      <c r="PN118" s="241"/>
      <c r="PO118" s="241"/>
      <c r="PP118" s="241"/>
      <c r="PQ118" s="241"/>
      <c r="PR118" s="241"/>
      <c r="PS118" s="241"/>
      <c r="PT118" s="241"/>
      <c r="PU118" s="241"/>
      <c r="PV118" s="241"/>
      <c r="PW118" s="241"/>
      <c r="PX118" s="241"/>
      <c r="PY118" s="241"/>
      <c r="PZ118" s="241"/>
      <c r="QA118" s="241"/>
      <c r="QB118" s="241"/>
      <c r="QC118" s="241"/>
      <c r="QD118" s="241"/>
      <c r="QE118" s="241"/>
      <c r="QF118" s="241"/>
      <c r="QG118" s="241"/>
      <c r="QH118" s="241"/>
      <c r="QI118" s="241"/>
      <c r="QJ118" s="241"/>
      <c r="QK118" s="241"/>
      <c r="QL118" s="241"/>
      <c r="QM118" s="241"/>
      <c r="QN118" s="241"/>
      <c r="QO118" s="241"/>
      <c r="QP118" s="241"/>
      <c r="QQ118" s="241"/>
      <c r="QR118" s="241"/>
      <c r="QS118" s="241"/>
      <c r="QT118" s="241"/>
      <c r="QU118" s="241"/>
      <c r="QV118" s="241"/>
      <c r="QW118" s="241"/>
      <c r="QX118" s="241"/>
      <c r="QY118" s="241"/>
      <c r="QZ118" s="241"/>
      <c r="RA118" s="241"/>
      <c r="RB118" s="241"/>
      <c r="RC118" s="241"/>
      <c r="RD118" s="241"/>
      <c r="RE118" s="241"/>
      <c r="RF118" s="241"/>
      <c r="RG118" s="241"/>
      <c r="RH118" s="241"/>
      <c r="RI118" s="241"/>
      <c r="RJ118" s="241"/>
      <c r="RK118" s="241"/>
      <c r="RL118" s="241"/>
      <c r="RM118" s="241"/>
      <c r="RN118" s="241"/>
      <c r="RO118" s="241"/>
      <c r="RP118" s="241"/>
      <c r="RQ118" s="241"/>
      <c r="RR118" s="241"/>
      <c r="RS118" s="241"/>
      <c r="RT118" s="241"/>
      <c r="RU118" s="241"/>
      <c r="RV118" s="241"/>
      <c r="RW118" s="241"/>
      <c r="RX118" s="241"/>
      <c r="RY118" s="241"/>
      <c r="RZ118" s="241"/>
      <c r="SA118" s="241"/>
      <c r="SB118" s="241"/>
      <c r="SC118" s="241"/>
      <c r="SD118" s="241"/>
      <c r="SE118" s="241"/>
      <c r="SF118" s="241"/>
      <c r="SG118" s="241"/>
      <c r="SH118" s="241"/>
      <c r="SI118" s="241"/>
      <c r="SJ118" s="241"/>
      <c r="SK118" s="241"/>
      <c r="SL118" s="241"/>
      <c r="SM118" s="241"/>
      <c r="SN118" s="241"/>
      <c r="SO118" s="241"/>
      <c r="SP118" s="241"/>
      <c r="SQ118" s="241"/>
      <c r="SR118" s="241"/>
      <c r="SS118" s="241"/>
      <c r="ST118" s="241"/>
      <c r="SU118" s="241"/>
      <c r="SV118" s="241"/>
      <c r="SW118" s="241"/>
      <c r="SX118" s="241"/>
      <c r="SY118" s="241"/>
      <c r="SZ118" s="241"/>
      <c r="TA118" s="241"/>
      <c r="TB118" s="241"/>
      <c r="TC118" s="241"/>
      <c r="TD118" s="241"/>
      <c r="TE118" s="241"/>
      <c r="TF118" s="241"/>
      <c r="TG118" s="241"/>
      <c r="TH118" s="241"/>
      <c r="TI118" s="241"/>
      <c r="TJ118" s="241"/>
      <c r="TK118" s="241"/>
      <c r="TL118" s="241"/>
      <c r="TM118" s="241"/>
      <c r="TN118" s="241"/>
      <c r="TO118" s="241"/>
      <c r="TP118" s="241"/>
      <c r="TQ118" s="241"/>
      <c r="TR118" s="241"/>
      <c r="TS118" s="241"/>
      <c r="TT118" s="241"/>
      <c r="TU118" s="241"/>
      <c r="TV118" s="241"/>
      <c r="TW118" s="241"/>
      <c r="TX118" s="241"/>
      <c r="TY118" s="241"/>
      <c r="TZ118" s="241"/>
      <c r="UA118" s="241"/>
      <c r="UB118" s="241"/>
      <c r="UC118" s="241"/>
      <c r="UD118" s="241"/>
      <c r="UE118" s="241"/>
      <c r="UF118" s="241"/>
      <c r="UG118" s="241"/>
      <c r="UH118" s="241"/>
      <c r="UI118" s="241"/>
      <c r="UJ118" s="241"/>
      <c r="UK118" s="241"/>
      <c r="UL118" s="241"/>
      <c r="UM118" s="241"/>
      <c r="UN118" s="241"/>
      <c r="UO118" s="241"/>
      <c r="UP118" s="241"/>
      <c r="UQ118" s="241"/>
      <c r="UR118" s="241"/>
      <c r="US118" s="241"/>
      <c r="UT118" s="241"/>
      <c r="UU118" s="241"/>
      <c r="UV118" s="241"/>
      <c r="UW118" s="241"/>
      <c r="UX118" s="241"/>
      <c r="UY118" s="241"/>
      <c r="UZ118" s="241"/>
      <c r="VA118" s="241"/>
      <c r="VB118" s="241"/>
      <c r="VC118" s="241"/>
      <c r="VD118" s="241"/>
      <c r="VE118" s="241"/>
      <c r="VF118" s="241"/>
      <c r="VG118" s="241"/>
      <c r="VH118" s="241"/>
      <c r="VI118" s="241"/>
      <c r="VJ118" s="241"/>
      <c r="VK118" s="241"/>
      <c r="VL118" s="241"/>
      <c r="VM118" s="241"/>
      <c r="VN118" s="241"/>
      <c r="VO118" s="241"/>
      <c r="VP118" s="241"/>
      <c r="VQ118" s="241"/>
      <c r="VR118" s="241"/>
      <c r="VS118" s="241"/>
      <c r="VT118" s="241"/>
      <c r="VU118" s="241"/>
      <c r="VV118" s="241"/>
      <c r="VW118" s="241"/>
      <c r="VX118" s="241"/>
      <c r="VY118" s="241"/>
      <c r="VZ118" s="241"/>
      <c r="WA118" s="241"/>
      <c r="WB118" s="241"/>
      <c r="WC118" s="241"/>
      <c r="WD118" s="241"/>
      <c r="WE118" s="241"/>
      <c r="WF118" s="241"/>
      <c r="WG118" s="241"/>
      <c r="WH118" s="241"/>
      <c r="WI118" s="241"/>
      <c r="WJ118" s="241"/>
      <c r="WK118" s="241"/>
      <c r="WL118" s="241"/>
      <c r="WM118" s="241"/>
      <c r="WN118" s="241"/>
      <c r="WO118" s="241"/>
      <c r="WP118" s="241"/>
      <c r="WQ118" s="241"/>
      <c r="WR118" s="241"/>
      <c r="WS118" s="241"/>
      <c r="WT118" s="241"/>
      <c r="WU118" s="241"/>
      <c r="WV118" s="241"/>
      <c r="WW118" s="241"/>
      <c r="WX118" s="241"/>
      <c r="WY118" s="241"/>
      <c r="WZ118" s="241"/>
      <c r="XA118" s="241"/>
      <c r="XB118" s="241"/>
      <c r="XC118" s="241"/>
      <c r="XD118" s="241"/>
      <c r="XE118" s="241"/>
      <c r="XF118" s="241"/>
      <c r="XG118" s="241"/>
      <c r="XH118" s="241"/>
      <c r="XI118" s="241"/>
      <c r="XJ118" s="241"/>
      <c r="XK118" s="241"/>
      <c r="XL118" s="241"/>
      <c r="XM118" s="241"/>
      <c r="XN118" s="241"/>
      <c r="XO118" s="241"/>
      <c r="XP118" s="241"/>
      <c r="XQ118" s="241"/>
      <c r="XR118" s="241"/>
      <c r="XS118" s="241"/>
      <c r="XT118" s="241"/>
      <c r="XU118" s="241"/>
      <c r="XV118" s="241"/>
      <c r="XW118" s="241"/>
      <c r="XX118" s="241"/>
      <c r="XY118" s="241"/>
      <c r="XZ118" s="241"/>
      <c r="YA118" s="241"/>
      <c r="YB118" s="241"/>
      <c r="YC118" s="241"/>
      <c r="YD118" s="241"/>
      <c r="YE118" s="241"/>
      <c r="YF118" s="241"/>
      <c r="YG118" s="241"/>
      <c r="YH118" s="241"/>
      <c r="YI118" s="241"/>
      <c r="YJ118" s="241"/>
      <c r="YK118" s="241"/>
      <c r="YL118" s="241"/>
      <c r="YM118" s="241"/>
      <c r="YN118" s="241"/>
      <c r="YO118" s="241"/>
      <c r="YP118" s="241"/>
      <c r="YQ118" s="241"/>
      <c r="YR118" s="241"/>
      <c r="YS118" s="241"/>
      <c r="YT118" s="241"/>
      <c r="YU118" s="241"/>
      <c r="YV118" s="241"/>
      <c r="YW118" s="241"/>
      <c r="YX118" s="241"/>
      <c r="YY118" s="241"/>
      <c r="YZ118" s="241"/>
      <c r="ZA118" s="241"/>
      <c r="ZB118" s="241"/>
      <c r="ZC118" s="241"/>
      <c r="ZD118" s="241"/>
      <c r="ZE118" s="241"/>
      <c r="ZF118" s="241"/>
      <c r="ZG118" s="241"/>
      <c r="ZH118" s="241"/>
      <c r="ZI118" s="241"/>
      <c r="ZJ118" s="241"/>
      <c r="ZK118" s="241"/>
      <c r="ZL118" s="241"/>
      <c r="ZM118" s="241"/>
      <c r="ZN118" s="241"/>
      <c r="ZO118" s="241"/>
      <c r="ZP118" s="241"/>
      <c r="ZQ118" s="241"/>
      <c r="ZR118" s="241"/>
      <c r="ZS118" s="241"/>
      <c r="ZT118" s="241"/>
      <c r="ZU118" s="241"/>
      <c r="ZV118" s="241"/>
      <c r="ZW118" s="241"/>
      <c r="ZX118" s="241"/>
      <c r="ZY118" s="241"/>
      <c r="ZZ118" s="241"/>
      <c r="AAA118" s="241"/>
      <c r="AAB118" s="241"/>
      <c r="AAC118" s="241"/>
      <c r="AAD118" s="241"/>
      <c r="AAE118" s="241"/>
      <c r="AAF118" s="241"/>
      <c r="AAG118" s="241"/>
      <c r="AAH118" s="241"/>
      <c r="AAI118" s="241"/>
      <c r="AAJ118" s="241"/>
      <c r="AAK118" s="241"/>
      <c r="AAL118" s="241"/>
      <c r="AAM118" s="241"/>
      <c r="AAN118" s="241"/>
      <c r="AAO118" s="241"/>
      <c r="AAP118" s="241"/>
      <c r="AAQ118" s="241"/>
      <c r="AAR118" s="241"/>
      <c r="AAS118" s="241"/>
      <c r="AAT118" s="241"/>
      <c r="AAU118" s="241"/>
      <c r="AAV118" s="241"/>
      <c r="AAW118" s="241"/>
      <c r="AAX118" s="241"/>
      <c r="AAY118" s="241"/>
      <c r="AAZ118" s="241"/>
      <c r="ABA118" s="241"/>
      <c r="ABB118" s="241"/>
      <c r="ABC118" s="241"/>
      <c r="ABD118" s="241"/>
      <c r="ABE118" s="241"/>
      <c r="ABF118" s="241"/>
      <c r="ABG118" s="241"/>
      <c r="ABH118" s="241"/>
      <c r="ABI118" s="241"/>
      <c r="ABJ118" s="241"/>
      <c r="ABK118" s="241"/>
      <c r="ABL118" s="241"/>
      <c r="ABM118" s="241"/>
      <c r="ABN118" s="241"/>
      <c r="ABO118" s="241"/>
      <c r="ABP118" s="241"/>
      <c r="ABQ118" s="241"/>
      <c r="ABR118" s="241"/>
      <c r="ABS118" s="241"/>
      <c r="ABT118" s="241"/>
      <c r="ABU118" s="241"/>
      <c r="ABV118" s="241"/>
      <c r="ABW118" s="241"/>
      <c r="ABX118" s="241"/>
      <c r="ABY118" s="241"/>
      <c r="ABZ118" s="241"/>
      <c r="ACA118" s="241"/>
      <c r="ACB118" s="241"/>
      <c r="ACC118" s="241"/>
      <c r="ACD118" s="241"/>
      <c r="ACE118" s="241"/>
      <c r="ACF118" s="241"/>
      <c r="ACG118" s="241"/>
      <c r="ACH118" s="241"/>
      <c r="ACI118" s="241"/>
      <c r="ACJ118" s="241"/>
      <c r="ACK118" s="241"/>
      <c r="ACL118" s="241"/>
      <c r="ACM118" s="241"/>
      <c r="ACN118" s="241"/>
      <c r="ACO118" s="241"/>
      <c r="ACP118" s="241"/>
      <c r="ACQ118" s="241"/>
      <c r="ACR118" s="241"/>
      <c r="ACS118" s="241"/>
      <c r="ACT118" s="241"/>
      <c r="ACU118" s="241"/>
      <c r="ACV118" s="241"/>
      <c r="ACW118" s="241"/>
      <c r="ACX118" s="241"/>
      <c r="ACY118" s="241"/>
      <c r="ACZ118" s="241"/>
      <c r="ADA118" s="241"/>
      <c r="ADB118" s="241"/>
      <c r="ADC118" s="241"/>
      <c r="ADD118" s="241"/>
      <c r="ADE118" s="241"/>
      <c r="ADF118" s="241"/>
      <c r="ADG118" s="241"/>
      <c r="ADH118" s="241"/>
      <c r="ADI118" s="241"/>
      <c r="ADJ118" s="241"/>
      <c r="ADK118" s="241"/>
      <c r="ADL118" s="241"/>
      <c r="ADM118" s="241"/>
      <c r="ADN118" s="241"/>
      <c r="ADO118" s="241"/>
      <c r="ADP118" s="241"/>
      <c r="ADQ118" s="241"/>
      <c r="ADR118" s="241"/>
      <c r="ADS118" s="241"/>
      <c r="ADT118" s="241"/>
      <c r="ADU118" s="241"/>
      <c r="ADV118" s="241"/>
      <c r="ADW118" s="241"/>
      <c r="ADX118" s="241"/>
      <c r="ADY118" s="241"/>
      <c r="ADZ118" s="241"/>
      <c r="AEA118" s="241"/>
      <c r="AEB118" s="241"/>
      <c r="AEC118" s="241"/>
      <c r="AED118" s="241"/>
      <c r="AEE118" s="241"/>
      <c r="AEF118" s="241"/>
      <c r="AEG118" s="241"/>
      <c r="AEH118" s="241"/>
      <c r="AEI118" s="241"/>
      <c r="AEJ118" s="241"/>
      <c r="AEK118" s="241"/>
      <c r="AEL118" s="241"/>
      <c r="AEM118" s="241"/>
      <c r="AEN118" s="241"/>
      <c r="AEO118" s="241"/>
      <c r="AEP118" s="241"/>
      <c r="AEQ118" s="241"/>
      <c r="AER118" s="241"/>
      <c r="AES118" s="241"/>
      <c r="AET118" s="241"/>
      <c r="AEU118" s="241"/>
      <c r="AEV118" s="241"/>
      <c r="AEW118" s="241"/>
      <c r="AEX118" s="241"/>
      <c r="AEY118" s="241"/>
      <c r="AEZ118" s="241"/>
      <c r="AFA118" s="241"/>
      <c r="AFB118" s="241"/>
      <c r="AFC118" s="241"/>
      <c r="AFD118" s="241"/>
      <c r="AFE118" s="241"/>
      <c r="AFF118" s="241"/>
      <c r="AFG118" s="241"/>
      <c r="AFH118" s="241"/>
      <c r="AFI118" s="241"/>
      <c r="AFJ118" s="241"/>
      <c r="AFK118" s="241"/>
      <c r="AFL118" s="241"/>
      <c r="AFM118" s="241"/>
      <c r="AFN118" s="241"/>
      <c r="AFO118" s="241"/>
      <c r="AFP118" s="241"/>
      <c r="AFQ118" s="241"/>
      <c r="AFR118" s="241"/>
      <c r="AFS118" s="241"/>
      <c r="AFT118" s="241"/>
      <c r="AFU118" s="241"/>
      <c r="AFV118" s="241"/>
      <c r="AFW118" s="241"/>
      <c r="AFX118" s="241"/>
      <c r="AFY118" s="241"/>
      <c r="AFZ118" s="241"/>
      <c r="AGA118" s="241"/>
      <c r="AGB118" s="241"/>
      <c r="AGC118" s="241"/>
      <c r="AGD118" s="241"/>
      <c r="AGE118" s="241"/>
      <c r="AGF118" s="241"/>
      <c r="AGG118" s="241"/>
      <c r="AGH118" s="241"/>
      <c r="AGI118" s="241"/>
      <c r="AGJ118" s="241"/>
      <c r="AGK118" s="241"/>
      <c r="AGL118" s="241"/>
      <c r="AGM118" s="241"/>
      <c r="AGN118" s="241"/>
      <c r="AGO118" s="241"/>
      <c r="AGP118" s="241"/>
      <c r="AGQ118" s="241"/>
      <c r="AGR118" s="241"/>
      <c r="AGS118" s="241"/>
      <c r="AGT118" s="241"/>
      <c r="AGU118" s="241"/>
      <c r="AGV118" s="241"/>
      <c r="AGW118" s="241"/>
      <c r="AGX118" s="241"/>
      <c r="AGY118" s="241"/>
      <c r="AGZ118" s="241"/>
      <c r="AHA118" s="241"/>
      <c r="AHB118" s="241"/>
      <c r="AHC118" s="241"/>
      <c r="AHD118" s="241"/>
      <c r="AHE118" s="241"/>
      <c r="AHF118" s="241"/>
      <c r="AHG118" s="241"/>
      <c r="AHH118" s="241"/>
      <c r="AHI118" s="241"/>
      <c r="AHJ118" s="241"/>
      <c r="AHK118" s="241"/>
      <c r="AHL118" s="241"/>
      <c r="AHM118" s="241"/>
      <c r="AHN118" s="241"/>
      <c r="AHO118" s="241"/>
      <c r="AHP118" s="241"/>
      <c r="AHQ118" s="241"/>
      <c r="AHR118" s="241"/>
      <c r="AHS118" s="241"/>
      <c r="AHT118" s="241"/>
      <c r="AHU118" s="241"/>
      <c r="AHV118" s="241"/>
      <c r="AHW118" s="241"/>
      <c r="AHX118" s="241"/>
      <c r="AHY118" s="241"/>
      <c r="AHZ118" s="241"/>
      <c r="AIA118" s="241"/>
      <c r="AIB118" s="241"/>
      <c r="AIC118" s="241"/>
      <c r="AID118" s="241"/>
      <c r="AIE118" s="241"/>
      <c r="AIF118" s="241"/>
      <c r="AIG118" s="241"/>
      <c r="AIH118" s="241"/>
      <c r="AII118" s="241"/>
      <c r="AIJ118" s="241"/>
      <c r="AIK118" s="241"/>
      <c r="AIL118" s="241"/>
      <c r="AIM118" s="241"/>
      <c r="AIN118" s="241"/>
      <c r="AIO118" s="241"/>
      <c r="AIP118" s="241"/>
      <c r="AIQ118" s="241"/>
      <c r="AIR118" s="241"/>
      <c r="AIS118" s="241"/>
      <c r="AIT118" s="241"/>
      <c r="AIU118" s="241"/>
      <c r="AIV118" s="241"/>
      <c r="AIW118" s="241"/>
      <c r="AIX118" s="241"/>
      <c r="AIY118" s="241"/>
      <c r="AIZ118" s="241"/>
      <c r="AJA118" s="241"/>
      <c r="AJB118" s="241"/>
      <c r="AJC118" s="241"/>
      <c r="AJD118" s="241"/>
      <c r="AJE118" s="241"/>
      <c r="AJF118" s="241"/>
      <c r="AJG118" s="241"/>
      <c r="AJH118" s="241"/>
      <c r="AJI118" s="241"/>
      <c r="AJJ118" s="241"/>
      <c r="AJK118" s="241"/>
      <c r="AJL118" s="241"/>
      <c r="AJM118" s="241"/>
      <c r="AJN118" s="241"/>
      <c r="AJO118" s="241"/>
      <c r="AJP118" s="241"/>
      <c r="AJQ118" s="241"/>
      <c r="AJR118" s="241"/>
      <c r="AJS118" s="241"/>
      <c r="AJT118" s="241"/>
      <c r="AJU118" s="241"/>
      <c r="AJV118" s="241"/>
      <c r="AJW118" s="241"/>
      <c r="AJX118" s="241"/>
      <c r="AJY118" s="241"/>
      <c r="AJZ118" s="241"/>
      <c r="AKA118" s="241"/>
      <c r="AKB118" s="241"/>
      <c r="AKC118" s="241"/>
      <c r="AKD118" s="241"/>
      <c r="AKE118" s="241"/>
      <c r="AKF118" s="241"/>
      <c r="AKG118" s="241"/>
      <c r="AKH118" s="241"/>
      <c r="AKI118" s="241"/>
      <c r="AKJ118" s="241"/>
      <c r="AKK118" s="241"/>
      <c r="AKL118" s="241"/>
      <c r="AKM118" s="241"/>
      <c r="AKN118" s="241"/>
      <c r="AKO118" s="241"/>
      <c r="AKP118" s="241"/>
      <c r="AKQ118" s="241"/>
      <c r="AKR118" s="241"/>
      <c r="AKS118" s="241"/>
      <c r="AKT118" s="241"/>
      <c r="AKU118" s="241"/>
      <c r="AKV118" s="241"/>
      <c r="AKW118" s="241"/>
      <c r="AKX118" s="241"/>
      <c r="AKY118" s="241"/>
      <c r="AKZ118" s="241"/>
      <c r="ALA118" s="241"/>
      <c r="ALB118" s="241"/>
      <c r="ALC118" s="241"/>
      <c r="ALD118" s="241"/>
      <c r="ALE118" s="241"/>
      <c r="ALF118" s="241"/>
      <c r="ALG118" s="241"/>
      <c r="ALH118" s="241"/>
      <c r="ALI118" s="241"/>
      <c r="ALJ118" s="241"/>
      <c r="ALK118" s="241"/>
      <c r="ALL118" s="241"/>
      <c r="ALM118" s="241"/>
      <c r="ALN118" s="241"/>
      <c r="ALO118" s="241"/>
      <c r="ALP118" s="241"/>
      <c r="ALQ118" s="241"/>
      <c r="ALR118" s="241"/>
      <c r="ALS118" s="241"/>
      <c r="ALT118" s="241"/>
      <c r="ALU118" s="241"/>
      <c r="ALV118" s="241"/>
      <c r="ALW118" s="241"/>
      <c r="ALX118" s="241"/>
      <c r="ALY118" s="241"/>
      <c r="ALZ118" s="241"/>
      <c r="AMA118" s="241"/>
      <c r="AMB118" s="241"/>
      <c r="AMC118" s="241"/>
      <c r="AMD118" s="241"/>
      <c r="AME118" s="241"/>
      <c r="AMF118" s="241"/>
      <c r="AMG118" s="241"/>
      <c r="AMH118" s="241"/>
      <c r="AMI118" s="241"/>
      <c r="AMJ118" s="241"/>
      <c r="AMK118" s="241"/>
    </row>
    <row r="119" spans="1:1025" ht="12.75" hidden="1" customHeight="1" x14ac:dyDescent="0.25">
      <c r="B119" s="75"/>
      <c r="C119" s="155" t="s">
        <v>157</v>
      </c>
      <c r="D119" s="125" t="s">
        <v>27</v>
      </c>
      <c r="E119" s="125" t="s">
        <v>317</v>
      </c>
      <c r="F119" s="125" t="s">
        <v>231</v>
      </c>
      <c r="G119" s="125"/>
      <c r="H119" s="125"/>
      <c r="I119" s="140">
        <f>I121</f>
        <v>0</v>
      </c>
      <c r="J119" s="148">
        <f>J123+J124</f>
        <v>607.53</v>
      </c>
      <c r="K119" s="137"/>
      <c r="L119" s="211"/>
      <c r="M119" s="211"/>
    </row>
    <row r="120" spans="1:1025" ht="12.75" hidden="1" customHeight="1" x14ac:dyDescent="0.25">
      <c r="B120" s="75"/>
      <c r="C120" s="145" t="s">
        <v>323</v>
      </c>
      <c r="D120" s="120" t="s">
        <v>27</v>
      </c>
      <c r="E120" s="120" t="s">
        <v>317</v>
      </c>
      <c r="F120" s="120" t="s">
        <v>231</v>
      </c>
      <c r="G120" s="120" t="s">
        <v>247</v>
      </c>
      <c r="H120" s="120"/>
      <c r="I120" s="140"/>
      <c r="J120" s="148"/>
      <c r="K120" s="137"/>
      <c r="L120" s="211"/>
      <c r="M120" s="211"/>
    </row>
    <row r="121" spans="1:1025" ht="12.75" hidden="1" customHeight="1" x14ac:dyDescent="0.25">
      <c r="B121" s="75"/>
      <c r="C121" s="145" t="s">
        <v>313</v>
      </c>
      <c r="D121" s="120" t="s">
        <v>27</v>
      </c>
      <c r="E121" s="120" t="s">
        <v>317</v>
      </c>
      <c r="F121" s="120" t="s">
        <v>231</v>
      </c>
      <c r="G121" s="120" t="s">
        <v>314</v>
      </c>
      <c r="H121" s="120"/>
      <c r="I121" s="140">
        <f>I123+I124</f>
        <v>0</v>
      </c>
      <c r="J121" s="148">
        <f>J123+J124</f>
        <v>607.53</v>
      </c>
      <c r="K121" s="137"/>
      <c r="L121" s="211"/>
      <c r="M121" s="211"/>
    </row>
    <row r="122" spans="1:1025" ht="13.8" hidden="1" x14ac:dyDescent="0.25">
      <c r="B122" s="75"/>
      <c r="C122" s="190"/>
      <c r="D122" s="120"/>
      <c r="E122" s="120"/>
      <c r="F122" s="120"/>
      <c r="G122" s="120"/>
      <c r="H122" s="120"/>
      <c r="I122" s="140"/>
      <c r="J122" s="148"/>
      <c r="K122" s="137"/>
      <c r="L122" s="211"/>
      <c r="M122" s="211"/>
    </row>
    <row r="123" spans="1:1025" ht="12.75" hidden="1" customHeight="1" x14ac:dyDescent="0.25">
      <c r="B123" s="75"/>
      <c r="C123" s="155" t="s">
        <v>254</v>
      </c>
      <c r="D123" s="120" t="s">
        <v>27</v>
      </c>
      <c r="E123" s="120" t="s">
        <v>317</v>
      </c>
      <c r="F123" s="120" t="s">
        <v>231</v>
      </c>
      <c r="G123" s="120" t="s">
        <v>324</v>
      </c>
      <c r="H123" s="120" t="s">
        <v>255</v>
      </c>
      <c r="I123" s="140">
        <v>0</v>
      </c>
      <c r="J123" s="148">
        <v>597.53</v>
      </c>
      <c r="K123" s="137"/>
      <c r="L123" s="211"/>
      <c r="M123" s="211"/>
    </row>
    <row r="124" spans="1:1025" ht="12.75" hidden="1" customHeight="1" x14ac:dyDescent="0.25">
      <c r="B124" s="75"/>
      <c r="C124" s="275" t="s">
        <v>316</v>
      </c>
      <c r="D124" s="120" t="s">
        <v>27</v>
      </c>
      <c r="E124" s="120" t="s">
        <v>317</v>
      </c>
      <c r="F124" s="120" t="s">
        <v>231</v>
      </c>
      <c r="G124" s="120" t="s">
        <v>324</v>
      </c>
      <c r="H124" s="120" t="s">
        <v>319</v>
      </c>
      <c r="I124" s="148">
        <v>0</v>
      </c>
      <c r="J124" s="148">
        <v>10</v>
      </c>
      <c r="K124" s="137"/>
      <c r="L124" s="211"/>
      <c r="M124" s="211"/>
    </row>
    <row r="125" spans="1:1025" s="249" customFormat="1" ht="26.25" customHeight="1" x14ac:dyDescent="0.25">
      <c r="A125" s="241"/>
      <c r="B125" s="262"/>
      <c r="C125" s="250" t="s">
        <v>325</v>
      </c>
      <c r="D125" s="244" t="s">
        <v>27</v>
      </c>
      <c r="E125" s="244" t="s">
        <v>317</v>
      </c>
      <c r="F125" s="244" t="s">
        <v>231</v>
      </c>
      <c r="G125" s="156" t="s">
        <v>262</v>
      </c>
      <c r="H125" s="244"/>
      <c r="I125" s="247" t="e">
        <f>I127</f>
        <v>#REF!</v>
      </c>
      <c r="J125" s="247">
        <f>J127</f>
        <v>492.64</v>
      </c>
      <c r="K125" s="247">
        <f>K127</f>
        <v>-355.16</v>
      </c>
      <c r="L125" s="248">
        <f>L127</f>
        <v>735.53</v>
      </c>
      <c r="M125" s="248">
        <f>M127</f>
        <v>732.16</v>
      </c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  <c r="AA125" s="241"/>
      <c r="AB125" s="241"/>
      <c r="AC125" s="241"/>
      <c r="AD125" s="241"/>
      <c r="AE125" s="241"/>
      <c r="AF125" s="241"/>
      <c r="AG125" s="241"/>
      <c r="AH125" s="241"/>
      <c r="AI125" s="241"/>
      <c r="AJ125" s="241"/>
      <c r="AK125" s="241"/>
      <c r="AL125" s="241"/>
      <c r="AM125" s="241"/>
      <c r="AN125" s="241"/>
      <c r="AO125" s="241"/>
      <c r="AP125" s="241"/>
      <c r="AQ125" s="241"/>
      <c r="AR125" s="241"/>
      <c r="AS125" s="241"/>
      <c r="AT125" s="241"/>
      <c r="AU125" s="241"/>
      <c r="AV125" s="241"/>
      <c r="AW125" s="241"/>
      <c r="AX125" s="241"/>
      <c r="AY125" s="241"/>
      <c r="AZ125" s="241"/>
      <c r="BA125" s="241"/>
      <c r="BB125" s="241"/>
      <c r="BC125" s="241"/>
      <c r="BD125" s="241"/>
      <c r="BE125" s="241"/>
      <c r="BF125" s="241"/>
      <c r="BG125" s="241"/>
      <c r="BH125" s="241"/>
      <c r="BI125" s="241"/>
      <c r="BJ125" s="241"/>
      <c r="BK125" s="241"/>
      <c r="BL125" s="241"/>
      <c r="BM125" s="241"/>
      <c r="BN125" s="241"/>
      <c r="BO125" s="241"/>
      <c r="BP125" s="241"/>
      <c r="BQ125" s="241"/>
      <c r="BR125" s="241"/>
      <c r="BS125" s="241"/>
      <c r="BT125" s="241"/>
      <c r="BU125" s="241"/>
      <c r="BV125" s="241"/>
      <c r="BW125" s="241"/>
      <c r="BX125" s="241"/>
      <c r="BY125" s="241"/>
      <c r="BZ125" s="241"/>
      <c r="CA125" s="241"/>
      <c r="CB125" s="241"/>
      <c r="CC125" s="241"/>
      <c r="CD125" s="241"/>
      <c r="CE125" s="241"/>
      <c r="CF125" s="241"/>
      <c r="CG125" s="241"/>
      <c r="CH125" s="241"/>
      <c r="CI125" s="241"/>
      <c r="CJ125" s="241"/>
      <c r="CK125" s="241"/>
      <c r="CL125" s="241"/>
      <c r="CM125" s="241"/>
      <c r="CN125" s="241"/>
      <c r="CO125" s="241"/>
      <c r="CP125" s="241"/>
      <c r="CQ125" s="241"/>
      <c r="CR125" s="241"/>
      <c r="CS125" s="241"/>
      <c r="CT125" s="241"/>
      <c r="CU125" s="241"/>
      <c r="CV125" s="241"/>
      <c r="CW125" s="241"/>
      <c r="CX125" s="241"/>
      <c r="CY125" s="241"/>
      <c r="CZ125" s="241"/>
      <c r="DA125" s="241"/>
      <c r="DB125" s="241"/>
      <c r="DC125" s="241"/>
      <c r="DD125" s="241"/>
      <c r="DE125" s="241"/>
      <c r="DF125" s="241"/>
      <c r="DG125" s="241"/>
      <c r="DH125" s="241"/>
      <c r="DI125" s="241"/>
      <c r="DJ125" s="241"/>
      <c r="DK125" s="241"/>
      <c r="DL125" s="241"/>
      <c r="DM125" s="241"/>
      <c r="DN125" s="241"/>
      <c r="DO125" s="241"/>
      <c r="DP125" s="241"/>
      <c r="DQ125" s="241"/>
      <c r="DR125" s="241"/>
      <c r="DS125" s="241"/>
      <c r="DT125" s="241"/>
      <c r="DU125" s="241"/>
      <c r="DV125" s="241"/>
      <c r="DW125" s="241"/>
      <c r="DX125" s="241"/>
      <c r="DY125" s="241"/>
      <c r="DZ125" s="241"/>
      <c r="EA125" s="241"/>
      <c r="EB125" s="241"/>
      <c r="EC125" s="241"/>
      <c r="ED125" s="241"/>
      <c r="EE125" s="241"/>
      <c r="EF125" s="241"/>
      <c r="EG125" s="241"/>
      <c r="EH125" s="241"/>
      <c r="EI125" s="241"/>
      <c r="EJ125" s="241"/>
      <c r="EK125" s="241"/>
      <c r="EL125" s="241"/>
      <c r="EM125" s="241"/>
      <c r="EN125" s="241"/>
      <c r="EO125" s="241"/>
      <c r="EP125" s="241"/>
      <c r="EQ125" s="241"/>
      <c r="ER125" s="241"/>
      <c r="ES125" s="241"/>
      <c r="ET125" s="241"/>
      <c r="EU125" s="241"/>
      <c r="EV125" s="241"/>
      <c r="EW125" s="241"/>
      <c r="EX125" s="241"/>
      <c r="EY125" s="241"/>
      <c r="EZ125" s="241"/>
      <c r="FA125" s="241"/>
      <c r="FB125" s="241"/>
      <c r="FC125" s="241"/>
      <c r="FD125" s="241"/>
      <c r="FE125" s="241"/>
      <c r="FF125" s="241"/>
      <c r="FG125" s="241"/>
      <c r="FH125" s="241"/>
      <c r="FI125" s="241"/>
      <c r="FJ125" s="241"/>
      <c r="FK125" s="241"/>
      <c r="FL125" s="241"/>
      <c r="FM125" s="241"/>
      <c r="FN125" s="241"/>
      <c r="FO125" s="241"/>
      <c r="FP125" s="241"/>
      <c r="FQ125" s="241"/>
      <c r="FR125" s="241"/>
      <c r="FS125" s="241"/>
      <c r="FT125" s="241"/>
      <c r="FU125" s="241"/>
      <c r="FV125" s="241"/>
      <c r="FW125" s="241"/>
      <c r="FX125" s="241"/>
      <c r="FY125" s="241"/>
      <c r="FZ125" s="241"/>
      <c r="GA125" s="241"/>
      <c r="GB125" s="241"/>
      <c r="GC125" s="241"/>
      <c r="GD125" s="241"/>
      <c r="GE125" s="241"/>
      <c r="GF125" s="241"/>
      <c r="GG125" s="241"/>
      <c r="GH125" s="241"/>
      <c r="GI125" s="241"/>
      <c r="GJ125" s="241"/>
      <c r="GK125" s="241"/>
      <c r="GL125" s="241"/>
      <c r="GM125" s="241"/>
      <c r="GN125" s="241"/>
      <c r="GO125" s="241"/>
      <c r="GP125" s="241"/>
      <c r="GQ125" s="241"/>
      <c r="GR125" s="241"/>
      <c r="GS125" s="241"/>
      <c r="GT125" s="241"/>
      <c r="GU125" s="241"/>
      <c r="GV125" s="241"/>
      <c r="GW125" s="241"/>
      <c r="GX125" s="241"/>
      <c r="GY125" s="241"/>
      <c r="GZ125" s="241"/>
      <c r="HA125" s="241"/>
      <c r="HB125" s="241"/>
      <c r="HC125" s="241"/>
      <c r="HD125" s="241"/>
      <c r="HE125" s="241"/>
      <c r="HF125" s="241"/>
      <c r="HG125" s="241"/>
      <c r="HH125" s="241"/>
      <c r="HI125" s="241"/>
      <c r="HJ125" s="241"/>
      <c r="HK125" s="241"/>
      <c r="HL125" s="241"/>
      <c r="HM125" s="241"/>
      <c r="HN125" s="241"/>
      <c r="HO125" s="241"/>
      <c r="HP125" s="241"/>
      <c r="HQ125" s="241"/>
      <c r="HR125" s="241"/>
      <c r="HS125" s="241"/>
      <c r="HT125" s="241"/>
      <c r="HU125" s="241"/>
      <c r="HV125" s="241"/>
      <c r="HW125" s="241"/>
      <c r="HX125" s="241"/>
      <c r="HY125" s="241"/>
      <c r="HZ125" s="241"/>
      <c r="IA125" s="241"/>
      <c r="IB125" s="241"/>
      <c r="IC125" s="241"/>
      <c r="ID125" s="241"/>
      <c r="IE125" s="241"/>
      <c r="IF125" s="241"/>
      <c r="IG125" s="241"/>
      <c r="IH125" s="241"/>
      <c r="II125" s="241"/>
      <c r="IJ125" s="241"/>
      <c r="IK125" s="241"/>
      <c r="IL125" s="241"/>
      <c r="IM125" s="241"/>
      <c r="IN125" s="241"/>
      <c r="IO125" s="241"/>
      <c r="IP125" s="241"/>
      <c r="IQ125" s="241"/>
      <c r="IR125" s="241"/>
      <c r="IS125" s="241"/>
      <c r="IT125" s="241"/>
      <c r="IU125" s="241"/>
      <c r="IV125" s="241"/>
      <c r="IW125" s="241"/>
      <c r="IX125" s="241"/>
      <c r="IY125" s="241"/>
      <c r="IZ125" s="241"/>
      <c r="JA125" s="241"/>
      <c r="JB125" s="241"/>
      <c r="JC125" s="241"/>
      <c r="JD125" s="241"/>
      <c r="JE125" s="241"/>
      <c r="JF125" s="241"/>
      <c r="JG125" s="241"/>
      <c r="JH125" s="241"/>
      <c r="JI125" s="241"/>
      <c r="JJ125" s="241"/>
      <c r="JK125" s="241"/>
      <c r="JL125" s="241"/>
      <c r="JM125" s="241"/>
      <c r="JN125" s="241"/>
      <c r="JO125" s="241"/>
      <c r="JP125" s="241"/>
      <c r="JQ125" s="241"/>
      <c r="JR125" s="241"/>
      <c r="JS125" s="241"/>
      <c r="JT125" s="241"/>
      <c r="JU125" s="241"/>
      <c r="JV125" s="241"/>
      <c r="JW125" s="241"/>
      <c r="JX125" s="241"/>
      <c r="JY125" s="241"/>
      <c r="JZ125" s="241"/>
      <c r="KA125" s="241"/>
      <c r="KB125" s="241"/>
      <c r="KC125" s="241"/>
      <c r="KD125" s="241"/>
      <c r="KE125" s="241"/>
      <c r="KF125" s="241"/>
      <c r="KG125" s="241"/>
      <c r="KH125" s="241"/>
      <c r="KI125" s="241"/>
      <c r="KJ125" s="241"/>
      <c r="KK125" s="241"/>
      <c r="KL125" s="241"/>
      <c r="KM125" s="241"/>
      <c r="KN125" s="241"/>
      <c r="KO125" s="241"/>
      <c r="KP125" s="241"/>
      <c r="KQ125" s="241"/>
      <c r="KR125" s="241"/>
      <c r="KS125" s="241"/>
      <c r="KT125" s="241"/>
      <c r="KU125" s="241"/>
      <c r="KV125" s="241"/>
      <c r="KW125" s="241"/>
      <c r="KX125" s="241"/>
      <c r="KY125" s="241"/>
      <c r="KZ125" s="241"/>
      <c r="LA125" s="241"/>
      <c r="LB125" s="241"/>
      <c r="LC125" s="241"/>
      <c r="LD125" s="241"/>
      <c r="LE125" s="241"/>
      <c r="LF125" s="241"/>
      <c r="LG125" s="241"/>
      <c r="LH125" s="241"/>
      <c r="LI125" s="241"/>
      <c r="LJ125" s="241"/>
      <c r="LK125" s="241"/>
      <c r="LL125" s="241"/>
      <c r="LM125" s="241"/>
      <c r="LN125" s="241"/>
      <c r="LO125" s="241"/>
      <c r="LP125" s="241"/>
      <c r="LQ125" s="241"/>
      <c r="LR125" s="241"/>
      <c r="LS125" s="241"/>
      <c r="LT125" s="241"/>
      <c r="LU125" s="241"/>
      <c r="LV125" s="241"/>
      <c r="LW125" s="241"/>
      <c r="LX125" s="241"/>
      <c r="LY125" s="241"/>
      <c r="LZ125" s="241"/>
      <c r="MA125" s="241"/>
      <c r="MB125" s="241"/>
      <c r="MC125" s="241"/>
      <c r="MD125" s="241"/>
      <c r="ME125" s="241"/>
      <c r="MF125" s="241"/>
      <c r="MG125" s="241"/>
      <c r="MH125" s="241"/>
      <c r="MI125" s="241"/>
      <c r="MJ125" s="241"/>
      <c r="MK125" s="241"/>
      <c r="ML125" s="241"/>
      <c r="MM125" s="241"/>
      <c r="MN125" s="241"/>
      <c r="MO125" s="241"/>
      <c r="MP125" s="241"/>
      <c r="MQ125" s="241"/>
      <c r="MR125" s="241"/>
      <c r="MS125" s="241"/>
      <c r="MT125" s="241"/>
      <c r="MU125" s="241"/>
      <c r="MV125" s="241"/>
      <c r="MW125" s="241"/>
      <c r="MX125" s="241"/>
      <c r="MY125" s="241"/>
      <c r="MZ125" s="241"/>
      <c r="NA125" s="241"/>
      <c r="NB125" s="241"/>
      <c r="NC125" s="241"/>
      <c r="ND125" s="241"/>
      <c r="NE125" s="241"/>
      <c r="NF125" s="241"/>
      <c r="NG125" s="241"/>
      <c r="NH125" s="241"/>
      <c r="NI125" s="241"/>
      <c r="NJ125" s="241"/>
      <c r="NK125" s="241"/>
      <c r="NL125" s="241"/>
      <c r="NM125" s="241"/>
      <c r="NN125" s="241"/>
      <c r="NO125" s="241"/>
      <c r="NP125" s="241"/>
      <c r="NQ125" s="241"/>
      <c r="NR125" s="241"/>
      <c r="NS125" s="241"/>
      <c r="NT125" s="241"/>
      <c r="NU125" s="241"/>
      <c r="NV125" s="241"/>
      <c r="NW125" s="241"/>
      <c r="NX125" s="241"/>
      <c r="NY125" s="241"/>
      <c r="NZ125" s="241"/>
      <c r="OA125" s="241"/>
      <c r="OB125" s="241"/>
      <c r="OC125" s="241"/>
      <c r="OD125" s="241"/>
      <c r="OE125" s="241"/>
      <c r="OF125" s="241"/>
      <c r="OG125" s="241"/>
      <c r="OH125" s="241"/>
      <c r="OI125" s="241"/>
      <c r="OJ125" s="241"/>
      <c r="OK125" s="241"/>
      <c r="OL125" s="241"/>
      <c r="OM125" s="241"/>
      <c r="ON125" s="241"/>
      <c r="OO125" s="241"/>
      <c r="OP125" s="241"/>
      <c r="OQ125" s="241"/>
      <c r="OR125" s="241"/>
      <c r="OS125" s="241"/>
      <c r="OT125" s="241"/>
      <c r="OU125" s="241"/>
      <c r="OV125" s="241"/>
      <c r="OW125" s="241"/>
      <c r="OX125" s="241"/>
      <c r="OY125" s="241"/>
      <c r="OZ125" s="241"/>
      <c r="PA125" s="241"/>
      <c r="PB125" s="241"/>
      <c r="PC125" s="241"/>
      <c r="PD125" s="241"/>
      <c r="PE125" s="241"/>
      <c r="PF125" s="241"/>
      <c r="PG125" s="241"/>
      <c r="PH125" s="241"/>
      <c r="PI125" s="241"/>
      <c r="PJ125" s="241"/>
      <c r="PK125" s="241"/>
      <c r="PL125" s="241"/>
      <c r="PM125" s="241"/>
      <c r="PN125" s="241"/>
      <c r="PO125" s="241"/>
      <c r="PP125" s="241"/>
      <c r="PQ125" s="241"/>
      <c r="PR125" s="241"/>
      <c r="PS125" s="241"/>
      <c r="PT125" s="241"/>
      <c r="PU125" s="241"/>
      <c r="PV125" s="241"/>
      <c r="PW125" s="241"/>
      <c r="PX125" s="241"/>
      <c r="PY125" s="241"/>
      <c r="PZ125" s="241"/>
      <c r="QA125" s="241"/>
      <c r="QB125" s="241"/>
      <c r="QC125" s="241"/>
      <c r="QD125" s="241"/>
      <c r="QE125" s="241"/>
      <c r="QF125" s="241"/>
      <c r="QG125" s="241"/>
      <c r="QH125" s="241"/>
      <c r="QI125" s="241"/>
      <c r="QJ125" s="241"/>
      <c r="QK125" s="241"/>
      <c r="QL125" s="241"/>
      <c r="QM125" s="241"/>
      <c r="QN125" s="241"/>
      <c r="QO125" s="241"/>
      <c r="QP125" s="241"/>
      <c r="QQ125" s="241"/>
      <c r="QR125" s="241"/>
      <c r="QS125" s="241"/>
      <c r="QT125" s="241"/>
      <c r="QU125" s="241"/>
      <c r="QV125" s="241"/>
      <c r="QW125" s="241"/>
      <c r="QX125" s="241"/>
      <c r="QY125" s="241"/>
      <c r="QZ125" s="241"/>
      <c r="RA125" s="241"/>
      <c r="RB125" s="241"/>
      <c r="RC125" s="241"/>
      <c r="RD125" s="241"/>
      <c r="RE125" s="241"/>
      <c r="RF125" s="241"/>
      <c r="RG125" s="241"/>
      <c r="RH125" s="241"/>
      <c r="RI125" s="241"/>
      <c r="RJ125" s="241"/>
      <c r="RK125" s="241"/>
      <c r="RL125" s="241"/>
      <c r="RM125" s="241"/>
      <c r="RN125" s="241"/>
      <c r="RO125" s="241"/>
      <c r="RP125" s="241"/>
      <c r="RQ125" s="241"/>
      <c r="RR125" s="241"/>
      <c r="RS125" s="241"/>
      <c r="RT125" s="241"/>
      <c r="RU125" s="241"/>
      <c r="RV125" s="241"/>
      <c r="RW125" s="241"/>
      <c r="RX125" s="241"/>
      <c r="RY125" s="241"/>
      <c r="RZ125" s="241"/>
      <c r="SA125" s="241"/>
      <c r="SB125" s="241"/>
      <c r="SC125" s="241"/>
      <c r="SD125" s="241"/>
      <c r="SE125" s="241"/>
      <c r="SF125" s="241"/>
      <c r="SG125" s="241"/>
      <c r="SH125" s="241"/>
      <c r="SI125" s="241"/>
      <c r="SJ125" s="241"/>
      <c r="SK125" s="241"/>
      <c r="SL125" s="241"/>
      <c r="SM125" s="241"/>
      <c r="SN125" s="241"/>
      <c r="SO125" s="241"/>
      <c r="SP125" s="241"/>
      <c r="SQ125" s="241"/>
      <c r="SR125" s="241"/>
      <c r="SS125" s="241"/>
      <c r="ST125" s="241"/>
      <c r="SU125" s="241"/>
      <c r="SV125" s="241"/>
      <c r="SW125" s="241"/>
      <c r="SX125" s="241"/>
      <c r="SY125" s="241"/>
      <c r="SZ125" s="241"/>
      <c r="TA125" s="241"/>
      <c r="TB125" s="241"/>
      <c r="TC125" s="241"/>
      <c r="TD125" s="241"/>
      <c r="TE125" s="241"/>
      <c r="TF125" s="241"/>
      <c r="TG125" s="241"/>
      <c r="TH125" s="241"/>
      <c r="TI125" s="241"/>
      <c r="TJ125" s="241"/>
      <c r="TK125" s="241"/>
      <c r="TL125" s="241"/>
      <c r="TM125" s="241"/>
      <c r="TN125" s="241"/>
      <c r="TO125" s="241"/>
      <c r="TP125" s="241"/>
      <c r="TQ125" s="241"/>
      <c r="TR125" s="241"/>
      <c r="TS125" s="241"/>
      <c r="TT125" s="241"/>
      <c r="TU125" s="241"/>
      <c r="TV125" s="241"/>
      <c r="TW125" s="241"/>
      <c r="TX125" s="241"/>
      <c r="TY125" s="241"/>
      <c r="TZ125" s="241"/>
      <c r="UA125" s="241"/>
      <c r="UB125" s="241"/>
      <c r="UC125" s="241"/>
      <c r="UD125" s="241"/>
      <c r="UE125" s="241"/>
      <c r="UF125" s="241"/>
      <c r="UG125" s="241"/>
      <c r="UH125" s="241"/>
      <c r="UI125" s="241"/>
      <c r="UJ125" s="241"/>
      <c r="UK125" s="241"/>
      <c r="UL125" s="241"/>
      <c r="UM125" s="241"/>
      <c r="UN125" s="241"/>
      <c r="UO125" s="241"/>
      <c r="UP125" s="241"/>
      <c r="UQ125" s="241"/>
      <c r="UR125" s="241"/>
      <c r="US125" s="241"/>
      <c r="UT125" s="241"/>
      <c r="UU125" s="241"/>
      <c r="UV125" s="241"/>
      <c r="UW125" s="241"/>
      <c r="UX125" s="241"/>
      <c r="UY125" s="241"/>
      <c r="UZ125" s="241"/>
      <c r="VA125" s="241"/>
      <c r="VB125" s="241"/>
      <c r="VC125" s="241"/>
      <c r="VD125" s="241"/>
      <c r="VE125" s="241"/>
      <c r="VF125" s="241"/>
      <c r="VG125" s="241"/>
      <c r="VH125" s="241"/>
      <c r="VI125" s="241"/>
      <c r="VJ125" s="241"/>
      <c r="VK125" s="241"/>
      <c r="VL125" s="241"/>
      <c r="VM125" s="241"/>
      <c r="VN125" s="241"/>
      <c r="VO125" s="241"/>
      <c r="VP125" s="241"/>
      <c r="VQ125" s="241"/>
      <c r="VR125" s="241"/>
      <c r="VS125" s="241"/>
      <c r="VT125" s="241"/>
      <c r="VU125" s="241"/>
      <c r="VV125" s="241"/>
      <c r="VW125" s="241"/>
      <c r="VX125" s="241"/>
      <c r="VY125" s="241"/>
      <c r="VZ125" s="241"/>
      <c r="WA125" s="241"/>
      <c r="WB125" s="241"/>
      <c r="WC125" s="241"/>
      <c r="WD125" s="241"/>
      <c r="WE125" s="241"/>
      <c r="WF125" s="241"/>
      <c r="WG125" s="241"/>
      <c r="WH125" s="241"/>
      <c r="WI125" s="241"/>
      <c r="WJ125" s="241"/>
      <c r="WK125" s="241"/>
      <c r="WL125" s="241"/>
      <c r="WM125" s="241"/>
      <c r="WN125" s="241"/>
      <c r="WO125" s="241"/>
      <c r="WP125" s="241"/>
      <c r="WQ125" s="241"/>
      <c r="WR125" s="241"/>
      <c r="WS125" s="241"/>
      <c r="WT125" s="241"/>
      <c r="WU125" s="241"/>
      <c r="WV125" s="241"/>
      <c r="WW125" s="241"/>
      <c r="WX125" s="241"/>
      <c r="WY125" s="241"/>
      <c r="WZ125" s="241"/>
      <c r="XA125" s="241"/>
      <c r="XB125" s="241"/>
      <c r="XC125" s="241"/>
      <c r="XD125" s="241"/>
      <c r="XE125" s="241"/>
      <c r="XF125" s="241"/>
      <c r="XG125" s="241"/>
      <c r="XH125" s="241"/>
      <c r="XI125" s="241"/>
      <c r="XJ125" s="241"/>
      <c r="XK125" s="241"/>
      <c r="XL125" s="241"/>
      <c r="XM125" s="241"/>
      <c r="XN125" s="241"/>
      <c r="XO125" s="241"/>
      <c r="XP125" s="241"/>
      <c r="XQ125" s="241"/>
      <c r="XR125" s="241"/>
      <c r="XS125" s="241"/>
      <c r="XT125" s="241"/>
      <c r="XU125" s="241"/>
      <c r="XV125" s="241"/>
      <c r="XW125" s="241"/>
      <c r="XX125" s="241"/>
      <c r="XY125" s="241"/>
      <c r="XZ125" s="241"/>
      <c r="YA125" s="241"/>
      <c r="YB125" s="241"/>
      <c r="YC125" s="241"/>
      <c r="YD125" s="241"/>
      <c r="YE125" s="241"/>
      <c r="YF125" s="241"/>
      <c r="YG125" s="241"/>
      <c r="YH125" s="241"/>
      <c r="YI125" s="241"/>
      <c r="YJ125" s="241"/>
      <c r="YK125" s="241"/>
      <c r="YL125" s="241"/>
      <c r="YM125" s="241"/>
      <c r="YN125" s="241"/>
      <c r="YO125" s="241"/>
      <c r="YP125" s="241"/>
      <c r="YQ125" s="241"/>
      <c r="YR125" s="241"/>
      <c r="YS125" s="241"/>
      <c r="YT125" s="241"/>
      <c r="YU125" s="241"/>
      <c r="YV125" s="241"/>
      <c r="YW125" s="241"/>
      <c r="YX125" s="241"/>
      <c r="YY125" s="241"/>
      <c r="YZ125" s="241"/>
      <c r="ZA125" s="241"/>
      <c r="ZB125" s="241"/>
      <c r="ZC125" s="241"/>
      <c r="ZD125" s="241"/>
      <c r="ZE125" s="241"/>
      <c r="ZF125" s="241"/>
      <c r="ZG125" s="241"/>
      <c r="ZH125" s="241"/>
      <c r="ZI125" s="241"/>
      <c r="ZJ125" s="241"/>
      <c r="ZK125" s="241"/>
      <c r="ZL125" s="241"/>
      <c r="ZM125" s="241"/>
      <c r="ZN125" s="241"/>
      <c r="ZO125" s="241"/>
      <c r="ZP125" s="241"/>
      <c r="ZQ125" s="241"/>
      <c r="ZR125" s="241"/>
      <c r="ZS125" s="241"/>
      <c r="ZT125" s="241"/>
      <c r="ZU125" s="241"/>
      <c r="ZV125" s="241"/>
      <c r="ZW125" s="241"/>
      <c r="ZX125" s="241"/>
      <c r="ZY125" s="241"/>
      <c r="ZZ125" s="241"/>
      <c r="AAA125" s="241"/>
      <c r="AAB125" s="241"/>
      <c r="AAC125" s="241"/>
      <c r="AAD125" s="241"/>
      <c r="AAE125" s="241"/>
      <c r="AAF125" s="241"/>
      <c r="AAG125" s="241"/>
      <c r="AAH125" s="241"/>
      <c r="AAI125" s="241"/>
      <c r="AAJ125" s="241"/>
      <c r="AAK125" s="241"/>
      <c r="AAL125" s="241"/>
      <c r="AAM125" s="241"/>
      <c r="AAN125" s="241"/>
      <c r="AAO125" s="241"/>
      <c r="AAP125" s="241"/>
      <c r="AAQ125" s="241"/>
      <c r="AAR125" s="241"/>
      <c r="AAS125" s="241"/>
      <c r="AAT125" s="241"/>
      <c r="AAU125" s="241"/>
      <c r="AAV125" s="241"/>
      <c r="AAW125" s="241"/>
      <c r="AAX125" s="241"/>
      <c r="AAY125" s="241"/>
      <c r="AAZ125" s="241"/>
      <c r="ABA125" s="241"/>
      <c r="ABB125" s="241"/>
      <c r="ABC125" s="241"/>
      <c r="ABD125" s="241"/>
      <c r="ABE125" s="241"/>
      <c r="ABF125" s="241"/>
      <c r="ABG125" s="241"/>
      <c r="ABH125" s="241"/>
      <c r="ABI125" s="241"/>
      <c r="ABJ125" s="241"/>
      <c r="ABK125" s="241"/>
      <c r="ABL125" s="241"/>
      <c r="ABM125" s="241"/>
      <c r="ABN125" s="241"/>
      <c r="ABO125" s="241"/>
      <c r="ABP125" s="241"/>
      <c r="ABQ125" s="241"/>
      <c r="ABR125" s="241"/>
      <c r="ABS125" s="241"/>
      <c r="ABT125" s="241"/>
      <c r="ABU125" s="241"/>
      <c r="ABV125" s="241"/>
      <c r="ABW125" s="241"/>
      <c r="ABX125" s="241"/>
      <c r="ABY125" s="241"/>
      <c r="ABZ125" s="241"/>
      <c r="ACA125" s="241"/>
      <c r="ACB125" s="241"/>
      <c r="ACC125" s="241"/>
      <c r="ACD125" s="241"/>
      <c r="ACE125" s="241"/>
      <c r="ACF125" s="241"/>
      <c r="ACG125" s="241"/>
      <c r="ACH125" s="241"/>
      <c r="ACI125" s="241"/>
      <c r="ACJ125" s="241"/>
      <c r="ACK125" s="241"/>
      <c r="ACL125" s="241"/>
      <c r="ACM125" s="241"/>
      <c r="ACN125" s="241"/>
      <c r="ACO125" s="241"/>
      <c r="ACP125" s="241"/>
      <c r="ACQ125" s="241"/>
      <c r="ACR125" s="241"/>
      <c r="ACS125" s="241"/>
      <c r="ACT125" s="241"/>
      <c r="ACU125" s="241"/>
      <c r="ACV125" s="241"/>
      <c r="ACW125" s="241"/>
      <c r="ACX125" s="241"/>
      <c r="ACY125" s="241"/>
      <c r="ACZ125" s="241"/>
      <c r="ADA125" s="241"/>
      <c r="ADB125" s="241"/>
      <c r="ADC125" s="241"/>
      <c r="ADD125" s="241"/>
      <c r="ADE125" s="241"/>
      <c r="ADF125" s="241"/>
      <c r="ADG125" s="241"/>
      <c r="ADH125" s="241"/>
      <c r="ADI125" s="241"/>
      <c r="ADJ125" s="241"/>
      <c r="ADK125" s="241"/>
      <c r="ADL125" s="241"/>
      <c r="ADM125" s="241"/>
      <c r="ADN125" s="241"/>
      <c r="ADO125" s="241"/>
      <c r="ADP125" s="241"/>
      <c r="ADQ125" s="241"/>
      <c r="ADR125" s="241"/>
      <c r="ADS125" s="241"/>
      <c r="ADT125" s="241"/>
      <c r="ADU125" s="241"/>
      <c r="ADV125" s="241"/>
      <c r="ADW125" s="241"/>
      <c r="ADX125" s="241"/>
      <c r="ADY125" s="241"/>
      <c r="ADZ125" s="241"/>
      <c r="AEA125" s="241"/>
      <c r="AEB125" s="241"/>
      <c r="AEC125" s="241"/>
      <c r="AED125" s="241"/>
      <c r="AEE125" s="241"/>
      <c r="AEF125" s="241"/>
      <c r="AEG125" s="241"/>
      <c r="AEH125" s="241"/>
      <c r="AEI125" s="241"/>
      <c r="AEJ125" s="241"/>
      <c r="AEK125" s="241"/>
      <c r="AEL125" s="241"/>
      <c r="AEM125" s="241"/>
      <c r="AEN125" s="241"/>
      <c r="AEO125" s="241"/>
      <c r="AEP125" s="241"/>
      <c r="AEQ125" s="241"/>
      <c r="AER125" s="241"/>
      <c r="AES125" s="241"/>
      <c r="AET125" s="241"/>
      <c r="AEU125" s="241"/>
      <c r="AEV125" s="241"/>
      <c r="AEW125" s="241"/>
      <c r="AEX125" s="241"/>
      <c r="AEY125" s="241"/>
      <c r="AEZ125" s="241"/>
      <c r="AFA125" s="241"/>
      <c r="AFB125" s="241"/>
      <c r="AFC125" s="241"/>
      <c r="AFD125" s="241"/>
      <c r="AFE125" s="241"/>
      <c r="AFF125" s="241"/>
      <c r="AFG125" s="241"/>
      <c r="AFH125" s="241"/>
      <c r="AFI125" s="241"/>
      <c r="AFJ125" s="241"/>
      <c r="AFK125" s="241"/>
      <c r="AFL125" s="241"/>
      <c r="AFM125" s="241"/>
      <c r="AFN125" s="241"/>
      <c r="AFO125" s="241"/>
      <c r="AFP125" s="241"/>
      <c r="AFQ125" s="241"/>
      <c r="AFR125" s="241"/>
      <c r="AFS125" s="241"/>
      <c r="AFT125" s="241"/>
      <c r="AFU125" s="241"/>
      <c r="AFV125" s="241"/>
      <c r="AFW125" s="241"/>
      <c r="AFX125" s="241"/>
      <c r="AFY125" s="241"/>
      <c r="AFZ125" s="241"/>
      <c r="AGA125" s="241"/>
      <c r="AGB125" s="241"/>
      <c r="AGC125" s="241"/>
      <c r="AGD125" s="241"/>
      <c r="AGE125" s="241"/>
      <c r="AGF125" s="241"/>
      <c r="AGG125" s="241"/>
      <c r="AGH125" s="241"/>
      <c r="AGI125" s="241"/>
      <c r="AGJ125" s="241"/>
      <c r="AGK125" s="241"/>
      <c r="AGL125" s="241"/>
      <c r="AGM125" s="241"/>
      <c r="AGN125" s="241"/>
      <c r="AGO125" s="241"/>
      <c r="AGP125" s="241"/>
      <c r="AGQ125" s="241"/>
      <c r="AGR125" s="241"/>
      <c r="AGS125" s="241"/>
      <c r="AGT125" s="241"/>
      <c r="AGU125" s="241"/>
      <c r="AGV125" s="241"/>
      <c r="AGW125" s="241"/>
      <c r="AGX125" s="241"/>
      <c r="AGY125" s="241"/>
      <c r="AGZ125" s="241"/>
      <c r="AHA125" s="241"/>
      <c r="AHB125" s="241"/>
      <c r="AHC125" s="241"/>
      <c r="AHD125" s="241"/>
      <c r="AHE125" s="241"/>
      <c r="AHF125" s="241"/>
      <c r="AHG125" s="241"/>
      <c r="AHH125" s="241"/>
      <c r="AHI125" s="241"/>
      <c r="AHJ125" s="241"/>
      <c r="AHK125" s="241"/>
      <c r="AHL125" s="241"/>
      <c r="AHM125" s="241"/>
      <c r="AHN125" s="241"/>
      <c r="AHO125" s="241"/>
      <c r="AHP125" s="241"/>
      <c r="AHQ125" s="241"/>
      <c r="AHR125" s="241"/>
      <c r="AHS125" s="241"/>
      <c r="AHT125" s="241"/>
      <c r="AHU125" s="241"/>
      <c r="AHV125" s="241"/>
      <c r="AHW125" s="241"/>
      <c r="AHX125" s="241"/>
      <c r="AHY125" s="241"/>
      <c r="AHZ125" s="241"/>
      <c r="AIA125" s="241"/>
      <c r="AIB125" s="241"/>
      <c r="AIC125" s="241"/>
      <c r="AID125" s="241"/>
      <c r="AIE125" s="241"/>
      <c r="AIF125" s="241"/>
      <c r="AIG125" s="241"/>
      <c r="AIH125" s="241"/>
      <c r="AII125" s="241"/>
      <c r="AIJ125" s="241"/>
      <c r="AIK125" s="241"/>
      <c r="AIL125" s="241"/>
      <c r="AIM125" s="241"/>
      <c r="AIN125" s="241"/>
      <c r="AIO125" s="241"/>
      <c r="AIP125" s="241"/>
      <c r="AIQ125" s="241"/>
      <c r="AIR125" s="241"/>
      <c r="AIS125" s="241"/>
      <c r="AIT125" s="241"/>
      <c r="AIU125" s="241"/>
      <c r="AIV125" s="241"/>
      <c r="AIW125" s="241"/>
      <c r="AIX125" s="241"/>
      <c r="AIY125" s="241"/>
      <c r="AIZ125" s="241"/>
      <c r="AJA125" s="241"/>
      <c r="AJB125" s="241"/>
      <c r="AJC125" s="241"/>
      <c r="AJD125" s="241"/>
      <c r="AJE125" s="241"/>
      <c r="AJF125" s="241"/>
      <c r="AJG125" s="241"/>
      <c r="AJH125" s="241"/>
      <c r="AJI125" s="241"/>
      <c r="AJJ125" s="241"/>
      <c r="AJK125" s="241"/>
      <c r="AJL125" s="241"/>
      <c r="AJM125" s="241"/>
      <c r="AJN125" s="241"/>
      <c r="AJO125" s="241"/>
      <c r="AJP125" s="241"/>
      <c r="AJQ125" s="241"/>
      <c r="AJR125" s="241"/>
      <c r="AJS125" s="241"/>
      <c r="AJT125" s="241"/>
      <c r="AJU125" s="241"/>
      <c r="AJV125" s="241"/>
      <c r="AJW125" s="241"/>
      <c r="AJX125" s="241"/>
      <c r="AJY125" s="241"/>
      <c r="AJZ125" s="241"/>
      <c r="AKA125" s="241"/>
      <c r="AKB125" s="241"/>
      <c r="AKC125" s="241"/>
      <c r="AKD125" s="241"/>
      <c r="AKE125" s="241"/>
      <c r="AKF125" s="241"/>
      <c r="AKG125" s="241"/>
      <c r="AKH125" s="241"/>
      <c r="AKI125" s="241"/>
      <c r="AKJ125" s="241"/>
      <c r="AKK125" s="241"/>
      <c r="AKL125" s="241"/>
      <c r="AKM125" s="241"/>
      <c r="AKN125" s="241"/>
      <c r="AKO125" s="241"/>
      <c r="AKP125" s="241"/>
      <c r="AKQ125" s="241"/>
      <c r="AKR125" s="241"/>
      <c r="AKS125" s="241"/>
      <c r="AKT125" s="241"/>
      <c r="AKU125" s="241"/>
      <c r="AKV125" s="241"/>
      <c r="AKW125" s="241"/>
      <c r="AKX125" s="241"/>
      <c r="AKY125" s="241"/>
      <c r="AKZ125" s="241"/>
      <c r="ALA125" s="241"/>
      <c r="ALB125" s="241"/>
      <c r="ALC125" s="241"/>
      <c r="ALD125" s="241"/>
      <c r="ALE125" s="241"/>
      <c r="ALF125" s="241"/>
      <c r="ALG125" s="241"/>
      <c r="ALH125" s="241"/>
      <c r="ALI125" s="241"/>
      <c r="ALJ125" s="241"/>
      <c r="ALK125" s="241"/>
      <c r="ALL125" s="241"/>
      <c r="ALM125" s="241"/>
      <c r="ALN125" s="241"/>
      <c r="ALO125" s="241"/>
      <c r="ALP125" s="241"/>
      <c r="ALQ125" s="241"/>
      <c r="ALR125" s="241"/>
      <c r="ALS125" s="241"/>
      <c r="ALT125" s="241"/>
      <c r="ALU125" s="241"/>
      <c r="ALV125" s="241"/>
      <c r="ALW125" s="241"/>
      <c r="ALX125" s="241"/>
      <c r="ALY125" s="241"/>
      <c r="ALZ125" s="241"/>
      <c r="AMA125" s="241"/>
      <c r="AMB125" s="241"/>
      <c r="AMC125" s="241"/>
      <c r="AMD125" s="241"/>
      <c r="AME125" s="241"/>
      <c r="AMF125" s="241"/>
      <c r="AMG125" s="241"/>
      <c r="AMH125" s="241"/>
      <c r="AMI125" s="241"/>
      <c r="AMJ125" s="241"/>
      <c r="AMK125" s="241"/>
    </row>
    <row r="126" spans="1:1025" s="249" customFormat="1" ht="12.75" hidden="1" customHeight="1" x14ac:dyDescent="0.25">
      <c r="A126" s="241"/>
      <c r="B126" s="262"/>
      <c r="C126" s="257" t="s">
        <v>323</v>
      </c>
      <c r="D126" s="258" t="s">
        <v>27</v>
      </c>
      <c r="E126" s="258" t="s">
        <v>317</v>
      </c>
      <c r="F126" s="258" t="s">
        <v>231</v>
      </c>
      <c r="G126" s="258" t="s">
        <v>247</v>
      </c>
      <c r="H126" s="258"/>
      <c r="I126" s="247"/>
      <c r="J126" s="256"/>
      <c r="K126" s="252"/>
      <c r="L126" s="253"/>
      <c r="M126" s="253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  <c r="AK126" s="241"/>
      <c r="AL126" s="241"/>
      <c r="AM126" s="241"/>
      <c r="AN126" s="241"/>
      <c r="AO126" s="241"/>
      <c r="AP126" s="241"/>
      <c r="AQ126" s="241"/>
      <c r="AR126" s="241"/>
      <c r="AS126" s="241"/>
      <c r="AT126" s="241"/>
      <c r="AU126" s="241"/>
      <c r="AV126" s="241"/>
      <c r="AW126" s="241"/>
      <c r="AX126" s="241"/>
      <c r="AY126" s="241"/>
      <c r="AZ126" s="241"/>
      <c r="BA126" s="241"/>
      <c r="BB126" s="241"/>
      <c r="BC126" s="241"/>
      <c r="BD126" s="241"/>
      <c r="BE126" s="241"/>
      <c r="BF126" s="241"/>
      <c r="BG126" s="241"/>
      <c r="BH126" s="241"/>
      <c r="BI126" s="241"/>
      <c r="BJ126" s="241"/>
      <c r="BK126" s="241"/>
      <c r="BL126" s="241"/>
      <c r="BM126" s="241"/>
      <c r="BN126" s="241"/>
      <c r="BO126" s="241"/>
      <c r="BP126" s="241"/>
      <c r="BQ126" s="241"/>
      <c r="BR126" s="241"/>
      <c r="BS126" s="241"/>
      <c r="BT126" s="241"/>
      <c r="BU126" s="241"/>
      <c r="BV126" s="241"/>
      <c r="BW126" s="241"/>
      <c r="BX126" s="241"/>
      <c r="BY126" s="241"/>
      <c r="BZ126" s="241"/>
      <c r="CA126" s="241"/>
      <c r="CB126" s="241"/>
      <c r="CC126" s="241"/>
      <c r="CD126" s="241"/>
      <c r="CE126" s="241"/>
      <c r="CF126" s="241"/>
      <c r="CG126" s="241"/>
      <c r="CH126" s="241"/>
      <c r="CI126" s="241"/>
      <c r="CJ126" s="241"/>
      <c r="CK126" s="241"/>
      <c r="CL126" s="241"/>
      <c r="CM126" s="241"/>
      <c r="CN126" s="241"/>
      <c r="CO126" s="241"/>
      <c r="CP126" s="241"/>
      <c r="CQ126" s="241"/>
      <c r="CR126" s="241"/>
      <c r="CS126" s="241"/>
      <c r="CT126" s="241"/>
      <c r="CU126" s="241"/>
      <c r="CV126" s="241"/>
      <c r="CW126" s="241"/>
      <c r="CX126" s="241"/>
      <c r="CY126" s="241"/>
      <c r="CZ126" s="241"/>
      <c r="DA126" s="241"/>
      <c r="DB126" s="241"/>
      <c r="DC126" s="241"/>
      <c r="DD126" s="241"/>
      <c r="DE126" s="241"/>
      <c r="DF126" s="241"/>
      <c r="DG126" s="241"/>
      <c r="DH126" s="241"/>
      <c r="DI126" s="241"/>
      <c r="DJ126" s="241"/>
      <c r="DK126" s="241"/>
      <c r="DL126" s="241"/>
      <c r="DM126" s="241"/>
      <c r="DN126" s="241"/>
      <c r="DO126" s="241"/>
      <c r="DP126" s="241"/>
      <c r="DQ126" s="241"/>
      <c r="DR126" s="241"/>
      <c r="DS126" s="241"/>
      <c r="DT126" s="241"/>
      <c r="DU126" s="241"/>
      <c r="DV126" s="241"/>
      <c r="DW126" s="241"/>
      <c r="DX126" s="241"/>
      <c r="DY126" s="241"/>
      <c r="DZ126" s="241"/>
      <c r="EA126" s="241"/>
      <c r="EB126" s="241"/>
      <c r="EC126" s="241"/>
      <c r="ED126" s="241"/>
      <c r="EE126" s="241"/>
      <c r="EF126" s="241"/>
      <c r="EG126" s="241"/>
      <c r="EH126" s="241"/>
      <c r="EI126" s="241"/>
      <c r="EJ126" s="241"/>
      <c r="EK126" s="241"/>
      <c r="EL126" s="241"/>
      <c r="EM126" s="241"/>
      <c r="EN126" s="241"/>
      <c r="EO126" s="241"/>
      <c r="EP126" s="241"/>
      <c r="EQ126" s="241"/>
      <c r="ER126" s="241"/>
      <c r="ES126" s="241"/>
      <c r="ET126" s="241"/>
      <c r="EU126" s="241"/>
      <c r="EV126" s="241"/>
      <c r="EW126" s="241"/>
      <c r="EX126" s="241"/>
      <c r="EY126" s="241"/>
      <c r="EZ126" s="241"/>
      <c r="FA126" s="241"/>
      <c r="FB126" s="241"/>
      <c r="FC126" s="241"/>
      <c r="FD126" s="241"/>
      <c r="FE126" s="241"/>
      <c r="FF126" s="241"/>
      <c r="FG126" s="241"/>
      <c r="FH126" s="241"/>
      <c r="FI126" s="241"/>
      <c r="FJ126" s="241"/>
      <c r="FK126" s="241"/>
      <c r="FL126" s="241"/>
      <c r="FM126" s="241"/>
      <c r="FN126" s="241"/>
      <c r="FO126" s="241"/>
      <c r="FP126" s="241"/>
      <c r="FQ126" s="241"/>
      <c r="FR126" s="241"/>
      <c r="FS126" s="241"/>
      <c r="FT126" s="241"/>
      <c r="FU126" s="241"/>
      <c r="FV126" s="241"/>
      <c r="FW126" s="241"/>
      <c r="FX126" s="241"/>
      <c r="FY126" s="241"/>
      <c r="FZ126" s="241"/>
      <c r="GA126" s="241"/>
      <c r="GB126" s="241"/>
      <c r="GC126" s="241"/>
      <c r="GD126" s="241"/>
      <c r="GE126" s="241"/>
      <c r="GF126" s="241"/>
      <c r="GG126" s="241"/>
      <c r="GH126" s="241"/>
      <c r="GI126" s="241"/>
      <c r="GJ126" s="241"/>
      <c r="GK126" s="241"/>
      <c r="GL126" s="241"/>
      <c r="GM126" s="241"/>
      <c r="GN126" s="241"/>
      <c r="GO126" s="241"/>
      <c r="GP126" s="241"/>
      <c r="GQ126" s="241"/>
      <c r="GR126" s="241"/>
      <c r="GS126" s="241"/>
      <c r="GT126" s="241"/>
      <c r="GU126" s="241"/>
      <c r="GV126" s="241"/>
      <c r="GW126" s="241"/>
      <c r="GX126" s="241"/>
      <c r="GY126" s="241"/>
      <c r="GZ126" s="241"/>
      <c r="HA126" s="241"/>
      <c r="HB126" s="241"/>
      <c r="HC126" s="241"/>
      <c r="HD126" s="241"/>
      <c r="HE126" s="241"/>
      <c r="HF126" s="241"/>
      <c r="HG126" s="241"/>
      <c r="HH126" s="241"/>
      <c r="HI126" s="241"/>
      <c r="HJ126" s="241"/>
      <c r="HK126" s="241"/>
      <c r="HL126" s="241"/>
      <c r="HM126" s="241"/>
      <c r="HN126" s="241"/>
      <c r="HO126" s="241"/>
      <c r="HP126" s="241"/>
      <c r="HQ126" s="241"/>
      <c r="HR126" s="241"/>
      <c r="HS126" s="241"/>
      <c r="HT126" s="241"/>
      <c r="HU126" s="241"/>
      <c r="HV126" s="241"/>
      <c r="HW126" s="241"/>
      <c r="HX126" s="241"/>
      <c r="HY126" s="241"/>
      <c r="HZ126" s="241"/>
      <c r="IA126" s="241"/>
      <c r="IB126" s="241"/>
      <c r="IC126" s="241"/>
      <c r="ID126" s="241"/>
      <c r="IE126" s="241"/>
      <c r="IF126" s="241"/>
      <c r="IG126" s="241"/>
      <c r="IH126" s="241"/>
      <c r="II126" s="241"/>
      <c r="IJ126" s="241"/>
      <c r="IK126" s="241"/>
      <c r="IL126" s="241"/>
      <c r="IM126" s="241"/>
      <c r="IN126" s="241"/>
      <c r="IO126" s="241"/>
      <c r="IP126" s="241"/>
      <c r="IQ126" s="241"/>
      <c r="IR126" s="241"/>
      <c r="IS126" s="241"/>
      <c r="IT126" s="241"/>
      <c r="IU126" s="241"/>
      <c r="IV126" s="241"/>
      <c r="IW126" s="241"/>
      <c r="IX126" s="241"/>
      <c r="IY126" s="241"/>
      <c r="IZ126" s="241"/>
      <c r="JA126" s="241"/>
      <c r="JB126" s="241"/>
      <c r="JC126" s="241"/>
      <c r="JD126" s="241"/>
      <c r="JE126" s="241"/>
      <c r="JF126" s="241"/>
      <c r="JG126" s="241"/>
      <c r="JH126" s="241"/>
      <c r="JI126" s="241"/>
      <c r="JJ126" s="241"/>
      <c r="JK126" s="241"/>
      <c r="JL126" s="241"/>
      <c r="JM126" s="241"/>
      <c r="JN126" s="241"/>
      <c r="JO126" s="241"/>
      <c r="JP126" s="241"/>
      <c r="JQ126" s="241"/>
      <c r="JR126" s="241"/>
      <c r="JS126" s="241"/>
      <c r="JT126" s="241"/>
      <c r="JU126" s="241"/>
      <c r="JV126" s="241"/>
      <c r="JW126" s="241"/>
      <c r="JX126" s="241"/>
      <c r="JY126" s="241"/>
      <c r="JZ126" s="241"/>
      <c r="KA126" s="241"/>
      <c r="KB126" s="241"/>
      <c r="KC126" s="241"/>
      <c r="KD126" s="241"/>
      <c r="KE126" s="241"/>
      <c r="KF126" s="241"/>
      <c r="KG126" s="241"/>
      <c r="KH126" s="241"/>
      <c r="KI126" s="241"/>
      <c r="KJ126" s="241"/>
      <c r="KK126" s="241"/>
      <c r="KL126" s="241"/>
      <c r="KM126" s="241"/>
      <c r="KN126" s="241"/>
      <c r="KO126" s="241"/>
      <c r="KP126" s="241"/>
      <c r="KQ126" s="241"/>
      <c r="KR126" s="241"/>
      <c r="KS126" s="241"/>
      <c r="KT126" s="241"/>
      <c r="KU126" s="241"/>
      <c r="KV126" s="241"/>
      <c r="KW126" s="241"/>
      <c r="KX126" s="241"/>
      <c r="KY126" s="241"/>
      <c r="KZ126" s="241"/>
      <c r="LA126" s="241"/>
      <c r="LB126" s="241"/>
      <c r="LC126" s="241"/>
      <c r="LD126" s="241"/>
      <c r="LE126" s="241"/>
      <c r="LF126" s="241"/>
      <c r="LG126" s="241"/>
      <c r="LH126" s="241"/>
      <c r="LI126" s="241"/>
      <c r="LJ126" s="241"/>
      <c r="LK126" s="241"/>
      <c r="LL126" s="241"/>
      <c r="LM126" s="241"/>
      <c r="LN126" s="241"/>
      <c r="LO126" s="241"/>
      <c r="LP126" s="241"/>
      <c r="LQ126" s="241"/>
      <c r="LR126" s="241"/>
      <c r="LS126" s="241"/>
      <c r="LT126" s="241"/>
      <c r="LU126" s="241"/>
      <c r="LV126" s="241"/>
      <c r="LW126" s="241"/>
      <c r="LX126" s="241"/>
      <c r="LY126" s="241"/>
      <c r="LZ126" s="241"/>
      <c r="MA126" s="241"/>
      <c r="MB126" s="241"/>
      <c r="MC126" s="241"/>
      <c r="MD126" s="241"/>
      <c r="ME126" s="241"/>
      <c r="MF126" s="241"/>
      <c r="MG126" s="241"/>
      <c r="MH126" s="241"/>
      <c r="MI126" s="241"/>
      <c r="MJ126" s="241"/>
      <c r="MK126" s="241"/>
      <c r="ML126" s="241"/>
      <c r="MM126" s="241"/>
      <c r="MN126" s="241"/>
      <c r="MO126" s="241"/>
      <c r="MP126" s="241"/>
      <c r="MQ126" s="241"/>
      <c r="MR126" s="241"/>
      <c r="MS126" s="241"/>
      <c r="MT126" s="241"/>
      <c r="MU126" s="241"/>
      <c r="MV126" s="241"/>
      <c r="MW126" s="241"/>
      <c r="MX126" s="241"/>
      <c r="MY126" s="241"/>
      <c r="MZ126" s="241"/>
      <c r="NA126" s="241"/>
      <c r="NB126" s="241"/>
      <c r="NC126" s="241"/>
      <c r="ND126" s="241"/>
      <c r="NE126" s="241"/>
      <c r="NF126" s="241"/>
      <c r="NG126" s="241"/>
      <c r="NH126" s="241"/>
      <c r="NI126" s="241"/>
      <c r="NJ126" s="241"/>
      <c r="NK126" s="241"/>
      <c r="NL126" s="241"/>
      <c r="NM126" s="241"/>
      <c r="NN126" s="241"/>
      <c r="NO126" s="241"/>
      <c r="NP126" s="241"/>
      <c r="NQ126" s="241"/>
      <c r="NR126" s="241"/>
      <c r="NS126" s="241"/>
      <c r="NT126" s="241"/>
      <c r="NU126" s="241"/>
      <c r="NV126" s="241"/>
      <c r="NW126" s="241"/>
      <c r="NX126" s="241"/>
      <c r="NY126" s="241"/>
      <c r="NZ126" s="241"/>
      <c r="OA126" s="241"/>
      <c r="OB126" s="241"/>
      <c r="OC126" s="241"/>
      <c r="OD126" s="241"/>
      <c r="OE126" s="241"/>
      <c r="OF126" s="241"/>
      <c r="OG126" s="241"/>
      <c r="OH126" s="241"/>
      <c r="OI126" s="241"/>
      <c r="OJ126" s="241"/>
      <c r="OK126" s="241"/>
      <c r="OL126" s="241"/>
      <c r="OM126" s="241"/>
      <c r="ON126" s="241"/>
      <c r="OO126" s="241"/>
      <c r="OP126" s="241"/>
      <c r="OQ126" s="241"/>
      <c r="OR126" s="241"/>
      <c r="OS126" s="241"/>
      <c r="OT126" s="241"/>
      <c r="OU126" s="241"/>
      <c r="OV126" s="241"/>
      <c r="OW126" s="241"/>
      <c r="OX126" s="241"/>
      <c r="OY126" s="241"/>
      <c r="OZ126" s="241"/>
      <c r="PA126" s="241"/>
      <c r="PB126" s="241"/>
      <c r="PC126" s="241"/>
      <c r="PD126" s="241"/>
      <c r="PE126" s="241"/>
      <c r="PF126" s="241"/>
      <c r="PG126" s="241"/>
      <c r="PH126" s="241"/>
      <c r="PI126" s="241"/>
      <c r="PJ126" s="241"/>
      <c r="PK126" s="241"/>
      <c r="PL126" s="241"/>
      <c r="PM126" s="241"/>
      <c r="PN126" s="241"/>
      <c r="PO126" s="241"/>
      <c r="PP126" s="241"/>
      <c r="PQ126" s="241"/>
      <c r="PR126" s="241"/>
      <c r="PS126" s="241"/>
      <c r="PT126" s="241"/>
      <c r="PU126" s="241"/>
      <c r="PV126" s="241"/>
      <c r="PW126" s="241"/>
      <c r="PX126" s="241"/>
      <c r="PY126" s="241"/>
      <c r="PZ126" s="241"/>
      <c r="QA126" s="241"/>
      <c r="QB126" s="241"/>
      <c r="QC126" s="241"/>
      <c r="QD126" s="241"/>
      <c r="QE126" s="241"/>
      <c r="QF126" s="241"/>
      <c r="QG126" s="241"/>
      <c r="QH126" s="241"/>
      <c r="QI126" s="241"/>
      <c r="QJ126" s="241"/>
      <c r="QK126" s="241"/>
      <c r="QL126" s="241"/>
      <c r="QM126" s="241"/>
      <c r="QN126" s="241"/>
      <c r="QO126" s="241"/>
      <c r="QP126" s="241"/>
      <c r="QQ126" s="241"/>
      <c r="QR126" s="241"/>
      <c r="QS126" s="241"/>
      <c r="QT126" s="241"/>
      <c r="QU126" s="241"/>
      <c r="QV126" s="241"/>
      <c r="QW126" s="241"/>
      <c r="QX126" s="241"/>
      <c r="QY126" s="241"/>
      <c r="QZ126" s="241"/>
      <c r="RA126" s="241"/>
      <c r="RB126" s="241"/>
      <c r="RC126" s="241"/>
      <c r="RD126" s="241"/>
      <c r="RE126" s="241"/>
      <c r="RF126" s="241"/>
      <c r="RG126" s="241"/>
      <c r="RH126" s="241"/>
      <c r="RI126" s="241"/>
      <c r="RJ126" s="241"/>
      <c r="RK126" s="241"/>
      <c r="RL126" s="241"/>
      <c r="RM126" s="241"/>
      <c r="RN126" s="241"/>
      <c r="RO126" s="241"/>
      <c r="RP126" s="241"/>
      <c r="RQ126" s="241"/>
      <c r="RR126" s="241"/>
      <c r="RS126" s="241"/>
      <c r="RT126" s="241"/>
      <c r="RU126" s="241"/>
      <c r="RV126" s="241"/>
      <c r="RW126" s="241"/>
      <c r="RX126" s="241"/>
      <c r="RY126" s="241"/>
      <c r="RZ126" s="241"/>
      <c r="SA126" s="241"/>
      <c r="SB126" s="241"/>
      <c r="SC126" s="241"/>
      <c r="SD126" s="241"/>
      <c r="SE126" s="241"/>
      <c r="SF126" s="241"/>
      <c r="SG126" s="241"/>
      <c r="SH126" s="241"/>
      <c r="SI126" s="241"/>
      <c r="SJ126" s="241"/>
      <c r="SK126" s="241"/>
      <c r="SL126" s="241"/>
      <c r="SM126" s="241"/>
      <c r="SN126" s="241"/>
      <c r="SO126" s="241"/>
      <c r="SP126" s="241"/>
      <c r="SQ126" s="241"/>
      <c r="SR126" s="241"/>
      <c r="SS126" s="241"/>
      <c r="ST126" s="241"/>
      <c r="SU126" s="241"/>
      <c r="SV126" s="241"/>
      <c r="SW126" s="241"/>
      <c r="SX126" s="241"/>
      <c r="SY126" s="241"/>
      <c r="SZ126" s="241"/>
      <c r="TA126" s="241"/>
      <c r="TB126" s="241"/>
      <c r="TC126" s="241"/>
      <c r="TD126" s="241"/>
      <c r="TE126" s="241"/>
      <c r="TF126" s="241"/>
      <c r="TG126" s="241"/>
      <c r="TH126" s="241"/>
      <c r="TI126" s="241"/>
      <c r="TJ126" s="241"/>
      <c r="TK126" s="241"/>
      <c r="TL126" s="241"/>
      <c r="TM126" s="241"/>
      <c r="TN126" s="241"/>
      <c r="TO126" s="241"/>
      <c r="TP126" s="241"/>
      <c r="TQ126" s="241"/>
      <c r="TR126" s="241"/>
      <c r="TS126" s="241"/>
      <c r="TT126" s="241"/>
      <c r="TU126" s="241"/>
      <c r="TV126" s="241"/>
      <c r="TW126" s="241"/>
      <c r="TX126" s="241"/>
      <c r="TY126" s="241"/>
      <c r="TZ126" s="241"/>
      <c r="UA126" s="241"/>
      <c r="UB126" s="241"/>
      <c r="UC126" s="241"/>
      <c r="UD126" s="241"/>
      <c r="UE126" s="241"/>
      <c r="UF126" s="241"/>
      <c r="UG126" s="241"/>
      <c r="UH126" s="241"/>
      <c r="UI126" s="241"/>
      <c r="UJ126" s="241"/>
      <c r="UK126" s="241"/>
      <c r="UL126" s="241"/>
      <c r="UM126" s="241"/>
      <c r="UN126" s="241"/>
      <c r="UO126" s="241"/>
      <c r="UP126" s="241"/>
      <c r="UQ126" s="241"/>
      <c r="UR126" s="241"/>
      <c r="US126" s="241"/>
      <c r="UT126" s="241"/>
      <c r="UU126" s="241"/>
      <c r="UV126" s="241"/>
      <c r="UW126" s="241"/>
      <c r="UX126" s="241"/>
      <c r="UY126" s="241"/>
      <c r="UZ126" s="241"/>
      <c r="VA126" s="241"/>
      <c r="VB126" s="241"/>
      <c r="VC126" s="241"/>
      <c r="VD126" s="241"/>
      <c r="VE126" s="241"/>
      <c r="VF126" s="241"/>
      <c r="VG126" s="241"/>
      <c r="VH126" s="241"/>
      <c r="VI126" s="241"/>
      <c r="VJ126" s="241"/>
      <c r="VK126" s="241"/>
      <c r="VL126" s="241"/>
      <c r="VM126" s="241"/>
      <c r="VN126" s="241"/>
      <c r="VO126" s="241"/>
      <c r="VP126" s="241"/>
      <c r="VQ126" s="241"/>
      <c r="VR126" s="241"/>
      <c r="VS126" s="241"/>
      <c r="VT126" s="241"/>
      <c r="VU126" s="241"/>
      <c r="VV126" s="241"/>
      <c r="VW126" s="241"/>
      <c r="VX126" s="241"/>
      <c r="VY126" s="241"/>
      <c r="VZ126" s="241"/>
      <c r="WA126" s="241"/>
      <c r="WB126" s="241"/>
      <c r="WC126" s="241"/>
      <c r="WD126" s="241"/>
      <c r="WE126" s="241"/>
      <c r="WF126" s="241"/>
      <c r="WG126" s="241"/>
      <c r="WH126" s="241"/>
      <c r="WI126" s="241"/>
      <c r="WJ126" s="241"/>
      <c r="WK126" s="241"/>
      <c r="WL126" s="241"/>
      <c r="WM126" s="241"/>
      <c r="WN126" s="241"/>
      <c r="WO126" s="241"/>
      <c r="WP126" s="241"/>
      <c r="WQ126" s="241"/>
      <c r="WR126" s="241"/>
      <c r="WS126" s="241"/>
      <c r="WT126" s="241"/>
      <c r="WU126" s="241"/>
      <c r="WV126" s="241"/>
      <c r="WW126" s="241"/>
      <c r="WX126" s="241"/>
      <c r="WY126" s="241"/>
      <c r="WZ126" s="241"/>
      <c r="XA126" s="241"/>
      <c r="XB126" s="241"/>
      <c r="XC126" s="241"/>
      <c r="XD126" s="241"/>
      <c r="XE126" s="241"/>
      <c r="XF126" s="241"/>
      <c r="XG126" s="241"/>
      <c r="XH126" s="241"/>
      <c r="XI126" s="241"/>
      <c r="XJ126" s="241"/>
      <c r="XK126" s="241"/>
      <c r="XL126" s="241"/>
      <c r="XM126" s="241"/>
      <c r="XN126" s="241"/>
      <c r="XO126" s="241"/>
      <c r="XP126" s="241"/>
      <c r="XQ126" s="241"/>
      <c r="XR126" s="241"/>
      <c r="XS126" s="241"/>
      <c r="XT126" s="241"/>
      <c r="XU126" s="241"/>
      <c r="XV126" s="241"/>
      <c r="XW126" s="241"/>
      <c r="XX126" s="241"/>
      <c r="XY126" s="241"/>
      <c r="XZ126" s="241"/>
      <c r="YA126" s="241"/>
      <c r="YB126" s="241"/>
      <c r="YC126" s="241"/>
      <c r="YD126" s="241"/>
      <c r="YE126" s="241"/>
      <c r="YF126" s="241"/>
      <c r="YG126" s="241"/>
      <c r="YH126" s="241"/>
      <c r="YI126" s="241"/>
      <c r="YJ126" s="241"/>
      <c r="YK126" s="241"/>
      <c r="YL126" s="241"/>
      <c r="YM126" s="241"/>
      <c r="YN126" s="241"/>
      <c r="YO126" s="241"/>
      <c r="YP126" s="241"/>
      <c r="YQ126" s="241"/>
      <c r="YR126" s="241"/>
      <c r="YS126" s="241"/>
      <c r="YT126" s="241"/>
      <c r="YU126" s="241"/>
      <c r="YV126" s="241"/>
      <c r="YW126" s="241"/>
      <c r="YX126" s="241"/>
      <c r="YY126" s="241"/>
      <c r="YZ126" s="241"/>
      <c r="ZA126" s="241"/>
      <c r="ZB126" s="241"/>
      <c r="ZC126" s="241"/>
      <c r="ZD126" s="241"/>
      <c r="ZE126" s="241"/>
      <c r="ZF126" s="241"/>
      <c r="ZG126" s="241"/>
      <c r="ZH126" s="241"/>
      <c r="ZI126" s="241"/>
      <c r="ZJ126" s="241"/>
      <c r="ZK126" s="241"/>
      <c r="ZL126" s="241"/>
      <c r="ZM126" s="241"/>
      <c r="ZN126" s="241"/>
      <c r="ZO126" s="241"/>
      <c r="ZP126" s="241"/>
      <c r="ZQ126" s="241"/>
      <c r="ZR126" s="241"/>
      <c r="ZS126" s="241"/>
      <c r="ZT126" s="241"/>
      <c r="ZU126" s="241"/>
      <c r="ZV126" s="241"/>
      <c r="ZW126" s="241"/>
      <c r="ZX126" s="241"/>
      <c r="ZY126" s="241"/>
      <c r="ZZ126" s="241"/>
      <c r="AAA126" s="241"/>
      <c r="AAB126" s="241"/>
      <c r="AAC126" s="241"/>
      <c r="AAD126" s="241"/>
      <c r="AAE126" s="241"/>
      <c r="AAF126" s="241"/>
      <c r="AAG126" s="241"/>
      <c r="AAH126" s="241"/>
      <c r="AAI126" s="241"/>
      <c r="AAJ126" s="241"/>
      <c r="AAK126" s="241"/>
      <c r="AAL126" s="241"/>
      <c r="AAM126" s="241"/>
      <c r="AAN126" s="241"/>
      <c r="AAO126" s="241"/>
      <c r="AAP126" s="241"/>
      <c r="AAQ126" s="241"/>
      <c r="AAR126" s="241"/>
      <c r="AAS126" s="241"/>
      <c r="AAT126" s="241"/>
      <c r="AAU126" s="241"/>
      <c r="AAV126" s="241"/>
      <c r="AAW126" s="241"/>
      <c r="AAX126" s="241"/>
      <c r="AAY126" s="241"/>
      <c r="AAZ126" s="241"/>
      <c r="ABA126" s="241"/>
      <c r="ABB126" s="241"/>
      <c r="ABC126" s="241"/>
      <c r="ABD126" s="241"/>
      <c r="ABE126" s="241"/>
      <c r="ABF126" s="241"/>
      <c r="ABG126" s="241"/>
      <c r="ABH126" s="241"/>
      <c r="ABI126" s="241"/>
      <c r="ABJ126" s="241"/>
      <c r="ABK126" s="241"/>
      <c r="ABL126" s="241"/>
      <c r="ABM126" s="241"/>
      <c r="ABN126" s="241"/>
      <c r="ABO126" s="241"/>
      <c r="ABP126" s="241"/>
      <c r="ABQ126" s="241"/>
      <c r="ABR126" s="241"/>
      <c r="ABS126" s="241"/>
      <c r="ABT126" s="241"/>
      <c r="ABU126" s="241"/>
      <c r="ABV126" s="241"/>
      <c r="ABW126" s="241"/>
      <c r="ABX126" s="241"/>
      <c r="ABY126" s="241"/>
      <c r="ABZ126" s="241"/>
      <c r="ACA126" s="241"/>
      <c r="ACB126" s="241"/>
      <c r="ACC126" s="241"/>
      <c r="ACD126" s="241"/>
      <c r="ACE126" s="241"/>
      <c r="ACF126" s="241"/>
      <c r="ACG126" s="241"/>
      <c r="ACH126" s="241"/>
      <c r="ACI126" s="241"/>
      <c r="ACJ126" s="241"/>
      <c r="ACK126" s="241"/>
      <c r="ACL126" s="241"/>
      <c r="ACM126" s="241"/>
      <c r="ACN126" s="241"/>
      <c r="ACO126" s="241"/>
      <c r="ACP126" s="241"/>
      <c r="ACQ126" s="241"/>
      <c r="ACR126" s="241"/>
      <c r="ACS126" s="241"/>
      <c r="ACT126" s="241"/>
      <c r="ACU126" s="241"/>
      <c r="ACV126" s="241"/>
      <c r="ACW126" s="241"/>
      <c r="ACX126" s="241"/>
      <c r="ACY126" s="241"/>
      <c r="ACZ126" s="241"/>
      <c r="ADA126" s="241"/>
      <c r="ADB126" s="241"/>
      <c r="ADC126" s="241"/>
      <c r="ADD126" s="241"/>
      <c r="ADE126" s="241"/>
      <c r="ADF126" s="241"/>
      <c r="ADG126" s="241"/>
      <c r="ADH126" s="241"/>
      <c r="ADI126" s="241"/>
      <c r="ADJ126" s="241"/>
      <c r="ADK126" s="241"/>
      <c r="ADL126" s="241"/>
      <c r="ADM126" s="241"/>
      <c r="ADN126" s="241"/>
      <c r="ADO126" s="241"/>
      <c r="ADP126" s="241"/>
      <c r="ADQ126" s="241"/>
      <c r="ADR126" s="241"/>
      <c r="ADS126" s="241"/>
      <c r="ADT126" s="241"/>
      <c r="ADU126" s="241"/>
      <c r="ADV126" s="241"/>
      <c r="ADW126" s="241"/>
      <c r="ADX126" s="241"/>
      <c r="ADY126" s="241"/>
      <c r="ADZ126" s="241"/>
      <c r="AEA126" s="241"/>
      <c r="AEB126" s="241"/>
      <c r="AEC126" s="241"/>
      <c r="AED126" s="241"/>
      <c r="AEE126" s="241"/>
      <c r="AEF126" s="241"/>
      <c r="AEG126" s="241"/>
      <c r="AEH126" s="241"/>
      <c r="AEI126" s="241"/>
      <c r="AEJ126" s="241"/>
      <c r="AEK126" s="241"/>
      <c r="AEL126" s="241"/>
      <c r="AEM126" s="241"/>
      <c r="AEN126" s="241"/>
      <c r="AEO126" s="241"/>
      <c r="AEP126" s="241"/>
      <c r="AEQ126" s="241"/>
      <c r="AER126" s="241"/>
      <c r="AES126" s="241"/>
      <c r="AET126" s="241"/>
      <c r="AEU126" s="241"/>
      <c r="AEV126" s="241"/>
      <c r="AEW126" s="241"/>
      <c r="AEX126" s="241"/>
      <c r="AEY126" s="241"/>
      <c r="AEZ126" s="241"/>
      <c r="AFA126" s="241"/>
      <c r="AFB126" s="241"/>
      <c r="AFC126" s="241"/>
      <c r="AFD126" s="241"/>
      <c r="AFE126" s="241"/>
      <c r="AFF126" s="241"/>
      <c r="AFG126" s="241"/>
      <c r="AFH126" s="241"/>
      <c r="AFI126" s="241"/>
      <c r="AFJ126" s="241"/>
      <c r="AFK126" s="241"/>
      <c r="AFL126" s="241"/>
      <c r="AFM126" s="241"/>
      <c r="AFN126" s="241"/>
      <c r="AFO126" s="241"/>
      <c r="AFP126" s="241"/>
      <c r="AFQ126" s="241"/>
      <c r="AFR126" s="241"/>
      <c r="AFS126" s="241"/>
      <c r="AFT126" s="241"/>
      <c r="AFU126" s="241"/>
      <c r="AFV126" s="241"/>
      <c r="AFW126" s="241"/>
      <c r="AFX126" s="241"/>
      <c r="AFY126" s="241"/>
      <c r="AFZ126" s="241"/>
      <c r="AGA126" s="241"/>
      <c r="AGB126" s="241"/>
      <c r="AGC126" s="241"/>
      <c r="AGD126" s="241"/>
      <c r="AGE126" s="241"/>
      <c r="AGF126" s="241"/>
      <c r="AGG126" s="241"/>
      <c r="AGH126" s="241"/>
      <c r="AGI126" s="241"/>
      <c r="AGJ126" s="241"/>
      <c r="AGK126" s="241"/>
      <c r="AGL126" s="241"/>
      <c r="AGM126" s="241"/>
      <c r="AGN126" s="241"/>
      <c r="AGO126" s="241"/>
      <c r="AGP126" s="241"/>
      <c r="AGQ126" s="241"/>
      <c r="AGR126" s="241"/>
      <c r="AGS126" s="241"/>
      <c r="AGT126" s="241"/>
      <c r="AGU126" s="241"/>
      <c r="AGV126" s="241"/>
      <c r="AGW126" s="241"/>
      <c r="AGX126" s="241"/>
      <c r="AGY126" s="241"/>
      <c r="AGZ126" s="241"/>
      <c r="AHA126" s="241"/>
      <c r="AHB126" s="241"/>
      <c r="AHC126" s="241"/>
      <c r="AHD126" s="241"/>
      <c r="AHE126" s="241"/>
      <c r="AHF126" s="241"/>
      <c r="AHG126" s="241"/>
      <c r="AHH126" s="241"/>
      <c r="AHI126" s="241"/>
      <c r="AHJ126" s="241"/>
      <c r="AHK126" s="241"/>
      <c r="AHL126" s="241"/>
      <c r="AHM126" s="241"/>
      <c r="AHN126" s="241"/>
      <c r="AHO126" s="241"/>
      <c r="AHP126" s="241"/>
      <c r="AHQ126" s="241"/>
      <c r="AHR126" s="241"/>
      <c r="AHS126" s="241"/>
      <c r="AHT126" s="241"/>
      <c r="AHU126" s="241"/>
      <c r="AHV126" s="241"/>
      <c r="AHW126" s="241"/>
      <c r="AHX126" s="241"/>
      <c r="AHY126" s="241"/>
      <c r="AHZ126" s="241"/>
      <c r="AIA126" s="241"/>
      <c r="AIB126" s="241"/>
      <c r="AIC126" s="241"/>
      <c r="AID126" s="241"/>
      <c r="AIE126" s="241"/>
      <c r="AIF126" s="241"/>
      <c r="AIG126" s="241"/>
      <c r="AIH126" s="241"/>
      <c r="AII126" s="241"/>
      <c r="AIJ126" s="241"/>
      <c r="AIK126" s="241"/>
      <c r="AIL126" s="241"/>
      <c r="AIM126" s="241"/>
      <c r="AIN126" s="241"/>
      <c r="AIO126" s="241"/>
      <c r="AIP126" s="241"/>
      <c r="AIQ126" s="241"/>
      <c r="AIR126" s="241"/>
      <c r="AIS126" s="241"/>
      <c r="AIT126" s="241"/>
      <c r="AIU126" s="241"/>
      <c r="AIV126" s="241"/>
      <c r="AIW126" s="241"/>
      <c r="AIX126" s="241"/>
      <c r="AIY126" s="241"/>
      <c r="AIZ126" s="241"/>
      <c r="AJA126" s="241"/>
      <c r="AJB126" s="241"/>
      <c r="AJC126" s="241"/>
      <c r="AJD126" s="241"/>
      <c r="AJE126" s="241"/>
      <c r="AJF126" s="241"/>
      <c r="AJG126" s="241"/>
      <c r="AJH126" s="241"/>
      <c r="AJI126" s="241"/>
      <c r="AJJ126" s="241"/>
      <c r="AJK126" s="241"/>
      <c r="AJL126" s="241"/>
      <c r="AJM126" s="241"/>
      <c r="AJN126" s="241"/>
      <c r="AJO126" s="241"/>
      <c r="AJP126" s="241"/>
      <c r="AJQ126" s="241"/>
      <c r="AJR126" s="241"/>
      <c r="AJS126" s="241"/>
      <c r="AJT126" s="241"/>
      <c r="AJU126" s="241"/>
      <c r="AJV126" s="241"/>
      <c r="AJW126" s="241"/>
      <c r="AJX126" s="241"/>
      <c r="AJY126" s="241"/>
      <c r="AJZ126" s="241"/>
      <c r="AKA126" s="241"/>
      <c r="AKB126" s="241"/>
      <c r="AKC126" s="241"/>
      <c r="AKD126" s="241"/>
      <c r="AKE126" s="241"/>
      <c r="AKF126" s="241"/>
      <c r="AKG126" s="241"/>
      <c r="AKH126" s="241"/>
      <c r="AKI126" s="241"/>
      <c r="AKJ126" s="241"/>
      <c r="AKK126" s="241"/>
      <c r="AKL126" s="241"/>
      <c r="AKM126" s="241"/>
      <c r="AKN126" s="241"/>
      <c r="AKO126" s="241"/>
      <c r="AKP126" s="241"/>
      <c r="AKQ126" s="241"/>
      <c r="AKR126" s="241"/>
      <c r="AKS126" s="241"/>
      <c r="AKT126" s="241"/>
      <c r="AKU126" s="241"/>
      <c r="AKV126" s="241"/>
      <c r="AKW126" s="241"/>
      <c r="AKX126" s="241"/>
      <c r="AKY126" s="241"/>
      <c r="AKZ126" s="241"/>
      <c r="ALA126" s="241"/>
      <c r="ALB126" s="241"/>
      <c r="ALC126" s="241"/>
      <c r="ALD126" s="241"/>
      <c r="ALE126" s="241"/>
      <c r="ALF126" s="241"/>
      <c r="ALG126" s="241"/>
      <c r="ALH126" s="241"/>
      <c r="ALI126" s="241"/>
      <c r="ALJ126" s="241"/>
      <c r="ALK126" s="241"/>
      <c r="ALL126" s="241"/>
      <c r="ALM126" s="241"/>
      <c r="ALN126" s="241"/>
      <c r="ALO126" s="241"/>
      <c r="ALP126" s="241"/>
      <c r="ALQ126" s="241"/>
      <c r="ALR126" s="241"/>
      <c r="ALS126" s="241"/>
      <c r="ALT126" s="241"/>
      <c r="ALU126" s="241"/>
      <c r="ALV126" s="241"/>
      <c r="ALW126" s="241"/>
      <c r="ALX126" s="241"/>
      <c r="ALY126" s="241"/>
      <c r="ALZ126" s="241"/>
      <c r="AMA126" s="241"/>
      <c r="AMB126" s="241"/>
      <c r="AMC126" s="241"/>
      <c r="AMD126" s="241"/>
      <c r="AME126" s="241"/>
      <c r="AMF126" s="241"/>
      <c r="AMG126" s="241"/>
      <c r="AMH126" s="241"/>
      <c r="AMI126" s="241"/>
      <c r="AMJ126" s="241"/>
      <c r="AMK126" s="241"/>
    </row>
    <row r="127" spans="1:1025" s="249" customFormat="1" ht="44.25" customHeight="1" x14ac:dyDescent="0.25">
      <c r="A127" s="241"/>
      <c r="B127" s="262"/>
      <c r="C127" s="260" t="s">
        <v>326</v>
      </c>
      <c r="D127" s="258" t="s">
        <v>27</v>
      </c>
      <c r="E127" s="258" t="s">
        <v>317</v>
      </c>
      <c r="F127" s="258" t="s">
        <v>231</v>
      </c>
      <c r="G127" s="258" t="s">
        <v>318</v>
      </c>
      <c r="H127" s="258" t="s">
        <v>42</v>
      </c>
      <c r="I127" s="256" t="e">
        <f>I128+I129+#REF!</f>
        <v>#REF!</v>
      </c>
      <c r="J127" s="256">
        <f>J128+J129</f>
        <v>492.64</v>
      </c>
      <c r="K127" s="256">
        <f>K128+K129</f>
        <v>-355.16</v>
      </c>
      <c r="L127" s="264">
        <f>L128+L129+L130+L131+L132</f>
        <v>735.53</v>
      </c>
      <c r="M127" s="264">
        <f>M128+M129+M130+M131+M132+M135</f>
        <v>732.16</v>
      </c>
      <c r="N127" s="241"/>
      <c r="O127" s="241"/>
      <c r="P127" s="241"/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1"/>
      <c r="AI127" s="241"/>
      <c r="AJ127" s="241"/>
      <c r="AK127" s="241"/>
      <c r="AL127" s="241"/>
      <c r="AM127" s="241"/>
      <c r="AN127" s="241"/>
      <c r="AO127" s="241"/>
      <c r="AP127" s="241"/>
      <c r="AQ127" s="241"/>
      <c r="AR127" s="241"/>
      <c r="AS127" s="241"/>
      <c r="AT127" s="241"/>
      <c r="AU127" s="241"/>
      <c r="AV127" s="241"/>
      <c r="AW127" s="241"/>
      <c r="AX127" s="241"/>
      <c r="AY127" s="241"/>
      <c r="AZ127" s="241"/>
      <c r="BA127" s="241"/>
      <c r="BB127" s="241"/>
      <c r="BC127" s="241"/>
      <c r="BD127" s="241"/>
      <c r="BE127" s="241"/>
      <c r="BF127" s="241"/>
      <c r="BG127" s="241"/>
      <c r="BH127" s="241"/>
      <c r="BI127" s="241"/>
      <c r="BJ127" s="241"/>
      <c r="BK127" s="241"/>
      <c r="BL127" s="241"/>
      <c r="BM127" s="241"/>
      <c r="BN127" s="241"/>
      <c r="BO127" s="241"/>
      <c r="BP127" s="241"/>
      <c r="BQ127" s="241"/>
      <c r="BR127" s="241"/>
      <c r="BS127" s="241"/>
      <c r="BT127" s="241"/>
      <c r="BU127" s="241"/>
      <c r="BV127" s="241"/>
      <c r="BW127" s="241"/>
      <c r="BX127" s="241"/>
      <c r="BY127" s="241"/>
      <c r="BZ127" s="241"/>
      <c r="CA127" s="241"/>
      <c r="CB127" s="241"/>
      <c r="CC127" s="241"/>
      <c r="CD127" s="241"/>
      <c r="CE127" s="241"/>
      <c r="CF127" s="241"/>
      <c r="CG127" s="241"/>
      <c r="CH127" s="241"/>
      <c r="CI127" s="241"/>
      <c r="CJ127" s="241"/>
      <c r="CK127" s="241"/>
      <c r="CL127" s="241"/>
      <c r="CM127" s="241"/>
      <c r="CN127" s="241"/>
      <c r="CO127" s="241"/>
      <c r="CP127" s="241"/>
      <c r="CQ127" s="241"/>
      <c r="CR127" s="241"/>
      <c r="CS127" s="241"/>
      <c r="CT127" s="241"/>
      <c r="CU127" s="241"/>
      <c r="CV127" s="241"/>
      <c r="CW127" s="241"/>
      <c r="CX127" s="241"/>
      <c r="CY127" s="241"/>
      <c r="CZ127" s="241"/>
      <c r="DA127" s="241"/>
      <c r="DB127" s="241"/>
      <c r="DC127" s="241"/>
      <c r="DD127" s="241"/>
      <c r="DE127" s="241"/>
      <c r="DF127" s="241"/>
      <c r="DG127" s="241"/>
      <c r="DH127" s="241"/>
      <c r="DI127" s="241"/>
      <c r="DJ127" s="241"/>
      <c r="DK127" s="241"/>
      <c r="DL127" s="241"/>
      <c r="DM127" s="241"/>
      <c r="DN127" s="241"/>
      <c r="DO127" s="241"/>
      <c r="DP127" s="241"/>
      <c r="DQ127" s="241"/>
      <c r="DR127" s="241"/>
      <c r="DS127" s="241"/>
      <c r="DT127" s="241"/>
      <c r="DU127" s="241"/>
      <c r="DV127" s="241"/>
      <c r="DW127" s="241"/>
      <c r="DX127" s="241"/>
      <c r="DY127" s="241"/>
      <c r="DZ127" s="241"/>
      <c r="EA127" s="241"/>
      <c r="EB127" s="241"/>
      <c r="EC127" s="241"/>
      <c r="ED127" s="241"/>
      <c r="EE127" s="241"/>
      <c r="EF127" s="241"/>
      <c r="EG127" s="241"/>
      <c r="EH127" s="241"/>
      <c r="EI127" s="241"/>
      <c r="EJ127" s="241"/>
      <c r="EK127" s="241"/>
      <c r="EL127" s="241"/>
      <c r="EM127" s="241"/>
      <c r="EN127" s="241"/>
      <c r="EO127" s="241"/>
      <c r="EP127" s="241"/>
      <c r="EQ127" s="241"/>
      <c r="ER127" s="241"/>
      <c r="ES127" s="241"/>
      <c r="ET127" s="241"/>
      <c r="EU127" s="241"/>
      <c r="EV127" s="241"/>
      <c r="EW127" s="241"/>
      <c r="EX127" s="241"/>
      <c r="EY127" s="241"/>
      <c r="EZ127" s="241"/>
      <c r="FA127" s="241"/>
      <c r="FB127" s="241"/>
      <c r="FC127" s="241"/>
      <c r="FD127" s="241"/>
      <c r="FE127" s="241"/>
      <c r="FF127" s="241"/>
      <c r="FG127" s="241"/>
      <c r="FH127" s="241"/>
      <c r="FI127" s="241"/>
      <c r="FJ127" s="241"/>
      <c r="FK127" s="241"/>
      <c r="FL127" s="241"/>
      <c r="FM127" s="241"/>
      <c r="FN127" s="241"/>
      <c r="FO127" s="241"/>
      <c r="FP127" s="241"/>
      <c r="FQ127" s="241"/>
      <c r="FR127" s="241"/>
      <c r="FS127" s="241"/>
      <c r="FT127" s="241"/>
      <c r="FU127" s="241"/>
      <c r="FV127" s="241"/>
      <c r="FW127" s="241"/>
      <c r="FX127" s="241"/>
      <c r="FY127" s="241"/>
      <c r="FZ127" s="241"/>
      <c r="GA127" s="241"/>
      <c r="GB127" s="241"/>
      <c r="GC127" s="241"/>
      <c r="GD127" s="241"/>
      <c r="GE127" s="241"/>
      <c r="GF127" s="241"/>
      <c r="GG127" s="241"/>
      <c r="GH127" s="241"/>
      <c r="GI127" s="241"/>
      <c r="GJ127" s="241"/>
      <c r="GK127" s="241"/>
      <c r="GL127" s="241"/>
      <c r="GM127" s="241"/>
      <c r="GN127" s="241"/>
      <c r="GO127" s="241"/>
      <c r="GP127" s="241"/>
      <c r="GQ127" s="241"/>
      <c r="GR127" s="241"/>
      <c r="GS127" s="241"/>
      <c r="GT127" s="241"/>
      <c r="GU127" s="241"/>
      <c r="GV127" s="241"/>
      <c r="GW127" s="241"/>
      <c r="GX127" s="241"/>
      <c r="GY127" s="241"/>
      <c r="GZ127" s="241"/>
      <c r="HA127" s="241"/>
      <c r="HB127" s="241"/>
      <c r="HC127" s="241"/>
      <c r="HD127" s="241"/>
      <c r="HE127" s="241"/>
      <c r="HF127" s="241"/>
      <c r="HG127" s="241"/>
      <c r="HH127" s="241"/>
      <c r="HI127" s="241"/>
      <c r="HJ127" s="241"/>
      <c r="HK127" s="241"/>
      <c r="HL127" s="241"/>
      <c r="HM127" s="241"/>
      <c r="HN127" s="241"/>
      <c r="HO127" s="241"/>
      <c r="HP127" s="241"/>
      <c r="HQ127" s="241"/>
      <c r="HR127" s="241"/>
      <c r="HS127" s="241"/>
      <c r="HT127" s="241"/>
      <c r="HU127" s="241"/>
      <c r="HV127" s="241"/>
      <c r="HW127" s="241"/>
      <c r="HX127" s="241"/>
      <c r="HY127" s="241"/>
      <c r="HZ127" s="241"/>
      <c r="IA127" s="241"/>
      <c r="IB127" s="241"/>
      <c r="IC127" s="241"/>
      <c r="ID127" s="241"/>
      <c r="IE127" s="241"/>
      <c r="IF127" s="241"/>
      <c r="IG127" s="241"/>
      <c r="IH127" s="241"/>
      <c r="II127" s="241"/>
      <c r="IJ127" s="241"/>
      <c r="IK127" s="241"/>
      <c r="IL127" s="241"/>
      <c r="IM127" s="241"/>
      <c r="IN127" s="241"/>
      <c r="IO127" s="241"/>
      <c r="IP127" s="241"/>
      <c r="IQ127" s="241"/>
      <c r="IR127" s="241"/>
      <c r="IS127" s="241"/>
      <c r="IT127" s="241"/>
      <c r="IU127" s="241"/>
      <c r="IV127" s="241"/>
      <c r="IW127" s="241"/>
      <c r="IX127" s="241"/>
      <c r="IY127" s="241"/>
      <c r="IZ127" s="241"/>
      <c r="JA127" s="241"/>
      <c r="JB127" s="241"/>
      <c r="JC127" s="241"/>
      <c r="JD127" s="241"/>
      <c r="JE127" s="241"/>
      <c r="JF127" s="241"/>
      <c r="JG127" s="241"/>
      <c r="JH127" s="241"/>
      <c r="JI127" s="241"/>
      <c r="JJ127" s="241"/>
      <c r="JK127" s="241"/>
      <c r="JL127" s="241"/>
      <c r="JM127" s="241"/>
      <c r="JN127" s="241"/>
      <c r="JO127" s="241"/>
      <c r="JP127" s="241"/>
      <c r="JQ127" s="241"/>
      <c r="JR127" s="241"/>
      <c r="JS127" s="241"/>
      <c r="JT127" s="241"/>
      <c r="JU127" s="241"/>
      <c r="JV127" s="241"/>
      <c r="JW127" s="241"/>
      <c r="JX127" s="241"/>
      <c r="JY127" s="241"/>
      <c r="JZ127" s="241"/>
      <c r="KA127" s="241"/>
      <c r="KB127" s="241"/>
      <c r="KC127" s="241"/>
      <c r="KD127" s="241"/>
      <c r="KE127" s="241"/>
      <c r="KF127" s="241"/>
      <c r="KG127" s="241"/>
      <c r="KH127" s="241"/>
      <c r="KI127" s="241"/>
      <c r="KJ127" s="241"/>
      <c r="KK127" s="241"/>
      <c r="KL127" s="241"/>
      <c r="KM127" s="241"/>
      <c r="KN127" s="241"/>
      <c r="KO127" s="241"/>
      <c r="KP127" s="241"/>
      <c r="KQ127" s="241"/>
      <c r="KR127" s="241"/>
      <c r="KS127" s="241"/>
      <c r="KT127" s="241"/>
      <c r="KU127" s="241"/>
      <c r="KV127" s="241"/>
      <c r="KW127" s="241"/>
      <c r="KX127" s="241"/>
      <c r="KY127" s="241"/>
      <c r="KZ127" s="241"/>
      <c r="LA127" s="241"/>
      <c r="LB127" s="241"/>
      <c r="LC127" s="241"/>
      <c r="LD127" s="241"/>
      <c r="LE127" s="241"/>
      <c r="LF127" s="241"/>
      <c r="LG127" s="241"/>
      <c r="LH127" s="241"/>
      <c r="LI127" s="241"/>
      <c r="LJ127" s="241"/>
      <c r="LK127" s="241"/>
      <c r="LL127" s="241"/>
      <c r="LM127" s="241"/>
      <c r="LN127" s="241"/>
      <c r="LO127" s="241"/>
      <c r="LP127" s="241"/>
      <c r="LQ127" s="241"/>
      <c r="LR127" s="241"/>
      <c r="LS127" s="241"/>
      <c r="LT127" s="241"/>
      <c r="LU127" s="241"/>
      <c r="LV127" s="241"/>
      <c r="LW127" s="241"/>
      <c r="LX127" s="241"/>
      <c r="LY127" s="241"/>
      <c r="LZ127" s="241"/>
      <c r="MA127" s="241"/>
      <c r="MB127" s="241"/>
      <c r="MC127" s="241"/>
      <c r="MD127" s="241"/>
      <c r="ME127" s="241"/>
      <c r="MF127" s="241"/>
      <c r="MG127" s="241"/>
      <c r="MH127" s="241"/>
      <c r="MI127" s="241"/>
      <c r="MJ127" s="241"/>
      <c r="MK127" s="241"/>
      <c r="ML127" s="241"/>
      <c r="MM127" s="241"/>
      <c r="MN127" s="241"/>
      <c r="MO127" s="241"/>
      <c r="MP127" s="241"/>
      <c r="MQ127" s="241"/>
      <c r="MR127" s="241"/>
      <c r="MS127" s="241"/>
      <c r="MT127" s="241"/>
      <c r="MU127" s="241"/>
      <c r="MV127" s="241"/>
      <c r="MW127" s="241"/>
      <c r="MX127" s="241"/>
      <c r="MY127" s="241"/>
      <c r="MZ127" s="241"/>
      <c r="NA127" s="241"/>
      <c r="NB127" s="241"/>
      <c r="NC127" s="241"/>
      <c r="ND127" s="241"/>
      <c r="NE127" s="241"/>
      <c r="NF127" s="241"/>
      <c r="NG127" s="241"/>
      <c r="NH127" s="241"/>
      <c r="NI127" s="241"/>
      <c r="NJ127" s="241"/>
      <c r="NK127" s="241"/>
      <c r="NL127" s="241"/>
      <c r="NM127" s="241"/>
      <c r="NN127" s="241"/>
      <c r="NO127" s="241"/>
      <c r="NP127" s="241"/>
      <c r="NQ127" s="241"/>
      <c r="NR127" s="241"/>
      <c r="NS127" s="241"/>
      <c r="NT127" s="241"/>
      <c r="NU127" s="241"/>
      <c r="NV127" s="241"/>
      <c r="NW127" s="241"/>
      <c r="NX127" s="241"/>
      <c r="NY127" s="241"/>
      <c r="NZ127" s="241"/>
      <c r="OA127" s="241"/>
      <c r="OB127" s="241"/>
      <c r="OC127" s="241"/>
      <c r="OD127" s="241"/>
      <c r="OE127" s="241"/>
      <c r="OF127" s="241"/>
      <c r="OG127" s="241"/>
      <c r="OH127" s="241"/>
      <c r="OI127" s="241"/>
      <c r="OJ127" s="241"/>
      <c r="OK127" s="241"/>
      <c r="OL127" s="241"/>
      <c r="OM127" s="241"/>
      <c r="ON127" s="241"/>
      <c r="OO127" s="241"/>
      <c r="OP127" s="241"/>
      <c r="OQ127" s="241"/>
      <c r="OR127" s="241"/>
      <c r="OS127" s="241"/>
      <c r="OT127" s="241"/>
      <c r="OU127" s="241"/>
      <c r="OV127" s="241"/>
      <c r="OW127" s="241"/>
      <c r="OX127" s="241"/>
      <c r="OY127" s="241"/>
      <c r="OZ127" s="241"/>
      <c r="PA127" s="241"/>
      <c r="PB127" s="241"/>
      <c r="PC127" s="241"/>
      <c r="PD127" s="241"/>
      <c r="PE127" s="241"/>
      <c r="PF127" s="241"/>
      <c r="PG127" s="241"/>
      <c r="PH127" s="241"/>
      <c r="PI127" s="241"/>
      <c r="PJ127" s="241"/>
      <c r="PK127" s="241"/>
      <c r="PL127" s="241"/>
      <c r="PM127" s="241"/>
      <c r="PN127" s="241"/>
      <c r="PO127" s="241"/>
      <c r="PP127" s="241"/>
      <c r="PQ127" s="241"/>
      <c r="PR127" s="241"/>
      <c r="PS127" s="241"/>
      <c r="PT127" s="241"/>
      <c r="PU127" s="241"/>
      <c r="PV127" s="241"/>
      <c r="PW127" s="241"/>
      <c r="PX127" s="241"/>
      <c r="PY127" s="241"/>
      <c r="PZ127" s="241"/>
      <c r="QA127" s="241"/>
      <c r="QB127" s="241"/>
      <c r="QC127" s="241"/>
      <c r="QD127" s="241"/>
      <c r="QE127" s="241"/>
      <c r="QF127" s="241"/>
      <c r="QG127" s="241"/>
      <c r="QH127" s="241"/>
      <c r="QI127" s="241"/>
      <c r="QJ127" s="241"/>
      <c r="QK127" s="241"/>
      <c r="QL127" s="241"/>
      <c r="QM127" s="241"/>
      <c r="QN127" s="241"/>
      <c r="QO127" s="241"/>
      <c r="QP127" s="241"/>
      <c r="QQ127" s="241"/>
      <c r="QR127" s="241"/>
      <c r="QS127" s="241"/>
      <c r="QT127" s="241"/>
      <c r="QU127" s="241"/>
      <c r="QV127" s="241"/>
      <c r="QW127" s="241"/>
      <c r="QX127" s="241"/>
      <c r="QY127" s="241"/>
      <c r="QZ127" s="241"/>
      <c r="RA127" s="241"/>
      <c r="RB127" s="241"/>
      <c r="RC127" s="241"/>
      <c r="RD127" s="241"/>
      <c r="RE127" s="241"/>
      <c r="RF127" s="241"/>
      <c r="RG127" s="241"/>
      <c r="RH127" s="241"/>
      <c r="RI127" s="241"/>
      <c r="RJ127" s="241"/>
      <c r="RK127" s="241"/>
      <c r="RL127" s="241"/>
      <c r="RM127" s="241"/>
      <c r="RN127" s="241"/>
      <c r="RO127" s="241"/>
      <c r="RP127" s="241"/>
      <c r="RQ127" s="241"/>
      <c r="RR127" s="241"/>
      <c r="RS127" s="241"/>
      <c r="RT127" s="241"/>
      <c r="RU127" s="241"/>
      <c r="RV127" s="241"/>
      <c r="RW127" s="241"/>
      <c r="RX127" s="241"/>
      <c r="RY127" s="241"/>
      <c r="RZ127" s="241"/>
      <c r="SA127" s="241"/>
      <c r="SB127" s="241"/>
      <c r="SC127" s="241"/>
      <c r="SD127" s="241"/>
      <c r="SE127" s="241"/>
      <c r="SF127" s="241"/>
      <c r="SG127" s="241"/>
      <c r="SH127" s="241"/>
      <c r="SI127" s="241"/>
      <c r="SJ127" s="241"/>
      <c r="SK127" s="241"/>
      <c r="SL127" s="241"/>
      <c r="SM127" s="241"/>
      <c r="SN127" s="241"/>
      <c r="SO127" s="241"/>
      <c r="SP127" s="241"/>
      <c r="SQ127" s="241"/>
      <c r="SR127" s="241"/>
      <c r="SS127" s="241"/>
      <c r="ST127" s="241"/>
      <c r="SU127" s="241"/>
      <c r="SV127" s="241"/>
      <c r="SW127" s="241"/>
      <c r="SX127" s="241"/>
      <c r="SY127" s="241"/>
      <c r="SZ127" s="241"/>
      <c r="TA127" s="241"/>
      <c r="TB127" s="241"/>
      <c r="TC127" s="241"/>
      <c r="TD127" s="241"/>
      <c r="TE127" s="241"/>
      <c r="TF127" s="241"/>
      <c r="TG127" s="241"/>
      <c r="TH127" s="241"/>
      <c r="TI127" s="241"/>
      <c r="TJ127" s="241"/>
      <c r="TK127" s="241"/>
      <c r="TL127" s="241"/>
      <c r="TM127" s="241"/>
      <c r="TN127" s="241"/>
      <c r="TO127" s="241"/>
      <c r="TP127" s="241"/>
      <c r="TQ127" s="241"/>
      <c r="TR127" s="241"/>
      <c r="TS127" s="241"/>
      <c r="TT127" s="241"/>
      <c r="TU127" s="241"/>
      <c r="TV127" s="241"/>
      <c r="TW127" s="241"/>
      <c r="TX127" s="241"/>
      <c r="TY127" s="241"/>
      <c r="TZ127" s="241"/>
      <c r="UA127" s="241"/>
      <c r="UB127" s="241"/>
      <c r="UC127" s="241"/>
      <c r="UD127" s="241"/>
      <c r="UE127" s="241"/>
      <c r="UF127" s="241"/>
      <c r="UG127" s="241"/>
      <c r="UH127" s="241"/>
      <c r="UI127" s="241"/>
      <c r="UJ127" s="241"/>
      <c r="UK127" s="241"/>
      <c r="UL127" s="241"/>
      <c r="UM127" s="241"/>
      <c r="UN127" s="241"/>
      <c r="UO127" s="241"/>
      <c r="UP127" s="241"/>
      <c r="UQ127" s="241"/>
      <c r="UR127" s="241"/>
      <c r="US127" s="241"/>
      <c r="UT127" s="241"/>
      <c r="UU127" s="241"/>
      <c r="UV127" s="241"/>
      <c r="UW127" s="241"/>
      <c r="UX127" s="241"/>
      <c r="UY127" s="241"/>
      <c r="UZ127" s="241"/>
      <c r="VA127" s="241"/>
      <c r="VB127" s="241"/>
      <c r="VC127" s="241"/>
      <c r="VD127" s="241"/>
      <c r="VE127" s="241"/>
      <c r="VF127" s="241"/>
      <c r="VG127" s="241"/>
      <c r="VH127" s="241"/>
      <c r="VI127" s="241"/>
      <c r="VJ127" s="241"/>
      <c r="VK127" s="241"/>
      <c r="VL127" s="241"/>
      <c r="VM127" s="241"/>
      <c r="VN127" s="241"/>
      <c r="VO127" s="241"/>
      <c r="VP127" s="241"/>
      <c r="VQ127" s="241"/>
      <c r="VR127" s="241"/>
      <c r="VS127" s="241"/>
      <c r="VT127" s="241"/>
      <c r="VU127" s="241"/>
      <c r="VV127" s="241"/>
      <c r="VW127" s="241"/>
      <c r="VX127" s="241"/>
      <c r="VY127" s="241"/>
      <c r="VZ127" s="241"/>
      <c r="WA127" s="241"/>
      <c r="WB127" s="241"/>
      <c r="WC127" s="241"/>
      <c r="WD127" s="241"/>
      <c r="WE127" s="241"/>
      <c r="WF127" s="241"/>
      <c r="WG127" s="241"/>
      <c r="WH127" s="241"/>
      <c r="WI127" s="241"/>
      <c r="WJ127" s="241"/>
      <c r="WK127" s="241"/>
      <c r="WL127" s="241"/>
      <c r="WM127" s="241"/>
      <c r="WN127" s="241"/>
      <c r="WO127" s="241"/>
      <c r="WP127" s="241"/>
      <c r="WQ127" s="241"/>
      <c r="WR127" s="241"/>
      <c r="WS127" s="241"/>
      <c r="WT127" s="241"/>
      <c r="WU127" s="241"/>
      <c r="WV127" s="241"/>
      <c r="WW127" s="241"/>
      <c r="WX127" s="241"/>
      <c r="WY127" s="241"/>
      <c r="WZ127" s="241"/>
      <c r="XA127" s="241"/>
      <c r="XB127" s="241"/>
      <c r="XC127" s="241"/>
      <c r="XD127" s="241"/>
      <c r="XE127" s="241"/>
      <c r="XF127" s="241"/>
      <c r="XG127" s="241"/>
      <c r="XH127" s="241"/>
      <c r="XI127" s="241"/>
      <c r="XJ127" s="241"/>
      <c r="XK127" s="241"/>
      <c r="XL127" s="241"/>
      <c r="XM127" s="241"/>
      <c r="XN127" s="241"/>
      <c r="XO127" s="241"/>
      <c r="XP127" s="241"/>
      <c r="XQ127" s="241"/>
      <c r="XR127" s="241"/>
      <c r="XS127" s="241"/>
      <c r="XT127" s="241"/>
      <c r="XU127" s="241"/>
      <c r="XV127" s="241"/>
      <c r="XW127" s="241"/>
      <c r="XX127" s="241"/>
      <c r="XY127" s="241"/>
      <c r="XZ127" s="241"/>
      <c r="YA127" s="241"/>
      <c r="YB127" s="241"/>
      <c r="YC127" s="241"/>
      <c r="YD127" s="241"/>
      <c r="YE127" s="241"/>
      <c r="YF127" s="241"/>
      <c r="YG127" s="241"/>
      <c r="YH127" s="241"/>
      <c r="YI127" s="241"/>
      <c r="YJ127" s="241"/>
      <c r="YK127" s="241"/>
      <c r="YL127" s="241"/>
      <c r="YM127" s="241"/>
      <c r="YN127" s="241"/>
      <c r="YO127" s="241"/>
      <c r="YP127" s="241"/>
      <c r="YQ127" s="241"/>
      <c r="YR127" s="241"/>
      <c r="YS127" s="241"/>
      <c r="YT127" s="241"/>
      <c r="YU127" s="241"/>
      <c r="YV127" s="241"/>
      <c r="YW127" s="241"/>
      <c r="YX127" s="241"/>
      <c r="YY127" s="241"/>
      <c r="YZ127" s="241"/>
      <c r="ZA127" s="241"/>
      <c r="ZB127" s="241"/>
      <c r="ZC127" s="241"/>
      <c r="ZD127" s="241"/>
      <c r="ZE127" s="241"/>
      <c r="ZF127" s="241"/>
      <c r="ZG127" s="241"/>
      <c r="ZH127" s="241"/>
      <c r="ZI127" s="241"/>
      <c r="ZJ127" s="241"/>
      <c r="ZK127" s="241"/>
      <c r="ZL127" s="241"/>
      <c r="ZM127" s="241"/>
      <c r="ZN127" s="241"/>
      <c r="ZO127" s="241"/>
      <c r="ZP127" s="241"/>
      <c r="ZQ127" s="241"/>
      <c r="ZR127" s="241"/>
      <c r="ZS127" s="241"/>
      <c r="ZT127" s="241"/>
      <c r="ZU127" s="241"/>
      <c r="ZV127" s="241"/>
      <c r="ZW127" s="241"/>
      <c r="ZX127" s="241"/>
      <c r="ZY127" s="241"/>
      <c r="ZZ127" s="241"/>
      <c r="AAA127" s="241"/>
      <c r="AAB127" s="241"/>
      <c r="AAC127" s="241"/>
      <c r="AAD127" s="241"/>
      <c r="AAE127" s="241"/>
      <c r="AAF127" s="241"/>
      <c r="AAG127" s="241"/>
      <c r="AAH127" s="241"/>
      <c r="AAI127" s="241"/>
      <c r="AAJ127" s="241"/>
      <c r="AAK127" s="241"/>
      <c r="AAL127" s="241"/>
      <c r="AAM127" s="241"/>
      <c r="AAN127" s="241"/>
      <c r="AAO127" s="241"/>
      <c r="AAP127" s="241"/>
      <c r="AAQ127" s="241"/>
      <c r="AAR127" s="241"/>
      <c r="AAS127" s="241"/>
      <c r="AAT127" s="241"/>
      <c r="AAU127" s="241"/>
      <c r="AAV127" s="241"/>
      <c r="AAW127" s="241"/>
      <c r="AAX127" s="241"/>
      <c r="AAY127" s="241"/>
      <c r="AAZ127" s="241"/>
      <c r="ABA127" s="241"/>
      <c r="ABB127" s="241"/>
      <c r="ABC127" s="241"/>
      <c r="ABD127" s="241"/>
      <c r="ABE127" s="241"/>
      <c r="ABF127" s="241"/>
      <c r="ABG127" s="241"/>
      <c r="ABH127" s="241"/>
      <c r="ABI127" s="241"/>
      <c r="ABJ127" s="241"/>
      <c r="ABK127" s="241"/>
      <c r="ABL127" s="241"/>
      <c r="ABM127" s="241"/>
      <c r="ABN127" s="241"/>
      <c r="ABO127" s="241"/>
      <c r="ABP127" s="241"/>
      <c r="ABQ127" s="241"/>
      <c r="ABR127" s="241"/>
      <c r="ABS127" s="241"/>
      <c r="ABT127" s="241"/>
      <c r="ABU127" s="241"/>
      <c r="ABV127" s="241"/>
      <c r="ABW127" s="241"/>
      <c r="ABX127" s="241"/>
      <c r="ABY127" s="241"/>
      <c r="ABZ127" s="241"/>
      <c r="ACA127" s="241"/>
      <c r="ACB127" s="241"/>
      <c r="ACC127" s="241"/>
      <c r="ACD127" s="241"/>
      <c r="ACE127" s="241"/>
      <c r="ACF127" s="241"/>
      <c r="ACG127" s="241"/>
      <c r="ACH127" s="241"/>
      <c r="ACI127" s="241"/>
      <c r="ACJ127" s="241"/>
      <c r="ACK127" s="241"/>
      <c r="ACL127" s="241"/>
      <c r="ACM127" s="241"/>
      <c r="ACN127" s="241"/>
      <c r="ACO127" s="241"/>
      <c r="ACP127" s="241"/>
      <c r="ACQ127" s="241"/>
      <c r="ACR127" s="241"/>
      <c r="ACS127" s="241"/>
      <c r="ACT127" s="241"/>
      <c r="ACU127" s="241"/>
      <c r="ACV127" s="241"/>
      <c r="ACW127" s="241"/>
      <c r="ACX127" s="241"/>
      <c r="ACY127" s="241"/>
      <c r="ACZ127" s="241"/>
      <c r="ADA127" s="241"/>
      <c r="ADB127" s="241"/>
      <c r="ADC127" s="241"/>
      <c r="ADD127" s="241"/>
      <c r="ADE127" s="241"/>
      <c r="ADF127" s="241"/>
      <c r="ADG127" s="241"/>
      <c r="ADH127" s="241"/>
      <c r="ADI127" s="241"/>
      <c r="ADJ127" s="241"/>
      <c r="ADK127" s="241"/>
      <c r="ADL127" s="241"/>
      <c r="ADM127" s="241"/>
      <c r="ADN127" s="241"/>
      <c r="ADO127" s="241"/>
      <c r="ADP127" s="241"/>
      <c r="ADQ127" s="241"/>
      <c r="ADR127" s="241"/>
      <c r="ADS127" s="241"/>
      <c r="ADT127" s="241"/>
      <c r="ADU127" s="241"/>
      <c r="ADV127" s="241"/>
      <c r="ADW127" s="241"/>
      <c r="ADX127" s="241"/>
      <c r="ADY127" s="241"/>
      <c r="ADZ127" s="241"/>
      <c r="AEA127" s="241"/>
      <c r="AEB127" s="241"/>
      <c r="AEC127" s="241"/>
      <c r="AED127" s="241"/>
      <c r="AEE127" s="241"/>
      <c r="AEF127" s="241"/>
      <c r="AEG127" s="241"/>
      <c r="AEH127" s="241"/>
      <c r="AEI127" s="241"/>
      <c r="AEJ127" s="241"/>
      <c r="AEK127" s="241"/>
      <c r="AEL127" s="241"/>
      <c r="AEM127" s="241"/>
      <c r="AEN127" s="241"/>
      <c r="AEO127" s="241"/>
      <c r="AEP127" s="241"/>
      <c r="AEQ127" s="241"/>
      <c r="AER127" s="241"/>
      <c r="AES127" s="241"/>
      <c r="AET127" s="241"/>
      <c r="AEU127" s="241"/>
      <c r="AEV127" s="241"/>
      <c r="AEW127" s="241"/>
      <c r="AEX127" s="241"/>
      <c r="AEY127" s="241"/>
      <c r="AEZ127" s="241"/>
      <c r="AFA127" s="241"/>
      <c r="AFB127" s="241"/>
      <c r="AFC127" s="241"/>
      <c r="AFD127" s="241"/>
      <c r="AFE127" s="241"/>
      <c r="AFF127" s="241"/>
      <c r="AFG127" s="241"/>
      <c r="AFH127" s="241"/>
      <c r="AFI127" s="241"/>
      <c r="AFJ127" s="241"/>
      <c r="AFK127" s="241"/>
      <c r="AFL127" s="241"/>
      <c r="AFM127" s="241"/>
      <c r="AFN127" s="241"/>
      <c r="AFO127" s="241"/>
      <c r="AFP127" s="241"/>
      <c r="AFQ127" s="241"/>
      <c r="AFR127" s="241"/>
      <c r="AFS127" s="241"/>
      <c r="AFT127" s="241"/>
      <c r="AFU127" s="241"/>
      <c r="AFV127" s="241"/>
      <c r="AFW127" s="241"/>
      <c r="AFX127" s="241"/>
      <c r="AFY127" s="241"/>
      <c r="AFZ127" s="241"/>
      <c r="AGA127" s="241"/>
      <c r="AGB127" s="241"/>
      <c r="AGC127" s="241"/>
      <c r="AGD127" s="241"/>
      <c r="AGE127" s="241"/>
      <c r="AGF127" s="241"/>
      <c r="AGG127" s="241"/>
      <c r="AGH127" s="241"/>
      <c r="AGI127" s="241"/>
      <c r="AGJ127" s="241"/>
      <c r="AGK127" s="241"/>
      <c r="AGL127" s="241"/>
      <c r="AGM127" s="241"/>
      <c r="AGN127" s="241"/>
      <c r="AGO127" s="241"/>
      <c r="AGP127" s="241"/>
      <c r="AGQ127" s="241"/>
      <c r="AGR127" s="241"/>
      <c r="AGS127" s="241"/>
      <c r="AGT127" s="241"/>
      <c r="AGU127" s="241"/>
      <c r="AGV127" s="241"/>
      <c r="AGW127" s="241"/>
      <c r="AGX127" s="241"/>
      <c r="AGY127" s="241"/>
      <c r="AGZ127" s="241"/>
      <c r="AHA127" s="241"/>
      <c r="AHB127" s="241"/>
      <c r="AHC127" s="241"/>
      <c r="AHD127" s="241"/>
      <c r="AHE127" s="241"/>
      <c r="AHF127" s="241"/>
      <c r="AHG127" s="241"/>
      <c r="AHH127" s="241"/>
      <c r="AHI127" s="241"/>
      <c r="AHJ127" s="241"/>
      <c r="AHK127" s="241"/>
      <c r="AHL127" s="241"/>
      <c r="AHM127" s="241"/>
      <c r="AHN127" s="241"/>
      <c r="AHO127" s="241"/>
      <c r="AHP127" s="241"/>
      <c r="AHQ127" s="241"/>
      <c r="AHR127" s="241"/>
      <c r="AHS127" s="241"/>
      <c r="AHT127" s="241"/>
      <c r="AHU127" s="241"/>
      <c r="AHV127" s="241"/>
      <c r="AHW127" s="241"/>
      <c r="AHX127" s="241"/>
      <c r="AHY127" s="241"/>
      <c r="AHZ127" s="241"/>
      <c r="AIA127" s="241"/>
      <c r="AIB127" s="241"/>
      <c r="AIC127" s="241"/>
      <c r="AID127" s="241"/>
      <c r="AIE127" s="241"/>
      <c r="AIF127" s="241"/>
      <c r="AIG127" s="241"/>
      <c r="AIH127" s="241"/>
      <c r="AII127" s="241"/>
      <c r="AIJ127" s="241"/>
      <c r="AIK127" s="241"/>
      <c r="AIL127" s="241"/>
      <c r="AIM127" s="241"/>
      <c r="AIN127" s="241"/>
      <c r="AIO127" s="241"/>
      <c r="AIP127" s="241"/>
      <c r="AIQ127" s="241"/>
      <c r="AIR127" s="241"/>
      <c r="AIS127" s="241"/>
      <c r="AIT127" s="241"/>
      <c r="AIU127" s="241"/>
      <c r="AIV127" s="241"/>
      <c r="AIW127" s="241"/>
      <c r="AIX127" s="241"/>
      <c r="AIY127" s="241"/>
      <c r="AIZ127" s="241"/>
      <c r="AJA127" s="241"/>
      <c r="AJB127" s="241"/>
      <c r="AJC127" s="241"/>
      <c r="AJD127" s="241"/>
      <c r="AJE127" s="241"/>
      <c r="AJF127" s="241"/>
      <c r="AJG127" s="241"/>
      <c r="AJH127" s="241"/>
      <c r="AJI127" s="241"/>
      <c r="AJJ127" s="241"/>
      <c r="AJK127" s="241"/>
      <c r="AJL127" s="241"/>
      <c r="AJM127" s="241"/>
      <c r="AJN127" s="241"/>
      <c r="AJO127" s="241"/>
      <c r="AJP127" s="241"/>
      <c r="AJQ127" s="241"/>
      <c r="AJR127" s="241"/>
      <c r="AJS127" s="241"/>
      <c r="AJT127" s="241"/>
      <c r="AJU127" s="241"/>
      <c r="AJV127" s="241"/>
      <c r="AJW127" s="241"/>
      <c r="AJX127" s="241"/>
      <c r="AJY127" s="241"/>
      <c r="AJZ127" s="241"/>
      <c r="AKA127" s="241"/>
      <c r="AKB127" s="241"/>
      <c r="AKC127" s="241"/>
      <c r="AKD127" s="241"/>
      <c r="AKE127" s="241"/>
      <c r="AKF127" s="241"/>
      <c r="AKG127" s="241"/>
      <c r="AKH127" s="241"/>
      <c r="AKI127" s="241"/>
      <c r="AKJ127" s="241"/>
      <c r="AKK127" s="241"/>
      <c r="AKL127" s="241"/>
      <c r="AKM127" s="241"/>
      <c r="AKN127" s="241"/>
      <c r="AKO127" s="241"/>
      <c r="AKP127" s="241"/>
      <c r="AKQ127" s="241"/>
      <c r="AKR127" s="241"/>
      <c r="AKS127" s="241"/>
      <c r="AKT127" s="241"/>
      <c r="AKU127" s="241"/>
      <c r="AKV127" s="241"/>
      <c r="AKW127" s="241"/>
      <c r="AKX127" s="241"/>
      <c r="AKY127" s="241"/>
      <c r="AKZ127" s="241"/>
      <c r="ALA127" s="241"/>
      <c r="ALB127" s="241"/>
      <c r="ALC127" s="241"/>
      <c r="ALD127" s="241"/>
      <c r="ALE127" s="241"/>
      <c r="ALF127" s="241"/>
      <c r="ALG127" s="241"/>
      <c r="ALH127" s="241"/>
      <c r="ALI127" s="241"/>
      <c r="ALJ127" s="241"/>
      <c r="ALK127" s="241"/>
      <c r="ALL127" s="241"/>
      <c r="ALM127" s="241"/>
      <c r="ALN127" s="241"/>
      <c r="ALO127" s="241"/>
      <c r="ALP127" s="241"/>
      <c r="ALQ127" s="241"/>
      <c r="ALR127" s="241"/>
      <c r="ALS127" s="241"/>
      <c r="ALT127" s="241"/>
      <c r="ALU127" s="241"/>
      <c r="ALV127" s="241"/>
      <c r="ALW127" s="241"/>
      <c r="ALX127" s="241"/>
      <c r="ALY127" s="241"/>
      <c r="ALZ127" s="241"/>
      <c r="AMA127" s="241"/>
      <c r="AMB127" s="241"/>
      <c r="AMC127" s="241"/>
      <c r="AMD127" s="241"/>
      <c r="AME127" s="241"/>
      <c r="AMF127" s="241"/>
      <c r="AMG127" s="241"/>
      <c r="AMH127" s="241"/>
      <c r="AMI127" s="241"/>
      <c r="AMJ127" s="241"/>
      <c r="AMK127" s="241"/>
    </row>
    <row r="128" spans="1:1025" ht="30" customHeight="1" x14ac:dyDescent="0.25">
      <c r="B128" s="75"/>
      <c r="C128" s="155" t="s">
        <v>254</v>
      </c>
      <c r="D128" s="120" t="s">
        <v>27</v>
      </c>
      <c r="E128" s="120" t="s">
        <v>317</v>
      </c>
      <c r="F128" s="120" t="s">
        <v>231</v>
      </c>
      <c r="G128" s="120" t="s">
        <v>318</v>
      </c>
      <c r="H128" s="120" t="s">
        <v>255</v>
      </c>
      <c r="I128" s="148">
        <v>503.57</v>
      </c>
      <c r="J128" s="148">
        <v>482.64</v>
      </c>
      <c r="K128" s="137">
        <f>-354.85-0.31</f>
        <v>-355.16</v>
      </c>
      <c r="L128" s="214">
        <v>655.53</v>
      </c>
      <c r="M128" s="214">
        <v>608.55999999999995</v>
      </c>
    </row>
    <row r="129" spans="1:1025" ht="18.75" customHeight="1" x14ac:dyDescent="0.25">
      <c r="B129" s="75"/>
      <c r="C129" s="275" t="s">
        <v>81</v>
      </c>
      <c r="D129" s="120" t="s">
        <v>27</v>
      </c>
      <c r="E129" s="120" t="s">
        <v>317</v>
      </c>
      <c r="F129" s="120" t="s">
        <v>231</v>
      </c>
      <c r="G129" s="120" t="s">
        <v>318</v>
      </c>
      <c r="H129" s="120" t="s">
        <v>321</v>
      </c>
      <c r="I129" s="148">
        <v>10</v>
      </c>
      <c r="J129" s="148">
        <v>10</v>
      </c>
      <c r="K129" s="137">
        <v>0</v>
      </c>
      <c r="L129" s="214">
        <f>I129+K129</f>
        <v>10</v>
      </c>
      <c r="M129" s="214">
        <v>10</v>
      </c>
    </row>
    <row r="130" spans="1:1025" ht="25.2" customHeight="1" x14ac:dyDescent="0.25">
      <c r="B130" s="75"/>
      <c r="C130" s="155" t="s">
        <v>256</v>
      </c>
      <c r="D130" s="120" t="s">
        <v>27</v>
      </c>
      <c r="E130" s="120" t="s">
        <v>317</v>
      </c>
      <c r="F130" s="120" t="s">
        <v>231</v>
      </c>
      <c r="G130" s="120" t="s">
        <v>318</v>
      </c>
      <c r="H130" s="128" t="s">
        <v>258</v>
      </c>
      <c r="I130" s="148">
        <v>6</v>
      </c>
      <c r="J130" s="140">
        <v>54.65</v>
      </c>
      <c r="K130" s="150">
        <v>20</v>
      </c>
      <c r="L130" s="214">
        <v>45</v>
      </c>
      <c r="M130" s="214">
        <v>15</v>
      </c>
    </row>
    <row r="131" spans="1:1025" ht="18.600000000000001" customHeight="1" x14ac:dyDescent="0.25">
      <c r="B131" s="75"/>
      <c r="C131" s="155" t="s">
        <v>349</v>
      </c>
      <c r="D131" s="120" t="s">
        <v>27</v>
      </c>
      <c r="E131" s="120" t="s">
        <v>317</v>
      </c>
      <c r="F131" s="120" t="s">
        <v>231</v>
      </c>
      <c r="G131" s="120" t="s">
        <v>318</v>
      </c>
      <c r="H131" s="128" t="s">
        <v>260</v>
      </c>
      <c r="I131" s="148"/>
      <c r="J131" s="140"/>
      <c r="K131" s="150"/>
      <c r="L131" s="214">
        <v>5</v>
      </c>
      <c r="M131" s="214">
        <v>5</v>
      </c>
    </row>
    <row r="132" spans="1:1025" ht="14.4" customHeight="1" x14ac:dyDescent="0.25">
      <c r="B132" s="75"/>
      <c r="C132" s="155" t="s">
        <v>350</v>
      </c>
      <c r="D132" s="120" t="s">
        <v>27</v>
      </c>
      <c r="E132" s="120" t="s">
        <v>317</v>
      </c>
      <c r="F132" s="120" t="s">
        <v>231</v>
      </c>
      <c r="G132" s="120" t="s">
        <v>318</v>
      </c>
      <c r="H132" s="128" t="s">
        <v>340</v>
      </c>
      <c r="I132" s="148"/>
      <c r="J132" s="140"/>
      <c r="K132" s="150"/>
      <c r="L132" s="214">
        <v>20</v>
      </c>
      <c r="M132" s="214">
        <v>20</v>
      </c>
    </row>
    <row r="133" spans="1:1025" ht="13.8" hidden="1" x14ac:dyDescent="0.25">
      <c r="B133" s="75"/>
      <c r="C133" s="155"/>
      <c r="D133" s="120"/>
      <c r="E133" s="128"/>
      <c r="F133" s="128"/>
      <c r="G133" s="120"/>
      <c r="H133" s="128"/>
      <c r="I133" s="148"/>
      <c r="J133" s="140"/>
      <c r="K133" s="150"/>
      <c r="L133" s="216"/>
      <c r="M133" s="216"/>
    </row>
    <row r="134" spans="1:1025" ht="13.8" hidden="1" x14ac:dyDescent="0.25">
      <c r="B134" s="75"/>
      <c r="C134" s="155"/>
      <c r="D134" s="120"/>
      <c r="E134" s="128"/>
      <c r="F134" s="128"/>
      <c r="G134" s="120"/>
      <c r="H134" s="128"/>
      <c r="I134" s="148"/>
      <c r="J134" s="140"/>
      <c r="K134" s="150"/>
      <c r="L134" s="214"/>
      <c r="M134" s="214"/>
    </row>
    <row r="135" spans="1:1025" ht="82.8" x14ac:dyDescent="0.25">
      <c r="B135" s="75"/>
      <c r="C135" s="155" t="s">
        <v>377</v>
      </c>
      <c r="D135" s="120" t="s">
        <v>27</v>
      </c>
      <c r="E135" s="128" t="s">
        <v>317</v>
      </c>
      <c r="F135" s="128" t="s">
        <v>231</v>
      </c>
      <c r="G135" s="189" t="s">
        <v>397</v>
      </c>
      <c r="H135" s="144"/>
      <c r="I135" s="148"/>
      <c r="J135" s="140"/>
      <c r="K135" s="150"/>
      <c r="L135" s="214">
        <f>L136</f>
        <v>0</v>
      </c>
      <c r="M135" s="214">
        <f>M136</f>
        <v>73.599999999999994</v>
      </c>
    </row>
    <row r="136" spans="1:1025" ht="27.6" x14ac:dyDescent="0.25">
      <c r="B136" s="75"/>
      <c r="C136" s="155" t="s">
        <v>254</v>
      </c>
      <c r="D136" s="120" t="s">
        <v>27</v>
      </c>
      <c r="E136" s="128" t="s">
        <v>317</v>
      </c>
      <c r="F136" s="128" t="s">
        <v>231</v>
      </c>
      <c r="G136" s="189" t="s">
        <v>397</v>
      </c>
      <c r="H136" s="144" t="s">
        <v>255</v>
      </c>
      <c r="I136" s="148"/>
      <c r="J136" s="140"/>
      <c r="K136" s="150"/>
      <c r="L136" s="214">
        <v>0</v>
      </c>
      <c r="M136" s="214">
        <v>73.599999999999994</v>
      </c>
    </row>
    <row r="137" spans="1:1025" s="218" customFormat="1" ht="19.2" customHeight="1" x14ac:dyDescent="0.25">
      <c r="A137" s="164"/>
      <c r="B137" s="75" t="s">
        <v>390</v>
      </c>
      <c r="C137" s="159" t="s">
        <v>239</v>
      </c>
      <c r="D137" s="125" t="s">
        <v>27</v>
      </c>
      <c r="E137" s="156" t="s">
        <v>342</v>
      </c>
      <c r="F137" s="156"/>
      <c r="G137" s="156" t="s">
        <v>240</v>
      </c>
      <c r="H137" s="156"/>
      <c r="I137" s="140"/>
      <c r="J137" s="140"/>
      <c r="K137" s="176"/>
      <c r="L137" s="216">
        <f>L138</f>
        <v>72</v>
      </c>
      <c r="M137" s="216">
        <f>M138</f>
        <v>72</v>
      </c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I137" s="164"/>
      <c r="BJ137" s="164"/>
      <c r="BK137" s="164"/>
      <c r="BL137" s="164"/>
      <c r="BM137" s="164"/>
      <c r="BN137" s="164"/>
      <c r="BO137" s="164"/>
      <c r="BP137" s="164"/>
      <c r="BQ137" s="164"/>
      <c r="BR137" s="164"/>
      <c r="BS137" s="164"/>
      <c r="BT137" s="164"/>
      <c r="BU137" s="164"/>
      <c r="BV137" s="164"/>
      <c r="BW137" s="164"/>
      <c r="BX137" s="164"/>
      <c r="BY137" s="164"/>
      <c r="BZ137" s="164"/>
      <c r="CA137" s="164"/>
      <c r="CB137" s="164"/>
      <c r="CC137" s="164"/>
      <c r="CD137" s="164"/>
      <c r="CE137" s="164"/>
      <c r="CF137" s="164"/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  <c r="CR137" s="164"/>
      <c r="CS137" s="164"/>
      <c r="CT137" s="164"/>
      <c r="CU137" s="164"/>
      <c r="CV137" s="164"/>
      <c r="CW137" s="164"/>
      <c r="CX137" s="164"/>
      <c r="CY137" s="164"/>
      <c r="CZ137" s="164"/>
      <c r="DA137" s="164"/>
      <c r="DB137" s="164"/>
      <c r="DC137" s="164"/>
      <c r="DD137" s="164"/>
      <c r="DE137" s="164"/>
      <c r="DF137" s="164"/>
      <c r="DG137" s="164"/>
      <c r="DH137" s="164"/>
      <c r="DI137" s="164"/>
      <c r="DJ137" s="164"/>
      <c r="DK137" s="164"/>
      <c r="DL137" s="164"/>
      <c r="DM137" s="164"/>
      <c r="DN137" s="164"/>
      <c r="DO137" s="164"/>
      <c r="DP137" s="164"/>
      <c r="DQ137" s="164"/>
      <c r="DR137" s="164"/>
      <c r="DS137" s="164"/>
      <c r="DT137" s="164"/>
      <c r="DU137" s="164"/>
      <c r="DV137" s="164"/>
      <c r="DW137" s="164"/>
      <c r="DX137" s="164"/>
      <c r="DY137" s="164"/>
      <c r="DZ137" s="164"/>
      <c r="EA137" s="164"/>
      <c r="EB137" s="164"/>
      <c r="EC137" s="164"/>
      <c r="ED137" s="164"/>
      <c r="EE137" s="164"/>
      <c r="EF137" s="164"/>
      <c r="EG137" s="164"/>
      <c r="EH137" s="164"/>
      <c r="EI137" s="164"/>
      <c r="EJ137" s="164"/>
      <c r="EK137" s="164"/>
      <c r="EL137" s="164"/>
      <c r="EM137" s="164"/>
      <c r="EN137" s="164"/>
      <c r="EO137" s="164"/>
      <c r="EP137" s="164"/>
      <c r="EQ137" s="164"/>
      <c r="ER137" s="164"/>
      <c r="ES137" s="164"/>
      <c r="ET137" s="164"/>
      <c r="EU137" s="164"/>
      <c r="EV137" s="164"/>
      <c r="EW137" s="164"/>
      <c r="EX137" s="164"/>
      <c r="EY137" s="164"/>
      <c r="EZ137" s="164"/>
      <c r="FA137" s="164"/>
      <c r="FB137" s="164"/>
      <c r="FC137" s="164"/>
      <c r="FD137" s="164"/>
      <c r="FE137" s="164"/>
      <c r="FF137" s="164"/>
      <c r="FG137" s="164"/>
      <c r="FH137" s="164"/>
      <c r="FI137" s="164"/>
      <c r="FJ137" s="164"/>
      <c r="FK137" s="164"/>
      <c r="FL137" s="164"/>
      <c r="FM137" s="164"/>
      <c r="FN137" s="164"/>
      <c r="FO137" s="164"/>
      <c r="FP137" s="164"/>
      <c r="FQ137" s="164"/>
      <c r="FR137" s="164"/>
      <c r="FS137" s="164"/>
      <c r="FT137" s="164"/>
      <c r="FU137" s="164"/>
      <c r="FV137" s="164"/>
      <c r="FW137" s="164"/>
      <c r="FX137" s="164"/>
      <c r="FY137" s="164"/>
      <c r="FZ137" s="164"/>
      <c r="GA137" s="164"/>
      <c r="GB137" s="164"/>
      <c r="GC137" s="164"/>
      <c r="GD137" s="164"/>
      <c r="GE137" s="164"/>
      <c r="GF137" s="164"/>
      <c r="GG137" s="164"/>
      <c r="GH137" s="164"/>
      <c r="GI137" s="164"/>
      <c r="GJ137" s="164"/>
      <c r="GK137" s="164"/>
      <c r="GL137" s="164"/>
      <c r="GM137" s="164"/>
      <c r="GN137" s="164"/>
      <c r="GO137" s="164"/>
      <c r="GP137" s="164"/>
      <c r="GQ137" s="164"/>
      <c r="GR137" s="164"/>
      <c r="GS137" s="164"/>
      <c r="GT137" s="164"/>
      <c r="GU137" s="164"/>
      <c r="GV137" s="164"/>
      <c r="GW137" s="164"/>
      <c r="GX137" s="164"/>
      <c r="GY137" s="164"/>
      <c r="GZ137" s="164"/>
      <c r="HA137" s="164"/>
      <c r="HB137" s="164"/>
      <c r="HC137" s="164"/>
      <c r="HD137" s="164"/>
      <c r="HE137" s="164"/>
      <c r="HF137" s="164"/>
      <c r="HG137" s="164"/>
      <c r="HH137" s="164"/>
      <c r="HI137" s="164"/>
      <c r="HJ137" s="164"/>
      <c r="HK137" s="164"/>
      <c r="HL137" s="164"/>
      <c r="HM137" s="164"/>
      <c r="HN137" s="164"/>
      <c r="HO137" s="164"/>
      <c r="HP137" s="164"/>
      <c r="HQ137" s="164"/>
      <c r="HR137" s="164"/>
      <c r="HS137" s="164"/>
      <c r="HT137" s="164"/>
      <c r="HU137" s="164"/>
      <c r="HV137" s="164"/>
      <c r="HW137" s="164"/>
      <c r="HX137" s="164"/>
      <c r="HY137" s="164"/>
      <c r="HZ137" s="164"/>
      <c r="IA137" s="164"/>
      <c r="IB137" s="164"/>
      <c r="IC137" s="164"/>
      <c r="ID137" s="164"/>
      <c r="IE137" s="164"/>
      <c r="IF137" s="164"/>
      <c r="IG137" s="164"/>
      <c r="IH137" s="164"/>
      <c r="II137" s="164"/>
      <c r="IJ137" s="164"/>
      <c r="IK137" s="164"/>
      <c r="IL137" s="164"/>
      <c r="IM137" s="164"/>
      <c r="IN137" s="164"/>
      <c r="IO137" s="164"/>
      <c r="IP137" s="164"/>
      <c r="IQ137" s="164"/>
      <c r="IR137" s="164"/>
      <c r="IS137" s="164"/>
      <c r="IT137" s="164"/>
      <c r="IU137" s="164"/>
      <c r="IV137" s="164"/>
      <c r="IW137" s="164"/>
      <c r="IX137" s="164"/>
      <c r="IY137" s="164"/>
      <c r="IZ137" s="164"/>
      <c r="JA137" s="164"/>
      <c r="JB137" s="164"/>
      <c r="JC137" s="164"/>
      <c r="JD137" s="164"/>
      <c r="JE137" s="164"/>
      <c r="JF137" s="164"/>
      <c r="JG137" s="164"/>
      <c r="JH137" s="164"/>
      <c r="JI137" s="164"/>
      <c r="JJ137" s="164"/>
      <c r="JK137" s="164"/>
      <c r="JL137" s="164"/>
      <c r="JM137" s="164"/>
      <c r="JN137" s="164"/>
      <c r="JO137" s="164"/>
      <c r="JP137" s="164"/>
      <c r="JQ137" s="164"/>
      <c r="JR137" s="164"/>
      <c r="JS137" s="164"/>
      <c r="JT137" s="164"/>
      <c r="JU137" s="164"/>
      <c r="JV137" s="164"/>
      <c r="JW137" s="164"/>
      <c r="JX137" s="164"/>
      <c r="JY137" s="164"/>
      <c r="JZ137" s="164"/>
      <c r="KA137" s="164"/>
      <c r="KB137" s="164"/>
      <c r="KC137" s="164"/>
      <c r="KD137" s="164"/>
      <c r="KE137" s="164"/>
      <c r="KF137" s="164"/>
      <c r="KG137" s="164"/>
      <c r="KH137" s="164"/>
      <c r="KI137" s="164"/>
      <c r="KJ137" s="164"/>
      <c r="KK137" s="164"/>
      <c r="KL137" s="164"/>
      <c r="KM137" s="164"/>
      <c r="KN137" s="164"/>
      <c r="KO137" s="164"/>
      <c r="KP137" s="164"/>
      <c r="KQ137" s="164"/>
      <c r="KR137" s="164"/>
      <c r="KS137" s="164"/>
      <c r="KT137" s="164"/>
      <c r="KU137" s="164"/>
      <c r="KV137" s="164"/>
      <c r="KW137" s="164"/>
      <c r="KX137" s="164"/>
      <c r="KY137" s="164"/>
      <c r="KZ137" s="164"/>
      <c r="LA137" s="164"/>
      <c r="LB137" s="164"/>
      <c r="LC137" s="164"/>
      <c r="LD137" s="164"/>
      <c r="LE137" s="164"/>
      <c r="LF137" s="164"/>
      <c r="LG137" s="164"/>
      <c r="LH137" s="164"/>
      <c r="LI137" s="164"/>
      <c r="LJ137" s="164"/>
      <c r="LK137" s="164"/>
      <c r="LL137" s="164"/>
      <c r="LM137" s="164"/>
      <c r="LN137" s="164"/>
      <c r="LO137" s="164"/>
      <c r="LP137" s="164"/>
      <c r="LQ137" s="164"/>
      <c r="LR137" s="164"/>
      <c r="LS137" s="164"/>
      <c r="LT137" s="164"/>
      <c r="LU137" s="164"/>
      <c r="LV137" s="164"/>
      <c r="LW137" s="164"/>
      <c r="LX137" s="164"/>
      <c r="LY137" s="164"/>
      <c r="LZ137" s="164"/>
      <c r="MA137" s="164"/>
      <c r="MB137" s="164"/>
      <c r="MC137" s="164"/>
      <c r="MD137" s="164"/>
      <c r="ME137" s="164"/>
      <c r="MF137" s="164"/>
      <c r="MG137" s="164"/>
      <c r="MH137" s="164"/>
      <c r="MI137" s="164"/>
      <c r="MJ137" s="164"/>
      <c r="MK137" s="164"/>
      <c r="ML137" s="164"/>
      <c r="MM137" s="164"/>
      <c r="MN137" s="164"/>
      <c r="MO137" s="164"/>
      <c r="MP137" s="164"/>
      <c r="MQ137" s="164"/>
      <c r="MR137" s="164"/>
      <c r="MS137" s="164"/>
      <c r="MT137" s="164"/>
      <c r="MU137" s="164"/>
      <c r="MV137" s="164"/>
      <c r="MW137" s="164"/>
      <c r="MX137" s="164"/>
      <c r="MY137" s="164"/>
      <c r="MZ137" s="164"/>
      <c r="NA137" s="164"/>
      <c r="NB137" s="164"/>
      <c r="NC137" s="164"/>
      <c r="ND137" s="164"/>
      <c r="NE137" s="164"/>
      <c r="NF137" s="164"/>
      <c r="NG137" s="164"/>
      <c r="NH137" s="164"/>
      <c r="NI137" s="164"/>
      <c r="NJ137" s="164"/>
      <c r="NK137" s="164"/>
      <c r="NL137" s="164"/>
      <c r="NM137" s="164"/>
      <c r="NN137" s="164"/>
      <c r="NO137" s="164"/>
      <c r="NP137" s="164"/>
      <c r="NQ137" s="164"/>
      <c r="NR137" s="164"/>
      <c r="NS137" s="164"/>
      <c r="NT137" s="164"/>
      <c r="NU137" s="164"/>
      <c r="NV137" s="164"/>
      <c r="NW137" s="164"/>
      <c r="NX137" s="164"/>
      <c r="NY137" s="164"/>
      <c r="NZ137" s="164"/>
      <c r="OA137" s="164"/>
      <c r="OB137" s="164"/>
      <c r="OC137" s="164"/>
      <c r="OD137" s="164"/>
      <c r="OE137" s="164"/>
      <c r="OF137" s="164"/>
      <c r="OG137" s="164"/>
      <c r="OH137" s="164"/>
      <c r="OI137" s="164"/>
      <c r="OJ137" s="164"/>
      <c r="OK137" s="164"/>
      <c r="OL137" s="164"/>
      <c r="OM137" s="164"/>
      <c r="ON137" s="164"/>
      <c r="OO137" s="164"/>
      <c r="OP137" s="164"/>
      <c r="OQ137" s="164"/>
      <c r="OR137" s="164"/>
      <c r="OS137" s="164"/>
      <c r="OT137" s="164"/>
      <c r="OU137" s="164"/>
      <c r="OV137" s="164"/>
      <c r="OW137" s="164"/>
      <c r="OX137" s="164"/>
      <c r="OY137" s="164"/>
      <c r="OZ137" s="164"/>
      <c r="PA137" s="164"/>
      <c r="PB137" s="164"/>
      <c r="PC137" s="164"/>
      <c r="PD137" s="164"/>
      <c r="PE137" s="164"/>
      <c r="PF137" s="164"/>
      <c r="PG137" s="164"/>
      <c r="PH137" s="164"/>
      <c r="PI137" s="164"/>
      <c r="PJ137" s="164"/>
      <c r="PK137" s="164"/>
      <c r="PL137" s="164"/>
      <c r="PM137" s="164"/>
      <c r="PN137" s="164"/>
      <c r="PO137" s="164"/>
      <c r="PP137" s="164"/>
      <c r="PQ137" s="164"/>
      <c r="PR137" s="164"/>
      <c r="PS137" s="164"/>
      <c r="PT137" s="164"/>
      <c r="PU137" s="164"/>
      <c r="PV137" s="164"/>
      <c r="PW137" s="164"/>
      <c r="PX137" s="164"/>
      <c r="PY137" s="164"/>
      <c r="PZ137" s="164"/>
      <c r="QA137" s="164"/>
      <c r="QB137" s="164"/>
      <c r="QC137" s="164"/>
      <c r="QD137" s="164"/>
      <c r="QE137" s="164"/>
      <c r="QF137" s="164"/>
      <c r="QG137" s="164"/>
      <c r="QH137" s="164"/>
      <c r="QI137" s="164"/>
      <c r="QJ137" s="164"/>
      <c r="QK137" s="164"/>
      <c r="QL137" s="164"/>
      <c r="QM137" s="164"/>
      <c r="QN137" s="164"/>
      <c r="QO137" s="164"/>
      <c r="QP137" s="164"/>
      <c r="QQ137" s="164"/>
      <c r="QR137" s="164"/>
      <c r="QS137" s="164"/>
      <c r="QT137" s="164"/>
      <c r="QU137" s="164"/>
      <c r="QV137" s="164"/>
      <c r="QW137" s="164"/>
      <c r="QX137" s="164"/>
      <c r="QY137" s="164"/>
      <c r="QZ137" s="164"/>
      <c r="RA137" s="164"/>
      <c r="RB137" s="164"/>
      <c r="RC137" s="164"/>
      <c r="RD137" s="164"/>
      <c r="RE137" s="164"/>
      <c r="RF137" s="164"/>
      <c r="RG137" s="164"/>
      <c r="RH137" s="164"/>
      <c r="RI137" s="164"/>
      <c r="RJ137" s="164"/>
      <c r="RK137" s="164"/>
      <c r="RL137" s="164"/>
      <c r="RM137" s="164"/>
      <c r="RN137" s="164"/>
      <c r="RO137" s="164"/>
      <c r="RP137" s="164"/>
      <c r="RQ137" s="164"/>
      <c r="RR137" s="164"/>
      <c r="RS137" s="164"/>
      <c r="RT137" s="164"/>
      <c r="RU137" s="164"/>
      <c r="RV137" s="164"/>
      <c r="RW137" s="164"/>
      <c r="RX137" s="164"/>
      <c r="RY137" s="164"/>
      <c r="RZ137" s="164"/>
      <c r="SA137" s="164"/>
      <c r="SB137" s="164"/>
      <c r="SC137" s="164"/>
      <c r="SD137" s="164"/>
      <c r="SE137" s="164"/>
      <c r="SF137" s="164"/>
      <c r="SG137" s="164"/>
      <c r="SH137" s="164"/>
      <c r="SI137" s="164"/>
      <c r="SJ137" s="164"/>
      <c r="SK137" s="164"/>
      <c r="SL137" s="164"/>
      <c r="SM137" s="164"/>
      <c r="SN137" s="164"/>
      <c r="SO137" s="164"/>
      <c r="SP137" s="164"/>
      <c r="SQ137" s="164"/>
      <c r="SR137" s="164"/>
      <c r="SS137" s="164"/>
      <c r="ST137" s="164"/>
      <c r="SU137" s="164"/>
      <c r="SV137" s="164"/>
      <c r="SW137" s="164"/>
      <c r="SX137" s="164"/>
      <c r="SY137" s="164"/>
      <c r="SZ137" s="164"/>
      <c r="TA137" s="164"/>
      <c r="TB137" s="164"/>
      <c r="TC137" s="164"/>
      <c r="TD137" s="164"/>
      <c r="TE137" s="164"/>
      <c r="TF137" s="164"/>
      <c r="TG137" s="164"/>
      <c r="TH137" s="164"/>
      <c r="TI137" s="164"/>
      <c r="TJ137" s="164"/>
      <c r="TK137" s="164"/>
      <c r="TL137" s="164"/>
      <c r="TM137" s="164"/>
      <c r="TN137" s="164"/>
      <c r="TO137" s="164"/>
      <c r="TP137" s="164"/>
      <c r="TQ137" s="164"/>
      <c r="TR137" s="164"/>
      <c r="TS137" s="164"/>
      <c r="TT137" s="164"/>
      <c r="TU137" s="164"/>
      <c r="TV137" s="164"/>
      <c r="TW137" s="164"/>
      <c r="TX137" s="164"/>
      <c r="TY137" s="164"/>
      <c r="TZ137" s="164"/>
      <c r="UA137" s="164"/>
      <c r="UB137" s="164"/>
      <c r="UC137" s="164"/>
      <c r="UD137" s="164"/>
      <c r="UE137" s="164"/>
      <c r="UF137" s="164"/>
      <c r="UG137" s="164"/>
      <c r="UH137" s="164"/>
      <c r="UI137" s="164"/>
      <c r="UJ137" s="164"/>
      <c r="UK137" s="164"/>
      <c r="UL137" s="164"/>
      <c r="UM137" s="164"/>
      <c r="UN137" s="164"/>
      <c r="UO137" s="164"/>
      <c r="UP137" s="164"/>
      <c r="UQ137" s="164"/>
      <c r="UR137" s="164"/>
      <c r="US137" s="164"/>
      <c r="UT137" s="164"/>
      <c r="UU137" s="164"/>
      <c r="UV137" s="164"/>
      <c r="UW137" s="164"/>
      <c r="UX137" s="164"/>
      <c r="UY137" s="164"/>
      <c r="UZ137" s="164"/>
      <c r="VA137" s="164"/>
      <c r="VB137" s="164"/>
      <c r="VC137" s="164"/>
      <c r="VD137" s="164"/>
      <c r="VE137" s="164"/>
      <c r="VF137" s="164"/>
      <c r="VG137" s="164"/>
      <c r="VH137" s="164"/>
      <c r="VI137" s="164"/>
      <c r="VJ137" s="164"/>
      <c r="VK137" s="164"/>
      <c r="VL137" s="164"/>
      <c r="VM137" s="164"/>
      <c r="VN137" s="164"/>
      <c r="VO137" s="164"/>
      <c r="VP137" s="164"/>
      <c r="VQ137" s="164"/>
      <c r="VR137" s="164"/>
      <c r="VS137" s="164"/>
      <c r="VT137" s="164"/>
      <c r="VU137" s="164"/>
      <c r="VV137" s="164"/>
      <c r="VW137" s="164"/>
      <c r="VX137" s="164"/>
      <c r="VY137" s="164"/>
      <c r="VZ137" s="164"/>
      <c r="WA137" s="164"/>
      <c r="WB137" s="164"/>
      <c r="WC137" s="164"/>
      <c r="WD137" s="164"/>
      <c r="WE137" s="164"/>
      <c r="WF137" s="164"/>
      <c r="WG137" s="164"/>
      <c r="WH137" s="164"/>
      <c r="WI137" s="164"/>
      <c r="WJ137" s="164"/>
      <c r="WK137" s="164"/>
      <c r="WL137" s="164"/>
      <c r="WM137" s="164"/>
      <c r="WN137" s="164"/>
      <c r="WO137" s="164"/>
      <c r="WP137" s="164"/>
      <c r="WQ137" s="164"/>
      <c r="WR137" s="164"/>
      <c r="WS137" s="164"/>
      <c r="WT137" s="164"/>
      <c r="WU137" s="164"/>
      <c r="WV137" s="164"/>
      <c r="WW137" s="164"/>
      <c r="WX137" s="164"/>
      <c r="WY137" s="164"/>
      <c r="WZ137" s="164"/>
      <c r="XA137" s="164"/>
      <c r="XB137" s="164"/>
      <c r="XC137" s="164"/>
      <c r="XD137" s="164"/>
      <c r="XE137" s="164"/>
      <c r="XF137" s="164"/>
      <c r="XG137" s="164"/>
      <c r="XH137" s="164"/>
      <c r="XI137" s="164"/>
      <c r="XJ137" s="164"/>
      <c r="XK137" s="164"/>
      <c r="XL137" s="164"/>
      <c r="XM137" s="164"/>
      <c r="XN137" s="164"/>
      <c r="XO137" s="164"/>
      <c r="XP137" s="164"/>
      <c r="XQ137" s="164"/>
      <c r="XR137" s="164"/>
      <c r="XS137" s="164"/>
      <c r="XT137" s="164"/>
      <c r="XU137" s="164"/>
      <c r="XV137" s="164"/>
      <c r="XW137" s="164"/>
      <c r="XX137" s="164"/>
      <c r="XY137" s="164"/>
      <c r="XZ137" s="164"/>
      <c r="YA137" s="164"/>
      <c r="YB137" s="164"/>
      <c r="YC137" s="164"/>
      <c r="YD137" s="164"/>
      <c r="YE137" s="164"/>
      <c r="YF137" s="164"/>
      <c r="YG137" s="164"/>
      <c r="YH137" s="164"/>
      <c r="YI137" s="164"/>
      <c r="YJ137" s="164"/>
      <c r="YK137" s="164"/>
      <c r="YL137" s="164"/>
      <c r="YM137" s="164"/>
      <c r="YN137" s="164"/>
      <c r="YO137" s="164"/>
      <c r="YP137" s="164"/>
      <c r="YQ137" s="164"/>
      <c r="YR137" s="164"/>
      <c r="YS137" s="164"/>
      <c r="YT137" s="164"/>
      <c r="YU137" s="164"/>
      <c r="YV137" s="164"/>
      <c r="YW137" s="164"/>
      <c r="YX137" s="164"/>
      <c r="YY137" s="164"/>
      <c r="YZ137" s="164"/>
      <c r="ZA137" s="164"/>
      <c r="ZB137" s="164"/>
      <c r="ZC137" s="164"/>
      <c r="ZD137" s="164"/>
      <c r="ZE137" s="164"/>
      <c r="ZF137" s="164"/>
      <c r="ZG137" s="164"/>
      <c r="ZH137" s="164"/>
      <c r="ZI137" s="164"/>
      <c r="ZJ137" s="164"/>
      <c r="ZK137" s="164"/>
      <c r="ZL137" s="164"/>
      <c r="ZM137" s="164"/>
      <c r="ZN137" s="164"/>
      <c r="ZO137" s="164"/>
      <c r="ZP137" s="164"/>
      <c r="ZQ137" s="164"/>
      <c r="ZR137" s="164"/>
      <c r="ZS137" s="164"/>
      <c r="ZT137" s="164"/>
      <c r="ZU137" s="164"/>
      <c r="ZV137" s="164"/>
      <c r="ZW137" s="164"/>
      <c r="ZX137" s="164"/>
      <c r="ZY137" s="164"/>
      <c r="ZZ137" s="164"/>
      <c r="AAA137" s="164"/>
      <c r="AAB137" s="164"/>
      <c r="AAC137" s="164"/>
      <c r="AAD137" s="164"/>
      <c r="AAE137" s="164"/>
      <c r="AAF137" s="164"/>
      <c r="AAG137" s="164"/>
      <c r="AAH137" s="164"/>
      <c r="AAI137" s="164"/>
      <c r="AAJ137" s="164"/>
      <c r="AAK137" s="164"/>
      <c r="AAL137" s="164"/>
      <c r="AAM137" s="164"/>
      <c r="AAN137" s="164"/>
      <c r="AAO137" s="164"/>
      <c r="AAP137" s="164"/>
      <c r="AAQ137" s="164"/>
      <c r="AAR137" s="164"/>
      <c r="AAS137" s="164"/>
      <c r="AAT137" s="164"/>
      <c r="AAU137" s="164"/>
      <c r="AAV137" s="164"/>
      <c r="AAW137" s="164"/>
      <c r="AAX137" s="164"/>
      <c r="AAY137" s="164"/>
      <c r="AAZ137" s="164"/>
      <c r="ABA137" s="164"/>
      <c r="ABB137" s="164"/>
      <c r="ABC137" s="164"/>
      <c r="ABD137" s="164"/>
      <c r="ABE137" s="164"/>
      <c r="ABF137" s="164"/>
      <c r="ABG137" s="164"/>
      <c r="ABH137" s="164"/>
      <c r="ABI137" s="164"/>
      <c r="ABJ137" s="164"/>
      <c r="ABK137" s="164"/>
      <c r="ABL137" s="164"/>
      <c r="ABM137" s="164"/>
      <c r="ABN137" s="164"/>
      <c r="ABO137" s="164"/>
      <c r="ABP137" s="164"/>
      <c r="ABQ137" s="164"/>
      <c r="ABR137" s="164"/>
      <c r="ABS137" s="164"/>
      <c r="ABT137" s="164"/>
      <c r="ABU137" s="164"/>
      <c r="ABV137" s="164"/>
      <c r="ABW137" s="164"/>
      <c r="ABX137" s="164"/>
      <c r="ABY137" s="164"/>
      <c r="ABZ137" s="164"/>
      <c r="ACA137" s="164"/>
      <c r="ACB137" s="164"/>
      <c r="ACC137" s="164"/>
      <c r="ACD137" s="164"/>
      <c r="ACE137" s="164"/>
      <c r="ACF137" s="164"/>
      <c r="ACG137" s="164"/>
      <c r="ACH137" s="164"/>
      <c r="ACI137" s="164"/>
      <c r="ACJ137" s="164"/>
      <c r="ACK137" s="164"/>
      <c r="ACL137" s="164"/>
      <c r="ACM137" s="164"/>
      <c r="ACN137" s="164"/>
      <c r="ACO137" s="164"/>
      <c r="ACP137" s="164"/>
      <c r="ACQ137" s="164"/>
      <c r="ACR137" s="164"/>
      <c r="ACS137" s="164"/>
      <c r="ACT137" s="164"/>
      <c r="ACU137" s="164"/>
      <c r="ACV137" s="164"/>
      <c r="ACW137" s="164"/>
      <c r="ACX137" s="164"/>
      <c r="ACY137" s="164"/>
      <c r="ACZ137" s="164"/>
      <c r="ADA137" s="164"/>
      <c r="ADB137" s="164"/>
      <c r="ADC137" s="164"/>
      <c r="ADD137" s="164"/>
      <c r="ADE137" s="164"/>
      <c r="ADF137" s="164"/>
      <c r="ADG137" s="164"/>
      <c r="ADH137" s="164"/>
      <c r="ADI137" s="164"/>
      <c r="ADJ137" s="164"/>
      <c r="ADK137" s="164"/>
      <c r="ADL137" s="164"/>
      <c r="ADM137" s="164"/>
      <c r="ADN137" s="164"/>
      <c r="ADO137" s="164"/>
      <c r="ADP137" s="164"/>
      <c r="ADQ137" s="164"/>
      <c r="ADR137" s="164"/>
      <c r="ADS137" s="164"/>
      <c r="ADT137" s="164"/>
      <c r="ADU137" s="164"/>
      <c r="ADV137" s="164"/>
      <c r="ADW137" s="164"/>
      <c r="ADX137" s="164"/>
      <c r="ADY137" s="164"/>
      <c r="ADZ137" s="164"/>
      <c r="AEA137" s="164"/>
      <c r="AEB137" s="164"/>
      <c r="AEC137" s="164"/>
      <c r="AED137" s="164"/>
      <c r="AEE137" s="164"/>
      <c r="AEF137" s="164"/>
      <c r="AEG137" s="164"/>
      <c r="AEH137" s="164"/>
      <c r="AEI137" s="164"/>
      <c r="AEJ137" s="164"/>
      <c r="AEK137" s="164"/>
      <c r="AEL137" s="164"/>
      <c r="AEM137" s="164"/>
      <c r="AEN137" s="164"/>
      <c r="AEO137" s="164"/>
      <c r="AEP137" s="164"/>
      <c r="AEQ137" s="164"/>
      <c r="AER137" s="164"/>
      <c r="AES137" s="164"/>
      <c r="AET137" s="164"/>
      <c r="AEU137" s="164"/>
      <c r="AEV137" s="164"/>
      <c r="AEW137" s="164"/>
      <c r="AEX137" s="164"/>
      <c r="AEY137" s="164"/>
      <c r="AEZ137" s="164"/>
      <c r="AFA137" s="164"/>
      <c r="AFB137" s="164"/>
      <c r="AFC137" s="164"/>
      <c r="AFD137" s="164"/>
      <c r="AFE137" s="164"/>
      <c r="AFF137" s="164"/>
      <c r="AFG137" s="164"/>
      <c r="AFH137" s="164"/>
      <c r="AFI137" s="164"/>
      <c r="AFJ137" s="164"/>
      <c r="AFK137" s="164"/>
      <c r="AFL137" s="164"/>
      <c r="AFM137" s="164"/>
      <c r="AFN137" s="164"/>
      <c r="AFO137" s="164"/>
      <c r="AFP137" s="164"/>
      <c r="AFQ137" s="164"/>
      <c r="AFR137" s="164"/>
      <c r="AFS137" s="164"/>
      <c r="AFT137" s="164"/>
      <c r="AFU137" s="164"/>
      <c r="AFV137" s="164"/>
      <c r="AFW137" s="164"/>
      <c r="AFX137" s="164"/>
      <c r="AFY137" s="164"/>
      <c r="AFZ137" s="164"/>
      <c r="AGA137" s="164"/>
      <c r="AGB137" s="164"/>
      <c r="AGC137" s="164"/>
      <c r="AGD137" s="164"/>
      <c r="AGE137" s="164"/>
      <c r="AGF137" s="164"/>
      <c r="AGG137" s="164"/>
      <c r="AGH137" s="164"/>
      <c r="AGI137" s="164"/>
      <c r="AGJ137" s="164"/>
      <c r="AGK137" s="164"/>
      <c r="AGL137" s="164"/>
      <c r="AGM137" s="164"/>
      <c r="AGN137" s="164"/>
      <c r="AGO137" s="164"/>
      <c r="AGP137" s="164"/>
      <c r="AGQ137" s="164"/>
      <c r="AGR137" s="164"/>
      <c r="AGS137" s="164"/>
      <c r="AGT137" s="164"/>
      <c r="AGU137" s="164"/>
      <c r="AGV137" s="164"/>
      <c r="AGW137" s="164"/>
      <c r="AGX137" s="164"/>
      <c r="AGY137" s="164"/>
      <c r="AGZ137" s="164"/>
      <c r="AHA137" s="164"/>
      <c r="AHB137" s="164"/>
      <c r="AHC137" s="164"/>
      <c r="AHD137" s="164"/>
      <c r="AHE137" s="164"/>
      <c r="AHF137" s="164"/>
      <c r="AHG137" s="164"/>
      <c r="AHH137" s="164"/>
      <c r="AHI137" s="164"/>
      <c r="AHJ137" s="164"/>
      <c r="AHK137" s="164"/>
      <c r="AHL137" s="164"/>
      <c r="AHM137" s="164"/>
      <c r="AHN137" s="164"/>
      <c r="AHO137" s="164"/>
      <c r="AHP137" s="164"/>
      <c r="AHQ137" s="164"/>
      <c r="AHR137" s="164"/>
      <c r="AHS137" s="164"/>
      <c r="AHT137" s="164"/>
      <c r="AHU137" s="164"/>
      <c r="AHV137" s="164"/>
      <c r="AHW137" s="164"/>
      <c r="AHX137" s="164"/>
      <c r="AHY137" s="164"/>
      <c r="AHZ137" s="164"/>
      <c r="AIA137" s="164"/>
      <c r="AIB137" s="164"/>
      <c r="AIC137" s="164"/>
      <c r="AID137" s="164"/>
      <c r="AIE137" s="164"/>
      <c r="AIF137" s="164"/>
      <c r="AIG137" s="164"/>
      <c r="AIH137" s="164"/>
      <c r="AII137" s="164"/>
      <c r="AIJ137" s="164"/>
      <c r="AIK137" s="164"/>
      <c r="AIL137" s="164"/>
      <c r="AIM137" s="164"/>
      <c r="AIN137" s="164"/>
      <c r="AIO137" s="164"/>
      <c r="AIP137" s="164"/>
      <c r="AIQ137" s="164"/>
      <c r="AIR137" s="164"/>
      <c r="AIS137" s="164"/>
      <c r="AIT137" s="164"/>
      <c r="AIU137" s="164"/>
      <c r="AIV137" s="164"/>
      <c r="AIW137" s="164"/>
      <c r="AIX137" s="164"/>
      <c r="AIY137" s="164"/>
      <c r="AIZ137" s="164"/>
      <c r="AJA137" s="164"/>
      <c r="AJB137" s="164"/>
      <c r="AJC137" s="164"/>
      <c r="AJD137" s="164"/>
      <c r="AJE137" s="164"/>
      <c r="AJF137" s="164"/>
      <c r="AJG137" s="164"/>
      <c r="AJH137" s="164"/>
      <c r="AJI137" s="164"/>
      <c r="AJJ137" s="164"/>
      <c r="AJK137" s="164"/>
      <c r="AJL137" s="164"/>
      <c r="AJM137" s="164"/>
      <c r="AJN137" s="164"/>
      <c r="AJO137" s="164"/>
      <c r="AJP137" s="164"/>
      <c r="AJQ137" s="164"/>
      <c r="AJR137" s="164"/>
      <c r="AJS137" s="164"/>
      <c r="AJT137" s="164"/>
      <c r="AJU137" s="164"/>
      <c r="AJV137" s="164"/>
      <c r="AJW137" s="164"/>
      <c r="AJX137" s="164"/>
      <c r="AJY137" s="164"/>
      <c r="AJZ137" s="164"/>
      <c r="AKA137" s="164"/>
      <c r="AKB137" s="164"/>
      <c r="AKC137" s="164"/>
      <c r="AKD137" s="164"/>
      <c r="AKE137" s="164"/>
      <c r="AKF137" s="164"/>
      <c r="AKG137" s="164"/>
      <c r="AKH137" s="164"/>
      <c r="AKI137" s="164"/>
      <c r="AKJ137" s="164"/>
      <c r="AKK137" s="164"/>
      <c r="AKL137" s="164"/>
      <c r="AKM137" s="164"/>
      <c r="AKN137" s="164"/>
      <c r="AKO137" s="164"/>
      <c r="AKP137" s="164"/>
      <c r="AKQ137" s="164"/>
      <c r="AKR137" s="164"/>
      <c r="AKS137" s="164"/>
      <c r="AKT137" s="164"/>
      <c r="AKU137" s="164"/>
      <c r="AKV137" s="164"/>
      <c r="AKW137" s="164"/>
      <c r="AKX137" s="164"/>
      <c r="AKY137" s="164"/>
      <c r="AKZ137" s="164"/>
      <c r="ALA137" s="164"/>
      <c r="ALB137" s="164"/>
      <c r="ALC137" s="164"/>
      <c r="ALD137" s="164"/>
      <c r="ALE137" s="164"/>
      <c r="ALF137" s="164"/>
      <c r="ALG137" s="164"/>
      <c r="ALH137" s="164"/>
      <c r="ALI137" s="164"/>
      <c r="ALJ137" s="164"/>
      <c r="ALK137" s="164"/>
      <c r="ALL137" s="164"/>
      <c r="ALM137" s="164"/>
      <c r="ALN137" s="164"/>
      <c r="ALO137" s="164"/>
      <c r="ALP137" s="164"/>
      <c r="ALQ137" s="164"/>
      <c r="ALR137" s="164"/>
      <c r="ALS137" s="164"/>
      <c r="ALT137" s="164"/>
      <c r="ALU137" s="164"/>
      <c r="ALV137" s="164"/>
      <c r="ALW137" s="164"/>
      <c r="ALX137" s="164"/>
      <c r="ALY137" s="164"/>
      <c r="ALZ137" s="164"/>
      <c r="AMA137" s="164"/>
      <c r="AMB137" s="164"/>
      <c r="AMC137" s="164"/>
      <c r="AMD137" s="164"/>
      <c r="AME137" s="164"/>
      <c r="AMF137" s="164"/>
      <c r="AMG137" s="164"/>
      <c r="AMH137" s="164"/>
      <c r="AMI137" s="164"/>
      <c r="AMJ137" s="164"/>
      <c r="AMK137" s="164"/>
    </row>
    <row r="138" spans="1:1025" s="220" customFormat="1" ht="17.399999999999999" customHeight="1" x14ac:dyDescent="0.25">
      <c r="A138" s="219"/>
      <c r="B138" s="75"/>
      <c r="C138" s="155" t="s">
        <v>359</v>
      </c>
      <c r="D138" s="120" t="s">
        <v>27</v>
      </c>
      <c r="E138" s="128" t="s">
        <v>342</v>
      </c>
      <c r="F138" s="128" t="s">
        <v>231</v>
      </c>
      <c r="G138" s="128" t="s">
        <v>327</v>
      </c>
      <c r="H138" s="128"/>
      <c r="I138" s="148"/>
      <c r="J138" s="148"/>
      <c r="K138" s="150"/>
      <c r="L138" s="214">
        <f>L139</f>
        <v>72</v>
      </c>
      <c r="M138" s="214">
        <f>M139</f>
        <v>72</v>
      </c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19"/>
      <c r="AK138" s="219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19"/>
      <c r="AY138" s="219"/>
      <c r="AZ138" s="219"/>
      <c r="BA138" s="219"/>
      <c r="BB138" s="219"/>
      <c r="BC138" s="219"/>
      <c r="BD138" s="219"/>
      <c r="BE138" s="219"/>
      <c r="BF138" s="219"/>
      <c r="BG138" s="219"/>
      <c r="BH138" s="219"/>
      <c r="BI138" s="219"/>
      <c r="BJ138" s="219"/>
      <c r="BK138" s="219"/>
      <c r="BL138" s="219"/>
      <c r="BM138" s="219"/>
      <c r="BN138" s="219"/>
      <c r="BO138" s="219"/>
      <c r="BP138" s="219"/>
      <c r="BQ138" s="219"/>
      <c r="BR138" s="219"/>
      <c r="BS138" s="219"/>
      <c r="BT138" s="219"/>
      <c r="BU138" s="219"/>
      <c r="BV138" s="219"/>
      <c r="BW138" s="219"/>
      <c r="BX138" s="219"/>
      <c r="BY138" s="219"/>
      <c r="BZ138" s="219"/>
      <c r="CA138" s="219"/>
      <c r="CB138" s="219"/>
      <c r="CC138" s="219"/>
      <c r="CD138" s="219"/>
      <c r="CE138" s="219"/>
      <c r="CF138" s="219"/>
      <c r="CG138" s="219"/>
      <c r="CH138" s="219"/>
      <c r="CI138" s="219"/>
      <c r="CJ138" s="219"/>
      <c r="CK138" s="219"/>
      <c r="CL138" s="219"/>
      <c r="CM138" s="219"/>
      <c r="CN138" s="219"/>
      <c r="CO138" s="219"/>
      <c r="CP138" s="219"/>
      <c r="CQ138" s="219"/>
      <c r="CR138" s="219"/>
      <c r="CS138" s="219"/>
      <c r="CT138" s="219"/>
      <c r="CU138" s="219"/>
      <c r="CV138" s="219"/>
      <c r="CW138" s="219"/>
      <c r="CX138" s="219"/>
      <c r="CY138" s="219"/>
      <c r="CZ138" s="219"/>
      <c r="DA138" s="219"/>
      <c r="DB138" s="219"/>
      <c r="DC138" s="219"/>
      <c r="DD138" s="219"/>
      <c r="DE138" s="219"/>
      <c r="DF138" s="219"/>
      <c r="DG138" s="219"/>
      <c r="DH138" s="219"/>
      <c r="DI138" s="219"/>
      <c r="DJ138" s="219"/>
      <c r="DK138" s="219"/>
      <c r="DL138" s="219"/>
      <c r="DM138" s="219"/>
      <c r="DN138" s="219"/>
      <c r="DO138" s="219"/>
      <c r="DP138" s="219"/>
      <c r="DQ138" s="219"/>
      <c r="DR138" s="219"/>
      <c r="DS138" s="219"/>
      <c r="DT138" s="219"/>
      <c r="DU138" s="219"/>
      <c r="DV138" s="219"/>
      <c r="DW138" s="219"/>
      <c r="DX138" s="219"/>
      <c r="DY138" s="219"/>
      <c r="DZ138" s="219"/>
      <c r="EA138" s="219"/>
      <c r="EB138" s="219"/>
      <c r="EC138" s="219"/>
      <c r="ED138" s="219"/>
      <c r="EE138" s="219"/>
      <c r="EF138" s="219"/>
      <c r="EG138" s="219"/>
      <c r="EH138" s="219"/>
      <c r="EI138" s="219"/>
      <c r="EJ138" s="219"/>
      <c r="EK138" s="219"/>
      <c r="EL138" s="219"/>
      <c r="EM138" s="219"/>
      <c r="EN138" s="219"/>
      <c r="EO138" s="219"/>
      <c r="EP138" s="219"/>
      <c r="EQ138" s="219"/>
      <c r="ER138" s="219"/>
      <c r="ES138" s="219"/>
      <c r="ET138" s="219"/>
      <c r="EU138" s="219"/>
      <c r="EV138" s="219"/>
      <c r="EW138" s="219"/>
      <c r="EX138" s="219"/>
      <c r="EY138" s="219"/>
      <c r="EZ138" s="219"/>
      <c r="FA138" s="219"/>
      <c r="FB138" s="219"/>
      <c r="FC138" s="219"/>
      <c r="FD138" s="219"/>
      <c r="FE138" s="219"/>
      <c r="FF138" s="219"/>
      <c r="FG138" s="219"/>
      <c r="FH138" s="219"/>
      <c r="FI138" s="219"/>
      <c r="FJ138" s="219"/>
      <c r="FK138" s="219"/>
      <c r="FL138" s="219"/>
      <c r="FM138" s="219"/>
      <c r="FN138" s="219"/>
      <c r="FO138" s="219"/>
      <c r="FP138" s="219"/>
      <c r="FQ138" s="219"/>
      <c r="FR138" s="219"/>
      <c r="FS138" s="219"/>
      <c r="FT138" s="219"/>
      <c r="FU138" s="219"/>
      <c r="FV138" s="219"/>
      <c r="FW138" s="219"/>
      <c r="FX138" s="219"/>
      <c r="FY138" s="219"/>
      <c r="FZ138" s="219"/>
      <c r="GA138" s="219"/>
      <c r="GB138" s="219"/>
      <c r="GC138" s="219"/>
      <c r="GD138" s="219"/>
      <c r="GE138" s="219"/>
      <c r="GF138" s="219"/>
      <c r="GG138" s="219"/>
      <c r="GH138" s="219"/>
      <c r="GI138" s="219"/>
      <c r="GJ138" s="219"/>
      <c r="GK138" s="219"/>
      <c r="GL138" s="219"/>
      <c r="GM138" s="219"/>
      <c r="GN138" s="219"/>
      <c r="GO138" s="219"/>
      <c r="GP138" s="219"/>
      <c r="GQ138" s="219"/>
      <c r="GR138" s="219"/>
      <c r="GS138" s="219"/>
      <c r="GT138" s="219"/>
      <c r="GU138" s="219"/>
      <c r="GV138" s="219"/>
      <c r="GW138" s="219"/>
      <c r="GX138" s="219"/>
      <c r="GY138" s="219"/>
      <c r="GZ138" s="219"/>
      <c r="HA138" s="219"/>
      <c r="HB138" s="219"/>
      <c r="HC138" s="219"/>
      <c r="HD138" s="219"/>
      <c r="HE138" s="219"/>
      <c r="HF138" s="219"/>
      <c r="HG138" s="219"/>
      <c r="HH138" s="219"/>
      <c r="HI138" s="219"/>
      <c r="HJ138" s="219"/>
      <c r="HK138" s="219"/>
      <c r="HL138" s="219"/>
      <c r="HM138" s="219"/>
      <c r="HN138" s="219"/>
      <c r="HO138" s="219"/>
      <c r="HP138" s="219"/>
      <c r="HQ138" s="219"/>
      <c r="HR138" s="219"/>
      <c r="HS138" s="219"/>
      <c r="HT138" s="219"/>
      <c r="HU138" s="219"/>
      <c r="HV138" s="219"/>
      <c r="HW138" s="219"/>
      <c r="HX138" s="219"/>
      <c r="HY138" s="219"/>
      <c r="HZ138" s="219"/>
      <c r="IA138" s="219"/>
      <c r="IB138" s="219"/>
      <c r="IC138" s="219"/>
      <c r="ID138" s="219"/>
      <c r="IE138" s="219"/>
      <c r="IF138" s="219"/>
      <c r="IG138" s="219"/>
      <c r="IH138" s="219"/>
      <c r="II138" s="219"/>
      <c r="IJ138" s="219"/>
      <c r="IK138" s="219"/>
      <c r="IL138" s="219"/>
      <c r="IM138" s="219"/>
      <c r="IN138" s="219"/>
      <c r="IO138" s="219"/>
      <c r="IP138" s="219"/>
      <c r="IQ138" s="219"/>
      <c r="IR138" s="219"/>
      <c r="IS138" s="219"/>
      <c r="IT138" s="219"/>
      <c r="IU138" s="219"/>
      <c r="IV138" s="219"/>
      <c r="IW138" s="219"/>
      <c r="IX138" s="219"/>
      <c r="IY138" s="219"/>
      <c r="IZ138" s="219"/>
      <c r="JA138" s="219"/>
      <c r="JB138" s="219"/>
      <c r="JC138" s="219"/>
      <c r="JD138" s="219"/>
      <c r="JE138" s="219"/>
      <c r="JF138" s="219"/>
      <c r="JG138" s="219"/>
      <c r="JH138" s="219"/>
      <c r="JI138" s="219"/>
      <c r="JJ138" s="219"/>
      <c r="JK138" s="219"/>
      <c r="JL138" s="219"/>
      <c r="JM138" s="219"/>
      <c r="JN138" s="219"/>
      <c r="JO138" s="219"/>
      <c r="JP138" s="219"/>
      <c r="JQ138" s="219"/>
      <c r="JR138" s="219"/>
      <c r="JS138" s="219"/>
      <c r="JT138" s="219"/>
      <c r="JU138" s="219"/>
      <c r="JV138" s="219"/>
      <c r="JW138" s="219"/>
      <c r="JX138" s="219"/>
      <c r="JY138" s="219"/>
      <c r="JZ138" s="219"/>
      <c r="KA138" s="219"/>
      <c r="KB138" s="219"/>
      <c r="KC138" s="219"/>
      <c r="KD138" s="219"/>
      <c r="KE138" s="219"/>
      <c r="KF138" s="219"/>
      <c r="KG138" s="219"/>
      <c r="KH138" s="219"/>
      <c r="KI138" s="219"/>
      <c r="KJ138" s="219"/>
      <c r="KK138" s="219"/>
      <c r="KL138" s="219"/>
      <c r="KM138" s="219"/>
      <c r="KN138" s="219"/>
      <c r="KO138" s="219"/>
      <c r="KP138" s="219"/>
      <c r="KQ138" s="219"/>
      <c r="KR138" s="219"/>
      <c r="KS138" s="219"/>
      <c r="KT138" s="219"/>
      <c r="KU138" s="219"/>
      <c r="KV138" s="219"/>
      <c r="KW138" s="219"/>
      <c r="KX138" s="219"/>
      <c r="KY138" s="219"/>
      <c r="KZ138" s="219"/>
      <c r="LA138" s="219"/>
      <c r="LB138" s="219"/>
      <c r="LC138" s="219"/>
      <c r="LD138" s="219"/>
      <c r="LE138" s="219"/>
      <c r="LF138" s="219"/>
      <c r="LG138" s="219"/>
      <c r="LH138" s="219"/>
      <c r="LI138" s="219"/>
      <c r="LJ138" s="219"/>
      <c r="LK138" s="219"/>
      <c r="LL138" s="219"/>
      <c r="LM138" s="219"/>
      <c r="LN138" s="219"/>
      <c r="LO138" s="219"/>
      <c r="LP138" s="219"/>
      <c r="LQ138" s="219"/>
      <c r="LR138" s="219"/>
      <c r="LS138" s="219"/>
      <c r="LT138" s="219"/>
      <c r="LU138" s="219"/>
      <c r="LV138" s="219"/>
      <c r="LW138" s="219"/>
      <c r="LX138" s="219"/>
      <c r="LY138" s="219"/>
      <c r="LZ138" s="219"/>
      <c r="MA138" s="219"/>
      <c r="MB138" s="219"/>
      <c r="MC138" s="219"/>
      <c r="MD138" s="219"/>
      <c r="ME138" s="219"/>
      <c r="MF138" s="219"/>
      <c r="MG138" s="219"/>
      <c r="MH138" s="219"/>
      <c r="MI138" s="219"/>
      <c r="MJ138" s="219"/>
      <c r="MK138" s="219"/>
      <c r="ML138" s="219"/>
      <c r="MM138" s="219"/>
      <c r="MN138" s="219"/>
      <c r="MO138" s="219"/>
      <c r="MP138" s="219"/>
      <c r="MQ138" s="219"/>
      <c r="MR138" s="219"/>
      <c r="MS138" s="219"/>
      <c r="MT138" s="219"/>
      <c r="MU138" s="219"/>
      <c r="MV138" s="219"/>
      <c r="MW138" s="219"/>
      <c r="MX138" s="219"/>
      <c r="MY138" s="219"/>
      <c r="MZ138" s="219"/>
      <c r="NA138" s="219"/>
      <c r="NB138" s="219"/>
      <c r="NC138" s="219"/>
      <c r="ND138" s="219"/>
      <c r="NE138" s="219"/>
      <c r="NF138" s="219"/>
      <c r="NG138" s="219"/>
      <c r="NH138" s="219"/>
      <c r="NI138" s="219"/>
      <c r="NJ138" s="219"/>
      <c r="NK138" s="219"/>
      <c r="NL138" s="219"/>
      <c r="NM138" s="219"/>
      <c r="NN138" s="219"/>
      <c r="NO138" s="219"/>
      <c r="NP138" s="219"/>
      <c r="NQ138" s="219"/>
      <c r="NR138" s="219"/>
      <c r="NS138" s="219"/>
      <c r="NT138" s="219"/>
      <c r="NU138" s="219"/>
      <c r="NV138" s="219"/>
      <c r="NW138" s="219"/>
      <c r="NX138" s="219"/>
      <c r="NY138" s="219"/>
      <c r="NZ138" s="219"/>
      <c r="OA138" s="219"/>
      <c r="OB138" s="219"/>
      <c r="OC138" s="219"/>
      <c r="OD138" s="219"/>
      <c r="OE138" s="219"/>
      <c r="OF138" s="219"/>
      <c r="OG138" s="219"/>
      <c r="OH138" s="219"/>
      <c r="OI138" s="219"/>
      <c r="OJ138" s="219"/>
      <c r="OK138" s="219"/>
      <c r="OL138" s="219"/>
      <c r="OM138" s="219"/>
      <c r="ON138" s="219"/>
      <c r="OO138" s="219"/>
      <c r="OP138" s="219"/>
      <c r="OQ138" s="219"/>
      <c r="OR138" s="219"/>
      <c r="OS138" s="219"/>
      <c r="OT138" s="219"/>
      <c r="OU138" s="219"/>
      <c r="OV138" s="219"/>
      <c r="OW138" s="219"/>
      <c r="OX138" s="219"/>
      <c r="OY138" s="219"/>
      <c r="OZ138" s="219"/>
      <c r="PA138" s="219"/>
      <c r="PB138" s="219"/>
      <c r="PC138" s="219"/>
      <c r="PD138" s="219"/>
      <c r="PE138" s="219"/>
      <c r="PF138" s="219"/>
      <c r="PG138" s="219"/>
      <c r="PH138" s="219"/>
      <c r="PI138" s="219"/>
      <c r="PJ138" s="219"/>
      <c r="PK138" s="219"/>
      <c r="PL138" s="219"/>
      <c r="PM138" s="219"/>
      <c r="PN138" s="219"/>
      <c r="PO138" s="219"/>
      <c r="PP138" s="219"/>
      <c r="PQ138" s="219"/>
      <c r="PR138" s="219"/>
      <c r="PS138" s="219"/>
      <c r="PT138" s="219"/>
      <c r="PU138" s="219"/>
      <c r="PV138" s="219"/>
      <c r="PW138" s="219"/>
      <c r="PX138" s="219"/>
      <c r="PY138" s="219"/>
      <c r="PZ138" s="219"/>
      <c r="QA138" s="219"/>
      <c r="QB138" s="219"/>
      <c r="QC138" s="219"/>
      <c r="QD138" s="219"/>
      <c r="QE138" s="219"/>
      <c r="QF138" s="219"/>
      <c r="QG138" s="219"/>
      <c r="QH138" s="219"/>
      <c r="QI138" s="219"/>
      <c r="QJ138" s="219"/>
      <c r="QK138" s="219"/>
      <c r="QL138" s="219"/>
      <c r="QM138" s="219"/>
      <c r="QN138" s="219"/>
      <c r="QO138" s="219"/>
      <c r="QP138" s="219"/>
      <c r="QQ138" s="219"/>
      <c r="QR138" s="219"/>
      <c r="QS138" s="219"/>
      <c r="QT138" s="219"/>
      <c r="QU138" s="219"/>
      <c r="QV138" s="219"/>
      <c r="QW138" s="219"/>
      <c r="QX138" s="219"/>
      <c r="QY138" s="219"/>
      <c r="QZ138" s="219"/>
      <c r="RA138" s="219"/>
      <c r="RB138" s="219"/>
      <c r="RC138" s="219"/>
      <c r="RD138" s="219"/>
      <c r="RE138" s="219"/>
      <c r="RF138" s="219"/>
      <c r="RG138" s="219"/>
      <c r="RH138" s="219"/>
      <c r="RI138" s="219"/>
      <c r="RJ138" s="219"/>
      <c r="RK138" s="219"/>
      <c r="RL138" s="219"/>
      <c r="RM138" s="219"/>
      <c r="RN138" s="219"/>
      <c r="RO138" s="219"/>
      <c r="RP138" s="219"/>
      <c r="RQ138" s="219"/>
      <c r="RR138" s="219"/>
      <c r="RS138" s="219"/>
      <c r="RT138" s="219"/>
      <c r="RU138" s="219"/>
      <c r="RV138" s="219"/>
      <c r="RW138" s="219"/>
      <c r="RX138" s="219"/>
      <c r="RY138" s="219"/>
      <c r="RZ138" s="219"/>
      <c r="SA138" s="219"/>
      <c r="SB138" s="219"/>
      <c r="SC138" s="219"/>
      <c r="SD138" s="219"/>
      <c r="SE138" s="219"/>
      <c r="SF138" s="219"/>
      <c r="SG138" s="219"/>
      <c r="SH138" s="219"/>
      <c r="SI138" s="219"/>
      <c r="SJ138" s="219"/>
      <c r="SK138" s="219"/>
      <c r="SL138" s="219"/>
      <c r="SM138" s="219"/>
      <c r="SN138" s="219"/>
      <c r="SO138" s="219"/>
      <c r="SP138" s="219"/>
      <c r="SQ138" s="219"/>
      <c r="SR138" s="219"/>
      <c r="SS138" s="219"/>
      <c r="ST138" s="219"/>
      <c r="SU138" s="219"/>
      <c r="SV138" s="219"/>
      <c r="SW138" s="219"/>
      <c r="SX138" s="219"/>
      <c r="SY138" s="219"/>
      <c r="SZ138" s="219"/>
      <c r="TA138" s="219"/>
      <c r="TB138" s="219"/>
      <c r="TC138" s="219"/>
      <c r="TD138" s="219"/>
      <c r="TE138" s="219"/>
      <c r="TF138" s="219"/>
      <c r="TG138" s="219"/>
      <c r="TH138" s="219"/>
      <c r="TI138" s="219"/>
      <c r="TJ138" s="219"/>
      <c r="TK138" s="219"/>
      <c r="TL138" s="219"/>
      <c r="TM138" s="219"/>
      <c r="TN138" s="219"/>
      <c r="TO138" s="219"/>
      <c r="TP138" s="219"/>
      <c r="TQ138" s="219"/>
      <c r="TR138" s="219"/>
      <c r="TS138" s="219"/>
      <c r="TT138" s="219"/>
      <c r="TU138" s="219"/>
      <c r="TV138" s="219"/>
      <c r="TW138" s="219"/>
      <c r="TX138" s="219"/>
      <c r="TY138" s="219"/>
      <c r="TZ138" s="219"/>
      <c r="UA138" s="219"/>
      <c r="UB138" s="219"/>
      <c r="UC138" s="219"/>
      <c r="UD138" s="219"/>
      <c r="UE138" s="219"/>
      <c r="UF138" s="219"/>
      <c r="UG138" s="219"/>
      <c r="UH138" s="219"/>
      <c r="UI138" s="219"/>
      <c r="UJ138" s="219"/>
      <c r="UK138" s="219"/>
      <c r="UL138" s="219"/>
      <c r="UM138" s="219"/>
      <c r="UN138" s="219"/>
      <c r="UO138" s="219"/>
      <c r="UP138" s="219"/>
      <c r="UQ138" s="219"/>
      <c r="UR138" s="219"/>
      <c r="US138" s="219"/>
      <c r="UT138" s="219"/>
      <c r="UU138" s="219"/>
      <c r="UV138" s="219"/>
      <c r="UW138" s="219"/>
      <c r="UX138" s="219"/>
      <c r="UY138" s="219"/>
      <c r="UZ138" s="219"/>
      <c r="VA138" s="219"/>
      <c r="VB138" s="219"/>
      <c r="VC138" s="219"/>
      <c r="VD138" s="219"/>
      <c r="VE138" s="219"/>
      <c r="VF138" s="219"/>
      <c r="VG138" s="219"/>
      <c r="VH138" s="219"/>
      <c r="VI138" s="219"/>
      <c r="VJ138" s="219"/>
      <c r="VK138" s="219"/>
      <c r="VL138" s="219"/>
      <c r="VM138" s="219"/>
      <c r="VN138" s="219"/>
      <c r="VO138" s="219"/>
      <c r="VP138" s="219"/>
      <c r="VQ138" s="219"/>
      <c r="VR138" s="219"/>
      <c r="VS138" s="219"/>
      <c r="VT138" s="219"/>
      <c r="VU138" s="219"/>
      <c r="VV138" s="219"/>
      <c r="VW138" s="219"/>
      <c r="VX138" s="219"/>
      <c r="VY138" s="219"/>
      <c r="VZ138" s="219"/>
      <c r="WA138" s="219"/>
      <c r="WB138" s="219"/>
      <c r="WC138" s="219"/>
      <c r="WD138" s="219"/>
      <c r="WE138" s="219"/>
      <c r="WF138" s="219"/>
      <c r="WG138" s="219"/>
      <c r="WH138" s="219"/>
      <c r="WI138" s="219"/>
      <c r="WJ138" s="219"/>
      <c r="WK138" s="219"/>
      <c r="WL138" s="219"/>
      <c r="WM138" s="219"/>
      <c r="WN138" s="219"/>
      <c r="WO138" s="219"/>
      <c r="WP138" s="219"/>
      <c r="WQ138" s="219"/>
      <c r="WR138" s="219"/>
      <c r="WS138" s="219"/>
      <c r="WT138" s="219"/>
      <c r="WU138" s="219"/>
      <c r="WV138" s="219"/>
      <c r="WW138" s="219"/>
      <c r="WX138" s="219"/>
      <c r="WY138" s="219"/>
      <c r="WZ138" s="219"/>
      <c r="XA138" s="219"/>
      <c r="XB138" s="219"/>
      <c r="XC138" s="219"/>
      <c r="XD138" s="219"/>
      <c r="XE138" s="219"/>
      <c r="XF138" s="219"/>
      <c r="XG138" s="219"/>
      <c r="XH138" s="219"/>
      <c r="XI138" s="219"/>
      <c r="XJ138" s="219"/>
      <c r="XK138" s="219"/>
      <c r="XL138" s="219"/>
      <c r="XM138" s="219"/>
      <c r="XN138" s="219"/>
      <c r="XO138" s="219"/>
      <c r="XP138" s="219"/>
      <c r="XQ138" s="219"/>
      <c r="XR138" s="219"/>
      <c r="XS138" s="219"/>
      <c r="XT138" s="219"/>
      <c r="XU138" s="219"/>
      <c r="XV138" s="219"/>
      <c r="XW138" s="219"/>
      <c r="XX138" s="219"/>
      <c r="XY138" s="219"/>
      <c r="XZ138" s="219"/>
      <c r="YA138" s="219"/>
      <c r="YB138" s="219"/>
      <c r="YC138" s="219"/>
      <c r="YD138" s="219"/>
      <c r="YE138" s="219"/>
      <c r="YF138" s="219"/>
      <c r="YG138" s="219"/>
      <c r="YH138" s="219"/>
      <c r="YI138" s="219"/>
      <c r="YJ138" s="219"/>
      <c r="YK138" s="219"/>
      <c r="YL138" s="219"/>
      <c r="YM138" s="219"/>
      <c r="YN138" s="219"/>
      <c r="YO138" s="219"/>
      <c r="YP138" s="219"/>
      <c r="YQ138" s="219"/>
      <c r="YR138" s="219"/>
      <c r="YS138" s="219"/>
      <c r="YT138" s="219"/>
      <c r="YU138" s="219"/>
      <c r="YV138" s="219"/>
      <c r="YW138" s="219"/>
      <c r="YX138" s="219"/>
      <c r="YY138" s="219"/>
      <c r="YZ138" s="219"/>
      <c r="ZA138" s="219"/>
      <c r="ZB138" s="219"/>
      <c r="ZC138" s="219"/>
      <c r="ZD138" s="219"/>
      <c r="ZE138" s="219"/>
      <c r="ZF138" s="219"/>
      <c r="ZG138" s="219"/>
      <c r="ZH138" s="219"/>
      <c r="ZI138" s="219"/>
      <c r="ZJ138" s="219"/>
      <c r="ZK138" s="219"/>
      <c r="ZL138" s="219"/>
      <c r="ZM138" s="219"/>
      <c r="ZN138" s="219"/>
      <c r="ZO138" s="219"/>
      <c r="ZP138" s="219"/>
      <c r="ZQ138" s="219"/>
      <c r="ZR138" s="219"/>
      <c r="ZS138" s="219"/>
      <c r="ZT138" s="219"/>
      <c r="ZU138" s="219"/>
      <c r="ZV138" s="219"/>
      <c r="ZW138" s="219"/>
      <c r="ZX138" s="219"/>
      <c r="ZY138" s="219"/>
      <c r="ZZ138" s="219"/>
      <c r="AAA138" s="219"/>
      <c r="AAB138" s="219"/>
      <c r="AAC138" s="219"/>
      <c r="AAD138" s="219"/>
      <c r="AAE138" s="219"/>
      <c r="AAF138" s="219"/>
      <c r="AAG138" s="219"/>
      <c r="AAH138" s="219"/>
      <c r="AAI138" s="219"/>
      <c r="AAJ138" s="219"/>
      <c r="AAK138" s="219"/>
      <c r="AAL138" s="219"/>
      <c r="AAM138" s="219"/>
      <c r="AAN138" s="219"/>
      <c r="AAO138" s="219"/>
      <c r="AAP138" s="219"/>
      <c r="AAQ138" s="219"/>
      <c r="AAR138" s="219"/>
      <c r="AAS138" s="219"/>
      <c r="AAT138" s="219"/>
      <c r="AAU138" s="219"/>
      <c r="AAV138" s="219"/>
      <c r="AAW138" s="219"/>
      <c r="AAX138" s="219"/>
      <c r="AAY138" s="219"/>
      <c r="AAZ138" s="219"/>
      <c r="ABA138" s="219"/>
      <c r="ABB138" s="219"/>
      <c r="ABC138" s="219"/>
      <c r="ABD138" s="219"/>
      <c r="ABE138" s="219"/>
      <c r="ABF138" s="219"/>
      <c r="ABG138" s="219"/>
      <c r="ABH138" s="219"/>
      <c r="ABI138" s="219"/>
      <c r="ABJ138" s="219"/>
      <c r="ABK138" s="219"/>
      <c r="ABL138" s="219"/>
      <c r="ABM138" s="219"/>
      <c r="ABN138" s="219"/>
      <c r="ABO138" s="219"/>
      <c r="ABP138" s="219"/>
      <c r="ABQ138" s="219"/>
      <c r="ABR138" s="219"/>
      <c r="ABS138" s="219"/>
      <c r="ABT138" s="219"/>
      <c r="ABU138" s="219"/>
      <c r="ABV138" s="219"/>
      <c r="ABW138" s="219"/>
      <c r="ABX138" s="219"/>
      <c r="ABY138" s="219"/>
      <c r="ABZ138" s="219"/>
      <c r="ACA138" s="219"/>
      <c r="ACB138" s="219"/>
      <c r="ACC138" s="219"/>
      <c r="ACD138" s="219"/>
      <c r="ACE138" s="219"/>
      <c r="ACF138" s="219"/>
      <c r="ACG138" s="219"/>
      <c r="ACH138" s="219"/>
      <c r="ACI138" s="219"/>
      <c r="ACJ138" s="219"/>
      <c r="ACK138" s="219"/>
      <c r="ACL138" s="219"/>
      <c r="ACM138" s="219"/>
      <c r="ACN138" s="219"/>
      <c r="ACO138" s="219"/>
      <c r="ACP138" s="219"/>
      <c r="ACQ138" s="219"/>
      <c r="ACR138" s="219"/>
      <c r="ACS138" s="219"/>
      <c r="ACT138" s="219"/>
      <c r="ACU138" s="219"/>
      <c r="ACV138" s="219"/>
      <c r="ACW138" s="219"/>
      <c r="ACX138" s="219"/>
      <c r="ACY138" s="219"/>
      <c r="ACZ138" s="219"/>
      <c r="ADA138" s="219"/>
      <c r="ADB138" s="219"/>
      <c r="ADC138" s="219"/>
      <c r="ADD138" s="219"/>
      <c r="ADE138" s="219"/>
      <c r="ADF138" s="219"/>
      <c r="ADG138" s="219"/>
      <c r="ADH138" s="219"/>
      <c r="ADI138" s="219"/>
      <c r="ADJ138" s="219"/>
      <c r="ADK138" s="219"/>
      <c r="ADL138" s="219"/>
      <c r="ADM138" s="219"/>
      <c r="ADN138" s="219"/>
      <c r="ADO138" s="219"/>
      <c r="ADP138" s="219"/>
      <c r="ADQ138" s="219"/>
      <c r="ADR138" s="219"/>
      <c r="ADS138" s="219"/>
      <c r="ADT138" s="219"/>
      <c r="ADU138" s="219"/>
      <c r="ADV138" s="219"/>
      <c r="ADW138" s="219"/>
      <c r="ADX138" s="219"/>
      <c r="ADY138" s="219"/>
      <c r="ADZ138" s="219"/>
      <c r="AEA138" s="219"/>
      <c r="AEB138" s="219"/>
      <c r="AEC138" s="219"/>
      <c r="AED138" s="219"/>
      <c r="AEE138" s="219"/>
      <c r="AEF138" s="219"/>
      <c r="AEG138" s="219"/>
      <c r="AEH138" s="219"/>
      <c r="AEI138" s="219"/>
      <c r="AEJ138" s="219"/>
      <c r="AEK138" s="219"/>
      <c r="AEL138" s="219"/>
      <c r="AEM138" s="219"/>
      <c r="AEN138" s="219"/>
      <c r="AEO138" s="219"/>
      <c r="AEP138" s="219"/>
      <c r="AEQ138" s="219"/>
      <c r="AER138" s="219"/>
      <c r="AES138" s="219"/>
      <c r="AET138" s="219"/>
      <c r="AEU138" s="219"/>
      <c r="AEV138" s="219"/>
      <c r="AEW138" s="219"/>
      <c r="AEX138" s="219"/>
      <c r="AEY138" s="219"/>
      <c r="AEZ138" s="219"/>
      <c r="AFA138" s="219"/>
      <c r="AFB138" s="219"/>
      <c r="AFC138" s="219"/>
      <c r="AFD138" s="219"/>
      <c r="AFE138" s="219"/>
      <c r="AFF138" s="219"/>
      <c r="AFG138" s="219"/>
      <c r="AFH138" s="219"/>
      <c r="AFI138" s="219"/>
      <c r="AFJ138" s="219"/>
      <c r="AFK138" s="219"/>
      <c r="AFL138" s="219"/>
      <c r="AFM138" s="219"/>
      <c r="AFN138" s="219"/>
      <c r="AFO138" s="219"/>
      <c r="AFP138" s="219"/>
      <c r="AFQ138" s="219"/>
      <c r="AFR138" s="219"/>
      <c r="AFS138" s="219"/>
      <c r="AFT138" s="219"/>
      <c r="AFU138" s="219"/>
      <c r="AFV138" s="219"/>
      <c r="AFW138" s="219"/>
      <c r="AFX138" s="219"/>
      <c r="AFY138" s="219"/>
      <c r="AFZ138" s="219"/>
      <c r="AGA138" s="219"/>
      <c r="AGB138" s="219"/>
      <c r="AGC138" s="219"/>
      <c r="AGD138" s="219"/>
      <c r="AGE138" s="219"/>
      <c r="AGF138" s="219"/>
      <c r="AGG138" s="219"/>
      <c r="AGH138" s="219"/>
      <c r="AGI138" s="219"/>
      <c r="AGJ138" s="219"/>
      <c r="AGK138" s="219"/>
      <c r="AGL138" s="219"/>
      <c r="AGM138" s="219"/>
      <c r="AGN138" s="219"/>
      <c r="AGO138" s="219"/>
      <c r="AGP138" s="219"/>
      <c r="AGQ138" s="219"/>
      <c r="AGR138" s="219"/>
      <c r="AGS138" s="219"/>
      <c r="AGT138" s="219"/>
      <c r="AGU138" s="219"/>
      <c r="AGV138" s="219"/>
      <c r="AGW138" s="219"/>
      <c r="AGX138" s="219"/>
      <c r="AGY138" s="219"/>
      <c r="AGZ138" s="219"/>
      <c r="AHA138" s="219"/>
      <c r="AHB138" s="219"/>
      <c r="AHC138" s="219"/>
      <c r="AHD138" s="219"/>
      <c r="AHE138" s="219"/>
      <c r="AHF138" s="219"/>
      <c r="AHG138" s="219"/>
      <c r="AHH138" s="219"/>
      <c r="AHI138" s="219"/>
      <c r="AHJ138" s="219"/>
      <c r="AHK138" s="219"/>
      <c r="AHL138" s="219"/>
      <c r="AHM138" s="219"/>
      <c r="AHN138" s="219"/>
      <c r="AHO138" s="219"/>
      <c r="AHP138" s="219"/>
      <c r="AHQ138" s="219"/>
      <c r="AHR138" s="219"/>
      <c r="AHS138" s="219"/>
      <c r="AHT138" s="219"/>
      <c r="AHU138" s="219"/>
      <c r="AHV138" s="219"/>
      <c r="AHW138" s="219"/>
      <c r="AHX138" s="219"/>
      <c r="AHY138" s="219"/>
      <c r="AHZ138" s="219"/>
      <c r="AIA138" s="219"/>
      <c r="AIB138" s="219"/>
      <c r="AIC138" s="219"/>
      <c r="AID138" s="219"/>
      <c r="AIE138" s="219"/>
      <c r="AIF138" s="219"/>
      <c r="AIG138" s="219"/>
      <c r="AIH138" s="219"/>
      <c r="AII138" s="219"/>
      <c r="AIJ138" s="219"/>
      <c r="AIK138" s="219"/>
      <c r="AIL138" s="219"/>
      <c r="AIM138" s="219"/>
      <c r="AIN138" s="219"/>
      <c r="AIO138" s="219"/>
      <c r="AIP138" s="219"/>
      <c r="AIQ138" s="219"/>
      <c r="AIR138" s="219"/>
      <c r="AIS138" s="219"/>
      <c r="AIT138" s="219"/>
      <c r="AIU138" s="219"/>
      <c r="AIV138" s="219"/>
      <c r="AIW138" s="219"/>
      <c r="AIX138" s="219"/>
      <c r="AIY138" s="219"/>
      <c r="AIZ138" s="219"/>
      <c r="AJA138" s="219"/>
      <c r="AJB138" s="219"/>
      <c r="AJC138" s="219"/>
      <c r="AJD138" s="219"/>
      <c r="AJE138" s="219"/>
      <c r="AJF138" s="219"/>
      <c r="AJG138" s="219"/>
      <c r="AJH138" s="219"/>
      <c r="AJI138" s="219"/>
      <c r="AJJ138" s="219"/>
      <c r="AJK138" s="219"/>
      <c r="AJL138" s="219"/>
      <c r="AJM138" s="219"/>
      <c r="AJN138" s="219"/>
      <c r="AJO138" s="219"/>
      <c r="AJP138" s="219"/>
      <c r="AJQ138" s="219"/>
      <c r="AJR138" s="219"/>
      <c r="AJS138" s="219"/>
      <c r="AJT138" s="219"/>
      <c r="AJU138" s="219"/>
      <c r="AJV138" s="219"/>
      <c r="AJW138" s="219"/>
      <c r="AJX138" s="219"/>
      <c r="AJY138" s="219"/>
      <c r="AJZ138" s="219"/>
      <c r="AKA138" s="219"/>
      <c r="AKB138" s="219"/>
      <c r="AKC138" s="219"/>
      <c r="AKD138" s="219"/>
      <c r="AKE138" s="219"/>
      <c r="AKF138" s="219"/>
      <c r="AKG138" s="219"/>
      <c r="AKH138" s="219"/>
      <c r="AKI138" s="219"/>
      <c r="AKJ138" s="219"/>
      <c r="AKK138" s="219"/>
      <c r="AKL138" s="219"/>
      <c r="AKM138" s="219"/>
      <c r="AKN138" s="219"/>
      <c r="AKO138" s="219"/>
      <c r="AKP138" s="219"/>
      <c r="AKQ138" s="219"/>
      <c r="AKR138" s="219"/>
      <c r="AKS138" s="219"/>
      <c r="AKT138" s="219"/>
      <c r="AKU138" s="219"/>
      <c r="AKV138" s="219"/>
      <c r="AKW138" s="219"/>
      <c r="AKX138" s="219"/>
      <c r="AKY138" s="219"/>
      <c r="AKZ138" s="219"/>
      <c r="ALA138" s="219"/>
      <c r="ALB138" s="219"/>
      <c r="ALC138" s="219"/>
      <c r="ALD138" s="219"/>
      <c r="ALE138" s="219"/>
      <c r="ALF138" s="219"/>
      <c r="ALG138" s="219"/>
      <c r="ALH138" s="219"/>
      <c r="ALI138" s="219"/>
      <c r="ALJ138" s="219"/>
      <c r="ALK138" s="219"/>
      <c r="ALL138" s="219"/>
      <c r="ALM138" s="219"/>
      <c r="ALN138" s="219"/>
      <c r="ALO138" s="219"/>
      <c r="ALP138" s="219"/>
      <c r="ALQ138" s="219"/>
      <c r="ALR138" s="219"/>
      <c r="ALS138" s="219"/>
      <c r="ALT138" s="219"/>
      <c r="ALU138" s="219"/>
      <c r="ALV138" s="219"/>
      <c r="ALW138" s="219"/>
      <c r="ALX138" s="219"/>
      <c r="ALY138" s="219"/>
      <c r="ALZ138" s="219"/>
      <c r="AMA138" s="219"/>
      <c r="AMB138" s="219"/>
      <c r="AMC138" s="219"/>
      <c r="AMD138" s="219"/>
      <c r="AME138" s="219"/>
      <c r="AMF138" s="219"/>
      <c r="AMG138" s="219"/>
      <c r="AMH138" s="219"/>
      <c r="AMI138" s="219"/>
      <c r="AMJ138" s="219"/>
      <c r="AMK138" s="219"/>
    </row>
    <row r="139" spans="1:1025" ht="18" customHeight="1" x14ac:dyDescent="0.25">
      <c r="B139" s="75"/>
      <c r="C139" s="155" t="s">
        <v>360</v>
      </c>
      <c r="D139" s="120" t="s">
        <v>27</v>
      </c>
      <c r="E139" s="128" t="s">
        <v>342</v>
      </c>
      <c r="F139" s="128" t="s">
        <v>231</v>
      </c>
      <c r="G139" s="128" t="s">
        <v>327</v>
      </c>
      <c r="H139" s="128" t="s">
        <v>328</v>
      </c>
      <c r="I139" s="148"/>
      <c r="J139" s="140"/>
      <c r="K139" s="150"/>
      <c r="L139" s="214">
        <v>72</v>
      </c>
      <c r="M139" s="214">
        <v>72</v>
      </c>
    </row>
    <row r="140" spans="1:1025" s="249" customFormat="1" ht="18.75" customHeight="1" x14ac:dyDescent="0.25">
      <c r="A140" s="241"/>
      <c r="B140" s="242" t="s">
        <v>391</v>
      </c>
      <c r="C140" s="243" t="s">
        <v>174</v>
      </c>
      <c r="D140" s="244" t="s">
        <v>27</v>
      </c>
      <c r="E140" s="245" t="s">
        <v>271</v>
      </c>
      <c r="F140" s="245" t="s">
        <v>329</v>
      </c>
      <c r="G140" s="245"/>
      <c r="H140" s="245"/>
      <c r="I140" s="247">
        <f>I152</f>
        <v>714.58</v>
      </c>
      <c r="J140" s="247">
        <f>J152</f>
        <v>812.43000000000006</v>
      </c>
      <c r="K140" s="247">
        <f>J140-L140</f>
        <v>-55.449999999999932</v>
      </c>
      <c r="L140" s="248">
        <f>L152</f>
        <v>867.88</v>
      </c>
      <c r="M140" s="248">
        <f>M152</f>
        <v>867.88</v>
      </c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  <c r="AF140" s="241"/>
      <c r="AG140" s="241"/>
      <c r="AH140" s="241"/>
      <c r="AI140" s="241"/>
      <c r="AJ140" s="241"/>
      <c r="AK140" s="241"/>
      <c r="AL140" s="241"/>
      <c r="AM140" s="241"/>
      <c r="AN140" s="241"/>
      <c r="AO140" s="241"/>
      <c r="AP140" s="241"/>
      <c r="AQ140" s="241"/>
      <c r="AR140" s="241"/>
      <c r="AS140" s="241"/>
      <c r="AT140" s="241"/>
      <c r="AU140" s="241"/>
      <c r="AV140" s="241"/>
      <c r="AW140" s="241"/>
      <c r="AX140" s="241"/>
      <c r="AY140" s="241"/>
      <c r="AZ140" s="241"/>
      <c r="BA140" s="241"/>
      <c r="BB140" s="241"/>
      <c r="BC140" s="241"/>
      <c r="BD140" s="241"/>
      <c r="BE140" s="241"/>
      <c r="BF140" s="241"/>
      <c r="BG140" s="241"/>
      <c r="BH140" s="241"/>
      <c r="BI140" s="241"/>
      <c r="BJ140" s="241"/>
      <c r="BK140" s="241"/>
      <c r="BL140" s="241"/>
      <c r="BM140" s="241"/>
      <c r="BN140" s="241"/>
      <c r="BO140" s="241"/>
      <c r="BP140" s="241"/>
      <c r="BQ140" s="241"/>
      <c r="BR140" s="241"/>
      <c r="BS140" s="241"/>
      <c r="BT140" s="241"/>
      <c r="BU140" s="241"/>
      <c r="BV140" s="241"/>
      <c r="BW140" s="241"/>
      <c r="BX140" s="241"/>
      <c r="BY140" s="241"/>
      <c r="BZ140" s="241"/>
      <c r="CA140" s="241"/>
      <c r="CB140" s="241"/>
      <c r="CC140" s="241"/>
      <c r="CD140" s="241"/>
      <c r="CE140" s="241"/>
      <c r="CF140" s="241"/>
      <c r="CG140" s="241"/>
      <c r="CH140" s="241"/>
      <c r="CI140" s="241"/>
      <c r="CJ140" s="241"/>
      <c r="CK140" s="241"/>
      <c r="CL140" s="241"/>
      <c r="CM140" s="241"/>
      <c r="CN140" s="241"/>
      <c r="CO140" s="241"/>
      <c r="CP140" s="241"/>
      <c r="CQ140" s="241"/>
      <c r="CR140" s="241"/>
      <c r="CS140" s="241"/>
      <c r="CT140" s="241"/>
      <c r="CU140" s="241"/>
      <c r="CV140" s="241"/>
      <c r="CW140" s="241"/>
      <c r="CX140" s="241"/>
      <c r="CY140" s="241"/>
      <c r="CZ140" s="241"/>
      <c r="DA140" s="241"/>
      <c r="DB140" s="241"/>
      <c r="DC140" s="241"/>
      <c r="DD140" s="241"/>
      <c r="DE140" s="241"/>
      <c r="DF140" s="241"/>
      <c r="DG140" s="241"/>
      <c r="DH140" s="241"/>
      <c r="DI140" s="241"/>
      <c r="DJ140" s="241"/>
      <c r="DK140" s="241"/>
      <c r="DL140" s="241"/>
      <c r="DM140" s="241"/>
      <c r="DN140" s="241"/>
      <c r="DO140" s="241"/>
      <c r="DP140" s="241"/>
      <c r="DQ140" s="241"/>
      <c r="DR140" s="241"/>
      <c r="DS140" s="241"/>
      <c r="DT140" s="241"/>
      <c r="DU140" s="241"/>
      <c r="DV140" s="241"/>
      <c r="DW140" s="241"/>
      <c r="DX140" s="241"/>
      <c r="DY140" s="241"/>
      <c r="DZ140" s="241"/>
      <c r="EA140" s="241"/>
      <c r="EB140" s="241"/>
      <c r="EC140" s="241"/>
      <c r="ED140" s="241"/>
      <c r="EE140" s="241"/>
      <c r="EF140" s="241"/>
      <c r="EG140" s="241"/>
      <c r="EH140" s="241"/>
      <c r="EI140" s="241"/>
      <c r="EJ140" s="241"/>
      <c r="EK140" s="241"/>
      <c r="EL140" s="241"/>
      <c r="EM140" s="241"/>
      <c r="EN140" s="241"/>
      <c r="EO140" s="241"/>
      <c r="EP140" s="241"/>
      <c r="EQ140" s="241"/>
      <c r="ER140" s="241"/>
      <c r="ES140" s="241"/>
      <c r="ET140" s="241"/>
      <c r="EU140" s="241"/>
      <c r="EV140" s="241"/>
      <c r="EW140" s="241"/>
      <c r="EX140" s="241"/>
      <c r="EY140" s="241"/>
      <c r="EZ140" s="241"/>
      <c r="FA140" s="241"/>
      <c r="FB140" s="241"/>
      <c r="FC140" s="241"/>
      <c r="FD140" s="241"/>
      <c r="FE140" s="241"/>
      <c r="FF140" s="241"/>
      <c r="FG140" s="241"/>
      <c r="FH140" s="241"/>
      <c r="FI140" s="241"/>
      <c r="FJ140" s="241"/>
      <c r="FK140" s="241"/>
      <c r="FL140" s="241"/>
      <c r="FM140" s="241"/>
      <c r="FN140" s="241"/>
      <c r="FO140" s="241"/>
      <c r="FP140" s="241"/>
      <c r="FQ140" s="241"/>
      <c r="FR140" s="241"/>
      <c r="FS140" s="241"/>
      <c r="FT140" s="241"/>
      <c r="FU140" s="241"/>
      <c r="FV140" s="241"/>
      <c r="FW140" s="241"/>
      <c r="FX140" s="241"/>
      <c r="FY140" s="241"/>
      <c r="FZ140" s="241"/>
      <c r="GA140" s="241"/>
      <c r="GB140" s="241"/>
      <c r="GC140" s="241"/>
      <c r="GD140" s="241"/>
      <c r="GE140" s="241"/>
      <c r="GF140" s="241"/>
      <c r="GG140" s="241"/>
      <c r="GH140" s="241"/>
      <c r="GI140" s="241"/>
      <c r="GJ140" s="241"/>
      <c r="GK140" s="241"/>
      <c r="GL140" s="241"/>
      <c r="GM140" s="241"/>
      <c r="GN140" s="241"/>
      <c r="GO140" s="241"/>
      <c r="GP140" s="241"/>
      <c r="GQ140" s="241"/>
      <c r="GR140" s="241"/>
      <c r="GS140" s="241"/>
      <c r="GT140" s="241"/>
      <c r="GU140" s="241"/>
      <c r="GV140" s="241"/>
      <c r="GW140" s="241"/>
      <c r="GX140" s="241"/>
      <c r="GY140" s="241"/>
      <c r="GZ140" s="241"/>
      <c r="HA140" s="241"/>
      <c r="HB140" s="241"/>
      <c r="HC140" s="241"/>
      <c r="HD140" s="241"/>
      <c r="HE140" s="241"/>
      <c r="HF140" s="241"/>
      <c r="HG140" s="241"/>
      <c r="HH140" s="241"/>
      <c r="HI140" s="241"/>
      <c r="HJ140" s="241"/>
      <c r="HK140" s="241"/>
      <c r="HL140" s="241"/>
      <c r="HM140" s="241"/>
      <c r="HN140" s="241"/>
      <c r="HO140" s="241"/>
      <c r="HP140" s="241"/>
      <c r="HQ140" s="241"/>
      <c r="HR140" s="241"/>
      <c r="HS140" s="241"/>
      <c r="HT140" s="241"/>
      <c r="HU140" s="241"/>
      <c r="HV140" s="241"/>
      <c r="HW140" s="241"/>
      <c r="HX140" s="241"/>
      <c r="HY140" s="241"/>
      <c r="HZ140" s="241"/>
      <c r="IA140" s="241"/>
      <c r="IB140" s="241"/>
      <c r="IC140" s="241"/>
      <c r="ID140" s="241"/>
      <c r="IE140" s="241"/>
      <c r="IF140" s="241"/>
      <c r="IG140" s="241"/>
      <c r="IH140" s="241"/>
      <c r="II140" s="241"/>
      <c r="IJ140" s="241"/>
      <c r="IK140" s="241"/>
      <c r="IL140" s="241"/>
      <c r="IM140" s="241"/>
      <c r="IN140" s="241"/>
      <c r="IO140" s="241"/>
      <c r="IP140" s="241"/>
      <c r="IQ140" s="241"/>
      <c r="IR140" s="241"/>
      <c r="IS140" s="241"/>
      <c r="IT140" s="241"/>
      <c r="IU140" s="241"/>
      <c r="IV140" s="241"/>
      <c r="IW140" s="241"/>
      <c r="IX140" s="241"/>
      <c r="IY140" s="241"/>
      <c r="IZ140" s="241"/>
      <c r="JA140" s="241"/>
      <c r="JB140" s="241"/>
      <c r="JC140" s="241"/>
      <c r="JD140" s="241"/>
      <c r="JE140" s="241"/>
      <c r="JF140" s="241"/>
      <c r="JG140" s="241"/>
      <c r="JH140" s="241"/>
      <c r="JI140" s="241"/>
      <c r="JJ140" s="241"/>
      <c r="JK140" s="241"/>
      <c r="JL140" s="241"/>
      <c r="JM140" s="241"/>
      <c r="JN140" s="241"/>
      <c r="JO140" s="241"/>
      <c r="JP140" s="241"/>
      <c r="JQ140" s="241"/>
      <c r="JR140" s="241"/>
      <c r="JS140" s="241"/>
      <c r="JT140" s="241"/>
      <c r="JU140" s="241"/>
      <c r="JV140" s="241"/>
      <c r="JW140" s="241"/>
      <c r="JX140" s="241"/>
      <c r="JY140" s="241"/>
      <c r="JZ140" s="241"/>
      <c r="KA140" s="241"/>
      <c r="KB140" s="241"/>
      <c r="KC140" s="241"/>
      <c r="KD140" s="241"/>
      <c r="KE140" s="241"/>
      <c r="KF140" s="241"/>
      <c r="KG140" s="241"/>
      <c r="KH140" s="241"/>
      <c r="KI140" s="241"/>
      <c r="KJ140" s="241"/>
      <c r="KK140" s="241"/>
      <c r="KL140" s="241"/>
      <c r="KM140" s="241"/>
      <c r="KN140" s="241"/>
      <c r="KO140" s="241"/>
      <c r="KP140" s="241"/>
      <c r="KQ140" s="241"/>
      <c r="KR140" s="241"/>
      <c r="KS140" s="241"/>
      <c r="KT140" s="241"/>
      <c r="KU140" s="241"/>
      <c r="KV140" s="241"/>
      <c r="KW140" s="241"/>
      <c r="KX140" s="241"/>
      <c r="KY140" s="241"/>
      <c r="KZ140" s="241"/>
      <c r="LA140" s="241"/>
      <c r="LB140" s="241"/>
      <c r="LC140" s="241"/>
      <c r="LD140" s="241"/>
      <c r="LE140" s="241"/>
      <c r="LF140" s="241"/>
      <c r="LG140" s="241"/>
      <c r="LH140" s="241"/>
      <c r="LI140" s="241"/>
      <c r="LJ140" s="241"/>
      <c r="LK140" s="241"/>
      <c r="LL140" s="241"/>
      <c r="LM140" s="241"/>
      <c r="LN140" s="241"/>
      <c r="LO140" s="241"/>
      <c r="LP140" s="241"/>
      <c r="LQ140" s="241"/>
      <c r="LR140" s="241"/>
      <c r="LS140" s="241"/>
      <c r="LT140" s="241"/>
      <c r="LU140" s="241"/>
      <c r="LV140" s="241"/>
      <c r="LW140" s="241"/>
      <c r="LX140" s="241"/>
      <c r="LY140" s="241"/>
      <c r="LZ140" s="241"/>
      <c r="MA140" s="241"/>
      <c r="MB140" s="241"/>
      <c r="MC140" s="241"/>
      <c r="MD140" s="241"/>
      <c r="ME140" s="241"/>
      <c r="MF140" s="241"/>
      <c r="MG140" s="241"/>
      <c r="MH140" s="241"/>
      <c r="MI140" s="241"/>
      <c r="MJ140" s="241"/>
      <c r="MK140" s="241"/>
      <c r="ML140" s="241"/>
      <c r="MM140" s="241"/>
      <c r="MN140" s="241"/>
      <c r="MO140" s="241"/>
      <c r="MP140" s="241"/>
      <c r="MQ140" s="241"/>
      <c r="MR140" s="241"/>
      <c r="MS140" s="241"/>
      <c r="MT140" s="241"/>
      <c r="MU140" s="241"/>
      <c r="MV140" s="241"/>
      <c r="MW140" s="241"/>
      <c r="MX140" s="241"/>
      <c r="MY140" s="241"/>
      <c r="MZ140" s="241"/>
      <c r="NA140" s="241"/>
      <c r="NB140" s="241"/>
      <c r="NC140" s="241"/>
      <c r="ND140" s="241"/>
      <c r="NE140" s="241"/>
      <c r="NF140" s="241"/>
      <c r="NG140" s="241"/>
      <c r="NH140" s="241"/>
      <c r="NI140" s="241"/>
      <c r="NJ140" s="241"/>
      <c r="NK140" s="241"/>
      <c r="NL140" s="241"/>
      <c r="NM140" s="241"/>
      <c r="NN140" s="241"/>
      <c r="NO140" s="241"/>
      <c r="NP140" s="241"/>
      <c r="NQ140" s="241"/>
      <c r="NR140" s="241"/>
      <c r="NS140" s="241"/>
      <c r="NT140" s="241"/>
      <c r="NU140" s="241"/>
      <c r="NV140" s="241"/>
      <c r="NW140" s="241"/>
      <c r="NX140" s="241"/>
      <c r="NY140" s="241"/>
      <c r="NZ140" s="241"/>
      <c r="OA140" s="241"/>
      <c r="OB140" s="241"/>
      <c r="OC140" s="241"/>
      <c r="OD140" s="241"/>
      <c r="OE140" s="241"/>
      <c r="OF140" s="241"/>
      <c r="OG140" s="241"/>
      <c r="OH140" s="241"/>
      <c r="OI140" s="241"/>
      <c r="OJ140" s="241"/>
      <c r="OK140" s="241"/>
      <c r="OL140" s="241"/>
      <c r="OM140" s="241"/>
      <c r="ON140" s="241"/>
      <c r="OO140" s="241"/>
      <c r="OP140" s="241"/>
      <c r="OQ140" s="241"/>
      <c r="OR140" s="241"/>
      <c r="OS140" s="241"/>
      <c r="OT140" s="241"/>
      <c r="OU140" s="241"/>
      <c r="OV140" s="241"/>
      <c r="OW140" s="241"/>
      <c r="OX140" s="241"/>
      <c r="OY140" s="241"/>
      <c r="OZ140" s="241"/>
      <c r="PA140" s="241"/>
      <c r="PB140" s="241"/>
      <c r="PC140" s="241"/>
      <c r="PD140" s="241"/>
      <c r="PE140" s="241"/>
      <c r="PF140" s="241"/>
      <c r="PG140" s="241"/>
      <c r="PH140" s="241"/>
      <c r="PI140" s="241"/>
      <c r="PJ140" s="241"/>
      <c r="PK140" s="241"/>
      <c r="PL140" s="241"/>
      <c r="PM140" s="241"/>
      <c r="PN140" s="241"/>
      <c r="PO140" s="241"/>
      <c r="PP140" s="241"/>
      <c r="PQ140" s="241"/>
      <c r="PR140" s="241"/>
      <c r="PS140" s="241"/>
      <c r="PT140" s="241"/>
      <c r="PU140" s="241"/>
      <c r="PV140" s="241"/>
      <c r="PW140" s="241"/>
      <c r="PX140" s="241"/>
      <c r="PY140" s="241"/>
      <c r="PZ140" s="241"/>
      <c r="QA140" s="241"/>
      <c r="QB140" s="241"/>
      <c r="QC140" s="241"/>
      <c r="QD140" s="241"/>
      <c r="QE140" s="241"/>
      <c r="QF140" s="241"/>
      <c r="QG140" s="241"/>
      <c r="QH140" s="241"/>
      <c r="QI140" s="241"/>
      <c r="QJ140" s="241"/>
      <c r="QK140" s="241"/>
      <c r="QL140" s="241"/>
      <c r="QM140" s="241"/>
      <c r="QN140" s="241"/>
      <c r="QO140" s="241"/>
      <c r="QP140" s="241"/>
      <c r="QQ140" s="241"/>
      <c r="QR140" s="241"/>
      <c r="QS140" s="241"/>
      <c r="QT140" s="241"/>
      <c r="QU140" s="241"/>
      <c r="QV140" s="241"/>
      <c r="QW140" s="241"/>
      <c r="QX140" s="241"/>
      <c r="QY140" s="241"/>
      <c r="QZ140" s="241"/>
      <c r="RA140" s="241"/>
      <c r="RB140" s="241"/>
      <c r="RC140" s="241"/>
      <c r="RD140" s="241"/>
      <c r="RE140" s="241"/>
      <c r="RF140" s="241"/>
      <c r="RG140" s="241"/>
      <c r="RH140" s="241"/>
      <c r="RI140" s="241"/>
      <c r="RJ140" s="241"/>
      <c r="RK140" s="241"/>
      <c r="RL140" s="241"/>
      <c r="RM140" s="241"/>
      <c r="RN140" s="241"/>
      <c r="RO140" s="241"/>
      <c r="RP140" s="241"/>
      <c r="RQ140" s="241"/>
      <c r="RR140" s="241"/>
      <c r="RS140" s="241"/>
      <c r="RT140" s="241"/>
      <c r="RU140" s="241"/>
      <c r="RV140" s="241"/>
      <c r="RW140" s="241"/>
      <c r="RX140" s="241"/>
      <c r="RY140" s="241"/>
      <c r="RZ140" s="241"/>
      <c r="SA140" s="241"/>
      <c r="SB140" s="241"/>
      <c r="SC140" s="241"/>
      <c r="SD140" s="241"/>
      <c r="SE140" s="241"/>
      <c r="SF140" s="241"/>
      <c r="SG140" s="241"/>
      <c r="SH140" s="241"/>
      <c r="SI140" s="241"/>
      <c r="SJ140" s="241"/>
      <c r="SK140" s="241"/>
      <c r="SL140" s="241"/>
      <c r="SM140" s="241"/>
      <c r="SN140" s="241"/>
      <c r="SO140" s="241"/>
      <c r="SP140" s="241"/>
      <c r="SQ140" s="241"/>
      <c r="SR140" s="241"/>
      <c r="SS140" s="241"/>
      <c r="ST140" s="241"/>
      <c r="SU140" s="241"/>
      <c r="SV140" s="241"/>
      <c r="SW140" s="241"/>
      <c r="SX140" s="241"/>
      <c r="SY140" s="241"/>
      <c r="SZ140" s="241"/>
      <c r="TA140" s="241"/>
      <c r="TB140" s="241"/>
      <c r="TC140" s="241"/>
      <c r="TD140" s="241"/>
      <c r="TE140" s="241"/>
      <c r="TF140" s="241"/>
      <c r="TG140" s="241"/>
      <c r="TH140" s="241"/>
      <c r="TI140" s="241"/>
      <c r="TJ140" s="241"/>
      <c r="TK140" s="241"/>
      <c r="TL140" s="241"/>
      <c r="TM140" s="241"/>
      <c r="TN140" s="241"/>
      <c r="TO140" s="241"/>
      <c r="TP140" s="241"/>
      <c r="TQ140" s="241"/>
      <c r="TR140" s="241"/>
      <c r="TS140" s="241"/>
      <c r="TT140" s="241"/>
      <c r="TU140" s="241"/>
      <c r="TV140" s="241"/>
      <c r="TW140" s="241"/>
      <c r="TX140" s="241"/>
      <c r="TY140" s="241"/>
      <c r="TZ140" s="241"/>
      <c r="UA140" s="241"/>
      <c r="UB140" s="241"/>
      <c r="UC140" s="241"/>
      <c r="UD140" s="241"/>
      <c r="UE140" s="241"/>
      <c r="UF140" s="241"/>
      <c r="UG140" s="241"/>
      <c r="UH140" s="241"/>
      <c r="UI140" s="241"/>
      <c r="UJ140" s="241"/>
      <c r="UK140" s="241"/>
      <c r="UL140" s="241"/>
      <c r="UM140" s="241"/>
      <c r="UN140" s="241"/>
      <c r="UO140" s="241"/>
      <c r="UP140" s="241"/>
      <c r="UQ140" s="241"/>
      <c r="UR140" s="241"/>
      <c r="US140" s="241"/>
      <c r="UT140" s="241"/>
      <c r="UU140" s="241"/>
      <c r="UV140" s="241"/>
      <c r="UW140" s="241"/>
      <c r="UX140" s="241"/>
      <c r="UY140" s="241"/>
      <c r="UZ140" s="241"/>
      <c r="VA140" s="241"/>
      <c r="VB140" s="241"/>
      <c r="VC140" s="241"/>
      <c r="VD140" s="241"/>
      <c r="VE140" s="241"/>
      <c r="VF140" s="241"/>
      <c r="VG140" s="241"/>
      <c r="VH140" s="241"/>
      <c r="VI140" s="241"/>
      <c r="VJ140" s="241"/>
      <c r="VK140" s="241"/>
      <c r="VL140" s="241"/>
      <c r="VM140" s="241"/>
      <c r="VN140" s="241"/>
      <c r="VO140" s="241"/>
      <c r="VP140" s="241"/>
      <c r="VQ140" s="241"/>
      <c r="VR140" s="241"/>
      <c r="VS140" s="241"/>
      <c r="VT140" s="241"/>
      <c r="VU140" s="241"/>
      <c r="VV140" s="241"/>
      <c r="VW140" s="241"/>
      <c r="VX140" s="241"/>
      <c r="VY140" s="241"/>
      <c r="VZ140" s="241"/>
      <c r="WA140" s="241"/>
      <c r="WB140" s="241"/>
      <c r="WC140" s="241"/>
      <c r="WD140" s="241"/>
      <c r="WE140" s="241"/>
      <c r="WF140" s="241"/>
      <c r="WG140" s="241"/>
      <c r="WH140" s="241"/>
      <c r="WI140" s="241"/>
      <c r="WJ140" s="241"/>
      <c r="WK140" s="241"/>
      <c r="WL140" s="241"/>
      <c r="WM140" s="241"/>
      <c r="WN140" s="241"/>
      <c r="WO140" s="241"/>
      <c r="WP140" s="241"/>
      <c r="WQ140" s="241"/>
      <c r="WR140" s="241"/>
      <c r="WS140" s="241"/>
      <c r="WT140" s="241"/>
      <c r="WU140" s="241"/>
      <c r="WV140" s="241"/>
      <c r="WW140" s="241"/>
      <c r="WX140" s="241"/>
      <c r="WY140" s="241"/>
      <c r="WZ140" s="241"/>
      <c r="XA140" s="241"/>
      <c r="XB140" s="241"/>
      <c r="XC140" s="241"/>
      <c r="XD140" s="241"/>
      <c r="XE140" s="241"/>
      <c r="XF140" s="241"/>
      <c r="XG140" s="241"/>
      <c r="XH140" s="241"/>
      <c r="XI140" s="241"/>
      <c r="XJ140" s="241"/>
      <c r="XK140" s="241"/>
      <c r="XL140" s="241"/>
      <c r="XM140" s="241"/>
      <c r="XN140" s="241"/>
      <c r="XO140" s="241"/>
      <c r="XP140" s="241"/>
      <c r="XQ140" s="241"/>
      <c r="XR140" s="241"/>
      <c r="XS140" s="241"/>
      <c r="XT140" s="241"/>
      <c r="XU140" s="241"/>
      <c r="XV140" s="241"/>
      <c r="XW140" s="241"/>
      <c r="XX140" s="241"/>
      <c r="XY140" s="241"/>
      <c r="XZ140" s="241"/>
      <c r="YA140" s="241"/>
      <c r="YB140" s="241"/>
      <c r="YC140" s="241"/>
      <c r="YD140" s="241"/>
      <c r="YE140" s="241"/>
      <c r="YF140" s="241"/>
      <c r="YG140" s="241"/>
      <c r="YH140" s="241"/>
      <c r="YI140" s="241"/>
      <c r="YJ140" s="241"/>
      <c r="YK140" s="241"/>
      <c r="YL140" s="241"/>
      <c r="YM140" s="241"/>
      <c r="YN140" s="241"/>
      <c r="YO140" s="241"/>
      <c r="YP140" s="241"/>
      <c r="YQ140" s="241"/>
      <c r="YR140" s="241"/>
      <c r="YS140" s="241"/>
      <c r="YT140" s="241"/>
      <c r="YU140" s="241"/>
      <c r="YV140" s="241"/>
      <c r="YW140" s="241"/>
      <c r="YX140" s="241"/>
      <c r="YY140" s="241"/>
      <c r="YZ140" s="241"/>
      <c r="ZA140" s="241"/>
      <c r="ZB140" s="241"/>
      <c r="ZC140" s="241"/>
      <c r="ZD140" s="241"/>
      <c r="ZE140" s="241"/>
      <c r="ZF140" s="241"/>
      <c r="ZG140" s="241"/>
      <c r="ZH140" s="241"/>
      <c r="ZI140" s="241"/>
      <c r="ZJ140" s="241"/>
      <c r="ZK140" s="241"/>
      <c r="ZL140" s="241"/>
      <c r="ZM140" s="241"/>
      <c r="ZN140" s="241"/>
      <c r="ZO140" s="241"/>
      <c r="ZP140" s="241"/>
      <c r="ZQ140" s="241"/>
      <c r="ZR140" s="241"/>
      <c r="ZS140" s="241"/>
      <c r="ZT140" s="241"/>
      <c r="ZU140" s="241"/>
      <c r="ZV140" s="241"/>
      <c r="ZW140" s="241"/>
      <c r="ZX140" s="241"/>
      <c r="ZY140" s="241"/>
      <c r="ZZ140" s="241"/>
      <c r="AAA140" s="241"/>
      <c r="AAB140" s="241"/>
      <c r="AAC140" s="241"/>
      <c r="AAD140" s="241"/>
      <c r="AAE140" s="241"/>
      <c r="AAF140" s="241"/>
      <c r="AAG140" s="241"/>
      <c r="AAH140" s="241"/>
      <c r="AAI140" s="241"/>
      <c r="AAJ140" s="241"/>
      <c r="AAK140" s="241"/>
      <c r="AAL140" s="241"/>
      <c r="AAM140" s="241"/>
      <c r="AAN140" s="241"/>
      <c r="AAO140" s="241"/>
      <c r="AAP140" s="241"/>
      <c r="AAQ140" s="241"/>
      <c r="AAR140" s="241"/>
      <c r="AAS140" s="241"/>
      <c r="AAT140" s="241"/>
      <c r="AAU140" s="241"/>
      <c r="AAV140" s="241"/>
      <c r="AAW140" s="241"/>
      <c r="AAX140" s="241"/>
      <c r="AAY140" s="241"/>
      <c r="AAZ140" s="241"/>
      <c r="ABA140" s="241"/>
      <c r="ABB140" s="241"/>
      <c r="ABC140" s="241"/>
      <c r="ABD140" s="241"/>
      <c r="ABE140" s="241"/>
      <c r="ABF140" s="241"/>
      <c r="ABG140" s="241"/>
      <c r="ABH140" s="241"/>
      <c r="ABI140" s="241"/>
      <c r="ABJ140" s="241"/>
      <c r="ABK140" s="241"/>
      <c r="ABL140" s="241"/>
      <c r="ABM140" s="241"/>
      <c r="ABN140" s="241"/>
      <c r="ABO140" s="241"/>
      <c r="ABP140" s="241"/>
      <c r="ABQ140" s="241"/>
      <c r="ABR140" s="241"/>
      <c r="ABS140" s="241"/>
      <c r="ABT140" s="241"/>
      <c r="ABU140" s="241"/>
      <c r="ABV140" s="241"/>
      <c r="ABW140" s="241"/>
      <c r="ABX140" s="241"/>
      <c r="ABY140" s="241"/>
      <c r="ABZ140" s="241"/>
      <c r="ACA140" s="241"/>
      <c r="ACB140" s="241"/>
      <c r="ACC140" s="241"/>
      <c r="ACD140" s="241"/>
      <c r="ACE140" s="241"/>
      <c r="ACF140" s="241"/>
      <c r="ACG140" s="241"/>
      <c r="ACH140" s="241"/>
      <c r="ACI140" s="241"/>
      <c r="ACJ140" s="241"/>
      <c r="ACK140" s="241"/>
      <c r="ACL140" s="241"/>
      <c r="ACM140" s="241"/>
      <c r="ACN140" s="241"/>
      <c r="ACO140" s="241"/>
      <c r="ACP140" s="241"/>
      <c r="ACQ140" s="241"/>
      <c r="ACR140" s="241"/>
      <c r="ACS140" s="241"/>
      <c r="ACT140" s="241"/>
      <c r="ACU140" s="241"/>
      <c r="ACV140" s="241"/>
      <c r="ACW140" s="241"/>
      <c r="ACX140" s="241"/>
      <c r="ACY140" s="241"/>
      <c r="ACZ140" s="241"/>
      <c r="ADA140" s="241"/>
      <c r="ADB140" s="241"/>
      <c r="ADC140" s="241"/>
      <c r="ADD140" s="241"/>
      <c r="ADE140" s="241"/>
      <c r="ADF140" s="241"/>
      <c r="ADG140" s="241"/>
      <c r="ADH140" s="241"/>
      <c r="ADI140" s="241"/>
      <c r="ADJ140" s="241"/>
      <c r="ADK140" s="241"/>
      <c r="ADL140" s="241"/>
      <c r="ADM140" s="241"/>
      <c r="ADN140" s="241"/>
      <c r="ADO140" s="241"/>
      <c r="ADP140" s="241"/>
      <c r="ADQ140" s="241"/>
      <c r="ADR140" s="241"/>
      <c r="ADS140" s="241"/>
      <c r="ADT140" s="241"/>
      <c r="ADU140" s="241"/>
      <c r="ADV140" s="241"/>
      <c r="ADW140" s="241"/>
      <c r="ADX140" s="241"/>
      <c r="ADY140" s="241"/>
      <c r="ADZ140" s="241"/>
      <c r="AEA140" s="241"/>
      <c r="AEB140" s="241"/>
      <c r="AEC140" s="241"/>
      <c r="AED140" s="241"/>
      <c r="AEE140" s="241"/>
      <c r="AEF140" s="241"/>
      <c r="AEG140" s="241"/>
      <c r="AEH140" s="241"/>
      <c r="AEI140" s="241"/>
      <c r="AEJ140" s="241"/>
      <c r="AEK140" s="241"/>
      <c r="AEL140" s="241"/>
      <c r="AEM140" s="241"/>
      <c r="AEN140" s="241"/>
      <c r="AEO140" s="241"/>
      <c r="AEP140" s="241"/>
      <c r="AEQ140" s="241"/>
      <c r="AER140" s="241"/>
      <c r="AES140" s="241"/>
      <c r="AET140" s="241"/>
      <c r="AEU140" s="241"/>
      <c r="AEV140" s="241"/>
      <c r="AEW140" s="241"/>
      <c r="AEX140" s="241"/>
      <c r="AEY140" s="241"/>
      <c r="AEZ140" s="241"/>
      <c r="AFA140" s="241"/>
      <c r="AFB140" s="241"/>
      <c r="AFC140" s="241"/>
      <c r="AFD140" s="241"/>
      <c r="AFE140" s="241"/>
      <c r="AFF140" s="241"/>
      <c r="AFG140" s="241"/>
      <c r="AFH140" s="241"/>
      <c r="AFI140" s="241"/>
      <c r="AFJ140" s="241"/>
      <c r="AFK140" s="241"/>
      <c r="AFL140" s="241"/>
      <c r="AFM140" s="241"/>
      <c r="AFN140" s="241"/>
      <c r="AFO140" s="241"/>
      <c r="AFP140" s="241"/>
      <c r="AFQ140" s="241"/>
      <c r="AFR140" s="241"/>
      <c r="AFS140" s="241"/>
      <c r="AFT140" s="241"/>
      <c r="AFU140" s="241"/>
      <c r="AFV140" s="241"/>
      <c r="AFW140" s="241"/>
      <c r="AFX140" s="241"/>
      <c r="AFY140" s="241"/>
      <c r="AFZ140" s="241"/>
      <c r="AGA140" s="241"/>
      <c r="AGB140" s="241"/>
      <c r="AGC140" s="241"/>
      <c r="AGD140" s="241"/>
      <c r="AGE140" s="241"/>
      <c r="AGF140" s="241"/>
      <c r="AGG140" s="241"/>
      <c r="AGH140" s="241"/>
      <c r="AGI140" s="241"/>
      <c r="AGJ140" s="241"/>
      <c r="AGK140" s="241"/>
      <c r="AGL140" s="241"/>
      <c r="AGM140" s="241"/>
      <c r="AGN140" s="241"/>
      <c r="AGO140" s="241"/>
      <c r="AGP140" s="241"/>
      <c r="AGQ140" s="241"/>
      <c r="AGR140" s="241"/>
      <c r="AGS140" s="241"/>
      <c r="AGT140" s="241"/>
      <c r="AGU140" s="241"/>
      <c r="AGV140" s="241"/>
      <c r="AGW140" s="241"/>
      <c r="AGX140" s="241"/>
      <c r="AGY140" s="241"/>
      <c r="AGZ140" s="241"/>
      <c r="AHA140" s="241"/>
      <c r="AHB140" s="241"/>
      <c r="AHC140" s="241"/>
      <c r="AHD140" s="241"/>
      <c r="AHE140" s="241"/>
      <c r="AHF140" s="241"/>
      <c r="AHG140" s="241"/>
      <c r="AHH140" s="241"/>
      <c r="AHI140" s="241"/>
      <c r="AHJ140" s="241"/>
      <c r="AHK140" s="241"/>
      <c r="AHL140" s="241"/>
      <c r="AHM140" s="241"/>
      <c r="AHN140" s="241"/>
      <c r="AHO140" s="241"/>
      <c r="AHP140" s="241"/>
      <c r="AHQ140" s="241"/>
      <c r="AHR140" s="241"/>
      <c r="AHS140" s="241"/>
      <c r="AHT140" s="241"/>
      <c r="AHU140" s="241"/>
      <c r="AHV140" s="241"/>
      <c r="AHW140" s="241"/>
      <c r="AHX140" s="241"/>
      <c r="AHY140" s="241"/>
      <c r="AHZ140" s="241"/>
      <c r="AIA140" s="241"/>
      <c r="AIB140" s="241"/>
      <c r="AIC140" s="241"/>
      <c r="AID140" s="241"/>
      <c r="AIE140" s="241"/>
      <c r="AIF140" s="241"/>
      <c r="AIG140" s="241"/>
      <c r="AIH140" s="241"/>
      <c r="AII140" s="241"/>
      <c r="AIJ140" s="241"/>
      <c r="AIK140" s="241"/>
      <c r="AIL140" s="241"/>
      <c r="AIM140" s="241"/>
      <c r="AIN140" s="241"/>
      <c r="AIO140" s="241"/>
      <c r="AIP140" s="241"/>
      <c r="AIQ140" s="241"/>
      <c r="AIR140" s="241"/>
      <c r="AIS140" s="241"/>
      <c r="AIT140" s="241"/>
      <c r="AIU140" s="241"/>
      <c r="AIV140" s="241"/>
      <c r="AIW140" s="241"/>
      <c r="AIX140" s="241"/>
      <c r="AIY140" s="241"/>
      <c r="AIZ140" s="241"/>
      <c r="AJA140" s="241"/>
      <c r="AJB140" s="241"/>
      <c r="AJC140" s="241"/>
      <c r="AJD140" s="241"/>
      <c r="AJE140" s="241"/>
      <c r="AJF140" s="241"/>
      <c r="AJG140" s="241"/>
      <c r="AJH140" s="241"/>
      <c r="AJI140" s="241"/>
      <c r="AJJ140" s="241"/>
      <c r="AJK140" s="241"/>
      <c r="AJL140" s="241"/>
      <c r="AJM140" s="241"/>
      <c r="AJN140" s="241"/>
      <c r="AJO140" s="241"/>
      <c r="AJP140" s="241"/>
      <c r="AJQ140" s="241"/>
      <c r="AJR140" s="241"/>
      <c r="AJS140" s="241"/>
      <c r="AJT140" s="241"/>
      <c r="AJU140" s="241"/>
      <c r="AJV140" s="241"/>
      <c r="AJW140" s="241"/>
      <c r="AJX140" s="241"/>
      <c r="AJY140" s="241"/>
      <c r="AJZ140" s="241"/>
      <c r="AKA140" s="241"/>
      <c r="AKB140" s="241"/>
      <c r="AKC140" s="241"/>
      <c r="AKD140" s="241"/>
      <c r="AKE140" s="241"/>
      <c r="AKF140" s="241"/>
      <c r="AKG140" s="241"/>
      <c r="AKH140" s="241"/>
      <c r="AKI140" s="241"/>
      <c r="AKJ140" s="241"/>
      <c r="AKK140" s="241"/>
      <c r="AKL140" s="241"/>
      <c r="AKM140" s="241"/>
      <c r="AKN140" s="241"/>
      <c r="AKO140" s="241"/>
      <c r="AKP140" s="241"/>
      <c r="AKQ140" s="241"/>
      <c r="AKR140" s="241"/>
      <c r="AKS140" s="241"/>
      <c r="AKT140" s="241"/>
      <c r="AKU140" s="241"/>
      <c r="AKV140" s="241"/>
      <c r="AKW140" s="241"/>
      <c r="AKX140" s="241"/>
      <c r="AKY140" s="241"/>
      <c r="AKZ140" s="241"/>
      <c r="ALA140" s="241"/>
      <c r="ALB140" s="241"/>
      <c r="ALC140" s="241"/>
      <c r="ALD140" s="241"/>
      <c r="ALE140" s="241"/>
      <c r="ALF140" s="241"/>
      <c r="ALG140" s="241"/>
      <c r="ALH140" s="241"/>
      <c r="ALI140" s="241"/>
      <c r="ALJ140" s="241"/>
      <c r="ALK140" s="241"/>
      <c r="ALL140" s="241"/>
      <c r="ALM140" s="241"/>
      <c r="ALN140" s="241"/>
      <c r="ALO140" s="241"/>
      <c r="ALP140" s="241"/>
      <c r="ALQ140" s="241"/>
      <c r="ALR140" s="241"/>
      <c r="ALS140" s="241"/>
      <c r="ALT140" s="241"/>
      <c r="ALU140" s="241"/>
      <c r="ALV140" s="241"/>
      <c r="ALW140" s="241"/>
      <c r="ALX140" s="241"/>
      <c r="ALY140" s="241"/>
      <c r="ALZ140" s="241"/>
      <c r="AMA140" s="241"/>
      <c r="AMB140" s="241"/>
      <c r="AMC140" s="241"/>
      <c r="AMD140" s="241"/>
      <c r="AME140" s="241"/>
      <c r="AMF140" s="241"/>
      <c r="AMG140" s="241"/>
      <c r="AMH140" s="241"/>
      <c r="AMI140" s="241"/>
      <c r="AMJ140" s="241"/>
      <c r="AMK140" s="241"/>
    </row>
    <row r="141" spans="1:1025" s="249" customFormat="1" ht="13.8" hidden="1" x14ac:dyDescent="0.25">
      <c r="A141" s="241"/>
      <c r="B141" s="242"/>
      <c r="C141" s="250"/>
      <c r="D141" s="244"/>
      <c r="E141" s="245"/>
      <c r="F141" s="245"/>
      <c r="G141" s="255"/>
      <c r="H141" s="245"/>
      <c r="I141" s="247"/>
      <c r="J141" s="247"/>
      <c r="K141" s="252"/>
      <c r="L141" s="253"/>
      <c r="M141" s="253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  <c r="AK141" s="241"/>
      <c r="AL141" s="241"/>
      <c r="AM141" s="241"/>
      <c r="AN141" s="241"/>
      <c r="AO141" s="241"/>
      <c r="AP141" s="241"/>
      <c r="AQ141" s="241"/>
      <c r="AR141" s="241"/>
      <c r="AS141" s="241"/>
      <c r="AT141" s="241"/>
      <c r="AU141" s="241"/>
      <c r="AV141" s="241"/>
      <c r="AW141" s="241"/>
      <c r="AX141" s="241"/>
      <c r="AY141" s="241"/>
      <c r="AZ141" s="241"/>
      <c r="BA141" s="241"/>
      <c r="BB141" s="241"/>
      <c r="BC141" s="241"/>
      <c r="BD141" s="241"/>
      <c r="BE141" s="241"/>
      <c r="BF141" s="241"/>
      <c r="BG141" s="241"/>
      <c r="BH141" s="241"/>
      <c r="BI141" s="241"/>
      <c r="BJ141" s="241"/>
      <c r="BK141" s="241"/>
      <c r="BL141" s="241"/>
      <c r="BM141" s="241"/>
      <c r="BN141" s="241"/>
      <c r="BO141" s="241"/>
      <c r="BP141" s="241"/>
      <c r="BQ141" s="241"/>
      <c r="BR141" s="241"/>
      <c r="BS141" s="241"/>
      <c r="BT141" s="241"/>
      <c r="BU141" s="241"/>
      <c r="BV141" s="241"/>
      <c r="BW141" s="241"/>
      <c r="BX141" s="241"/>
      <c r="BY141" s="241"/>
      <c r="BZ141" s="241"/>
      <c r="CA141" s="241"/>
      <c r="CB141" s="241"/>
      <c r="CC141" s="241"/>
      <c r="CD141" s="241"/>
      <c r="CE141" s="241"/>
      <c r="CF141" s="241"/>
      <c r="CG141" s="241"/>
      <c r="CH141" s="241"/>
      <c r="CI141" s="241"/>
      <c r="CJ141" s="241"/>
      <c r="CK141" s="241"/>
      <c r="CL141" s="241"/>
      <c r="CM141" s="241"/>
      <c r="CN141" s="241"/>
      <c r="CO141" s="241"/>
      <c r="CP141" s="241"/>
      <c r="CQ141" s="241"/>
      <c r="CR141" s="241"/>
      <c r="CS141" s="241"/>
      <c r="CT141" s="241"/>
      <c r="CU141" s="241"/>
      <c r="CV141" s="241"/>
      <c r="CW141" s="241"/>
      <c r="CX141" s="241"/>
      <c r="CY141" s="241"/>
      <c r="CZ141" s="241"/>
      <c r="DA141" s="241"/>
      <c r="DB141" s="241"/>
      <c r="DC141" s="241"/>
      <c r="DD141" s="241"/>
      <c r="DE141" s="241"/>
      <c r="DF141" s="241"/>
      <c r="DG141" s="241"/>
      <c r="DH141" s="241"/>
      <c r="DI141" s="241"/>
      <c r="DJ141" s="241"/>
      <c r="DK141" s="241"/>
      <c r="DL141" s="241"/>
      <c r="DM141" s="241"/>
      <c r="DN141" s="241"/>
      <c r="DO141" s="241"/>
      <c r="DP141" s="241"/>
      <c r="DQ141" s="241"/>
      <c r="DR141" s="241"/>
      <c r="DS141" s="241"/>
      <c r="DT141" s="241"/>
      <c r="DU141" s="241"/>
      <c r="DV141" s="241"/>
      <c r="DW141" s="241"/>
      <c r="DX141" s="241"/>
      <c r="DY141" s="241"/>
      <c r="DZ141" s="241"/>
      <c r="EA141" s="241"/>
      <c r="EB141" s="241"/>
      <c r="EC141" s="241"/>
      <c r="ED141" s="241"/>
      <c r="EE141" s="241"/>
      <c r="EF141" s="241"/>
      <c r="EG141" s="241"/>
      <c r="EH141" s="241"/>
      <c r="EI141" s="241"/>
      <c r="EJ141" s="241"/>
      <c r="EK141" s="241"/>
      <c r="EL141" s="241"/>
      <c r="EM141" s="241"/>
      <c r="EN141" s="241"/>
      <c r="EO141" s="241"/>
      <c r="EP141" s="241"/>
      <c r="EQ141" s="241"/>
      <c r="ER141" s="241"/>
      <c r="ES141" s="241"/>
      <c r="ET141" s="241"/>
      <c r="EU141" s="241"/>
      <c r="EV141" s="241"/>
      <c r="EW141" s="241"/>
      <c r="EX141" s="241"/>
      <c r="EY141" s="241"/>
      <c r="EZ141" s="241"/>
      <c r="FA141" s="241"/>
      <c r="FB141" s="241"/>
      <c r="FC141" s="241"/>
      <c r="FD141" s="241"/>
      <c r="FE141" s="241"/>
      <c r="FF141" s="241"/>
      <c r="FG141" s="241"/>
      <c r="FH141" s="241"/>
      <c r="FI141" s="241"/>
      <c r="FJ141" s="241"/>
      <c r="FK141" s="241"/>
      <c r="FL141" s="241"/>
      <c r="FM141" s="241"/>
      <c r="FN141" s="241"/>
      <c r="FO141" s="241"/>
      <c r="FP141" s="241"/>
      <c r="FQ141" s="241"/>
      <c r="FR141" s="241"/>
      <c r="FS141" s="241"/>
      <c r="FT141" s="241"/>
      <c r="FU141" s="241"/>
      <c r="FV141" s="241"/>
      <c r="FW141" s="241"/>
      <c r="FX141" s="241"/>
      <c r="FY141" s="241"/>
      <c r="FZ141" s="241"/>
      <c r="GA141" s="241"/>
      <c r="GB141" s="241"/>
      <c r="GC141" s="241"/>
      <c r="GD141" s="241"/>
      <c r="GE141" s="241"/>
      <c r="GF141" s="241"/>
      <c r="GG141" s="241"/>
      <c r="GH141" s="241"/>
      <c r="GI141" s="241"/>
      <c r="GJ141" s="241"/>
      <c r="GK141" s="241"/>
      <c r="GL141" s="241"/>
      <c r="GM141" s="241"/>
      <c r="GN141" s="241"/>
      <c r="GO141" s="241"/>
      <c r="GP141" s="241"/>
      <c r="GQ141" s="241"/>
      <c r="GR141" s="241"/>
      <c r="GS141" s="241"/>
      <c r="GT141" s="241"/>
      <c r="GU141" s="241"/>
      <c r="GV141" s="241"/>
      <c r="GW141" s="241"/>
      <c r="GX141" s="241"/>
      <c r="GY141" s="241"/>
      <c r="GZ141" s="241"/>
      <c r="HA141" s="241"/>
      <c r="HB141" s="241"/>
      <c r="HC141" s="241"/>
      <c r="HD141" s="241"/>
      <c r="HE141" s="241"/>
      <c r="HF141" s="241"/>
      <c r="HG141" s="241"/>
      <c r="HH141" s="241"/>
      <c r="HI141" s="241"/>
      <c r="HJ141" s="241"/>
      <c r="HK141" s="241"/>
      <c r="HL141" s="241"/>
      <c r="HM141" s="241"/>
      <c r="HN141" s="241"/>
      <c r="HO141" s="241"/>
      <c r="HP141" s="241"/>
      <c r="HQ141" s="241"/>
      <c r="HR141" s="241"/>
      <c r="HS141" s="241"/>
      <c r="HT141" s="241"/>
      <c r="HU141" s="241"/>
      <c r="HV141" s="241"/>
      <c r="HW141" s="241"/>
      <c r="HX141" s="241"/>
      <c r="HY141" s="241"/>
      <c r="HZ141" s="241"/>
      <c r="IA141" s="241"/>
      <c r="IB141" s="241"/>
      <c r="IC141" s="241"/>
      <c r="ID141" s="241"/>
      <c r="IE141" s="241"/>
      <c r="IF141" s="241"/>
      <c r="IG141" s="241"/>
      <c r="IH141" s="241"/>
      <c r="II141" s="241"/>
      <c r="IJ141" s="241"/>
      <c r="IK141" s="241"/>
      <c r="IL141" s="241"/>
      <c r="IM141" s="241"/>
      <c r="IN141" s="241"/>
      <c r="IO141" s="241"/>
      <c r="IP141" s="241"/>
      <c r="IQ141" s="241"/>
      <c r="IR141" s="241"/>
      <c r="IS141" s="241"/>
      <c r="IT141" s="241"/>
      <c r="IU141" s="241"/>
      <c r="IV141" s="241"/>
      <c r="IW141" s="241"/>
      <c r="IX141" s="241"/>
      <c r="IY141" s="241"/>
      <c r="IZ141" s="241"/>
      <c r="JA141" s="241"/>
      <c r="JB141" s="241"/>
      <c r="JC141" s="241"/>
      <c r="JD141" s="241"/>
      <c r="JE141" s="241"/>
      <c r="JF141" s="241"/>
      <c r="JG141" s="241"/>
      <c r="JH141" s="241"/>
      <c r="JI141" s="241"/>
      <c r="JJ141" s="241"/>
      <c r="JK141" s="241"/>
      <c r="JL141" s="241"/>
      <c r="JM141" s="241"/>
      <c r="JN141" s="241"/>
      <c r="JO141" s="241"/>
      <c r="JP141" s="241"/>
      <c r="JQ141" s="241"/>
      <c r="JR141" s="241"/>
      <c r="JS141" s="241"/>
      <c r="JT141" s="241"/>
      <c r="JU141" s="241"/>
      <c r="JV141" s="241"/>
      <c r="JW141" s="241"/>
      <c r="JX141" s="241"/>
      <c r="JY141" s="241"/>
      <c r="JZ141" s="241"/>
      <c r="KA141" s="241"/>
      <c r="KB141" s="241"/>
      <c r="KC141" s="241"/>
      <c r="KD141" s="241"/>
      <c r="KE141" s="241"/>
      <c r="KF141" s="241"/>
      <c r="KG141" s="241"/>
      <c r="KH141" s="241"/>
      <c r="KI141" s="241"/>
      <c r="KJ141" s="241"/>
      <c r="KK141" s="241"/>
      <c r="KL141" s="241"/>
      <c r="KM141" s="241"/>
      <c r="KN141" s="241"/>
      <c r="KO141" s="241"/>
      <c r="KP141" s="241"/>
      <c r="KQ141" s="241"/>
      <c r="KR141" s="241"/>
      <c r="KS141" s="241"/>
      <c r="KT141" s="241"/>
      <c r="KU141" s="241"/>
      <c r="KV141" s="241"/>
      <c r="KW141" s="241"/>
      <c r="KX141" s="241"/>
      <c r="KY141" s="241"/>
      <c r="KZ141" s="241"/>
      <c r="LA141" s="241"/>
      <c r="LB141" s="241"/>
      <c r="LC141" s="241"/>
      <c r="LD141" s="241"/>
      <c r="LE141" s="241"/>
      <c r="LF141" s="241"/>
      <c r="LG141" s="241"/>
      <c r="LH141" s="241"/>
      <c r="LI141" s="241"/>
      <c r="LJ141" s="241"/>
      <c r="LK141" s="241"/>
      <c r="LL141" s="241"/>
      <c r="LM141" s="241"/>
      <c r="LN141" s="241"/>
      <c r="LO141" s="241"/>
      <c r="LP141" s="241"/>
      <c r="LQ141" s="241"/>
      <c r="LR141" s="241"/>
      <c r="LS141" s="241"/>
      <c r="LT141" s="241"/>
      <c r="LU141" s="241"/>
      <c r="LV141" s="241"/>
      <c r="LW141" s="241"/>
      <c r="LX141" s="241"/>
      <c r="LY141" s="241"/>
      <c r="LZ141" s="241"/>
      <c r="MA141" s="241"/>
      <c r="MB141" s="241"/>
      <c r="MC141" s="241"/>
      <c r="MD141" s="241"/>
      <c r="ME141" s="241"/>
      <c r="MF141" s="241"/>
      <c r="MG141" s="241"/>
      <c r="MH141" s="241"/>
      <c r="MI141" s="241"/>
      <c r="MJ141" s="241"/>
      <c r="MK141" s="241"/>
      <c r="ML141" s="241"/>
      <c r="MM141" s="241"/>
      <c r="MN141" s="241"/>
      <c r="MO141" s="241"/>
      <c r="MP141" s="241"/>
      <c r="MQ141" s="241"/>
      <c r="MR141" s="241"/>
      <c r="MS141" s="241"/>
      <c r="MT141" s="241"/>
      <c r="MU141" s="241"/>
      <c r="MV141" s="241"/>
      <c r="MW141" s="241"/>
      <c r="MX141" s="241"/>
      <c r="MY141" s="241"/>
      <c r="MZ141" s="241"/>
      <c r="NA141" s="241"/>
      <c r="NB141" s="241"/>
      <c r="NC141" s="241"/>
      <c r="ND141" s="241"/>
      <c r="NE141" s="241"/>
      <c r="NF141" s="241"/>
      <c r="NG141" s="241"/>
      <c r="NH141" s="241"/>
      <c r="NI141" s="241"/>
      <c r="NJ141" s="241"/>
      <c r="NK141" s="241"/>
      <c r="NL141" s="241"/>
      <c r="NM141" s="241"/>
      <c r="NN141" s="241"/>
      <c r="NO141" s="241"/>
      <c r="NP141" s="241"/>
      <c r="NQ141" s="241"/>
      <c r="NR141" s="241"/>
      <c r="NS141" s="241"/>
      <c r="NT141" s="241"/>
      <c r="NU141" s="241"/>
      <c r="NV141" s="241"/>
      <c r="NW141" s="241"/>
      <c r="NX141" s="241"/>
      <c r="NY141" s="241"/>
      <c r="NZ141" s="241"/>
      <c r="OA141" s="241"/>
      <c r="OB141" s="241"/>
      <c r="OC141" s="241"/>
      <c r="OD141" s="241"/>
      <c r="OE141" s="241"/>
      <c r="OF141" s="241"/>
      <c r="OG141" s="241"/>
      <c r="OH141" s="241"/>
      <c r="OI141" s="241"/>
      <c r="OJ141" s="241"/>
      <c r="OK141" s="241"/>
      <c r="OL141" s="241"/>
      <c r="OM141" s="241"/>
      <c r="ON141" s="241"/>
      <c r="OO141" s="241"/>
      <c r="OP141" s="241"/>
      <c r="OQ141" s="241"/>
      <c r="OR141" s="241"/>
      <c r="OS141" s="241"/>
      <c r="OT141" s="241"/>
      <c r="OU141" s="241"/>
      <c r="OV141" s="241"/>
      <c r="OW141" s="241"/>
      <c r="OX141" s="241"/>
      <c r="OY141" s="241"/>
      <c r="OZ141" s="241"/>
      <c r="PA141" s="241"/>
      <c r="PB141" s="241"/>
      <c r="PC141" s="241"/>
      <c r="PD141" s="241"/>
      <c r="PE141" s="241"/>
      <c r="PF141" s="241"/>
      <c r="PG141" s="241"/>
      <c r="PH141" s="241"/>
      <c r="PI141" s="241"/>
      <c r="PJ141" s="241"/>
      <c r="PK141" s="241"/>
      <c r="PL141" s="241"/>
      <c r="PM141" s="241"/>
      <c r="PN141" s="241"/>
      <c r="PO141" s="241"/>
      <c r="PP141" s="241"/>
      <c r="PQ141" s="241"/>
      <c r="PR141" s="241"/>
      <c r="PS141" s="241"/>
      <c r="PT141" s="241"/>
      <c r="PU141" s="241"/>
      <c r="PV141" s="241"/>
      <c r="PW141" s="241"/>
      <c r="PX141" s="241"/>
      <c r="PY141" s="241"/>
      <c r="PZ141" s="241"/>
      <c r="QA141" s="241"/>
      <c r="QB141" s="241"/>
      <c r="QC141" s="241"/>
      <c r="QD141" s="241"/>
      <c r="QE141" s="241"/>
      <c r="QF141" s="241"/>
      <c r="QG141" s="241"/>
      <c r="QH141" s="241"/>
      <c r="QI141" s="241"/>
      <c r="QJ141" s="241"/>
      <c r="QK141" s="241"/>
      <c r="QL141" s="241"/>
      <c r="QM141" s="241"/>
      <c r="QN141" s="241"/>
      <c r="QO141" s="241"/>
      <c r="QP141" s="241"/>
      <c r="QQ141" s="241"/>
      <c r="QR141" s="241"/>
      <c r="QS141" s="241"/>
      <c r="QT141" s="241"/>
      <c r="QU141" s="241"/>
      <c r="QV141" s="241"/>
      <c r="QW141" s="241"/>
      <c r="QX141" s="241"/>
      <c r="QY141" s="241"/>
      <c r="QZ141" s="241"/>
      <c r="RA141" s="241"/>
      <c r="RB141" s="241"/>
      <c r="RC141" s="241"/>
      <c r="RD141" s="241"/>
      <c r="RE141" s="241"/>
      <c r="RF141" s="241"/>
      <c r="RG141" s="241"/>
      <c r="RH141" s="241"/>
      <c r="RI141" s="241"/>
      <c r="RJ141" s="241"/>
      <c r="RK141" s="241"/>
      <c r="RL141" s="241"/>
      <c r="RM141" s="241"/>
      <c r="RN141" s="241"/>
      <c r="RO141" s="241"/>
      <c r="RP141" s="241"/>
      <c r="RQ141" s="241"/>
      <c r="RR141" s="241"/>
      <c r="RS141" s="241"/>
      <c r="RT141" s="241"/>
      <c r="RU141" s="241"/>
      <c r="RV141" s="241"/>
      <c r="RW141" s="241"/>
      <c r="RX141" s="241"/>
      <c r="RY141" s="241"/>
      <c r="RZ141" s="241"/>
      <c r="SA141" s="241"/>
      <c r="SB141" s="241"/>
      <c r="SC141" s="241"/>
      <c r="SD141" s="241"/>
      <c r="SE141" s="241"/>
      <c r="SF141" s="241"/>
      <c r="SG141" s="241"/>
      <c r="SH141" s="241"/>
      <c r="SI141" s="241"/>
      <c r="SJ141" s="241"/>
      <c r="SK141" s="241"/>
      <c r="SL141" s="241"/>
      <c r="SM141" s="241"/>
      <c r="SN141" s="241"/>
      <c r="SO141" s="241"/>
      <c r="SP141" s="241"/>
      <c r="SQ141" s="241"/>
      <c r="SR141" s="241"/>
      <c r="SS141" s="241"/>
      <c r="ST141" s="241"/>
      <c r="SU141" s="241"/>
      <c r="SV141" s="241"/>
      <c r="SW141" s="241"/>
      <c r="SX141" s="241"/>
      <c r="SY141" s="241"/>
      <c r="SZ141" s="241"/>
      <c r="TA141" s="241"/>
      <c r="TB141" s="241"/>
      <c r="TC141" s="241"/>
      <c r="TD141" s="241"/>
      <c r="TE141" s="241"/>
      <c r="TF141" s="241"/>
      <c r="TG141" s="241"/>
      <c r="TH141" s="241"/>
      <c r="TI141" s="241"/>
      <c r="TJ141" s="241"/>
      <c r="TK141" s="241"/>
      <c r="TL141" s="241"/>
      <c r="TM141" s="241"/>
      <c r="TN141" s="241"/>
      <c r="TO141" s="241"/>
      <c r="TP141" s="241"/>
      <c r="TQ141" s="241"/>
      <c r="TR141" s="241"/>
      <c r="TS141" s="241"/>
      <c r="TT141" s="241"/>
      <c r="TU141" s="241"/>
      <c r="TV141" s="241"/>
      <c r="TW141" s="241"/>
      <c r="TX141" s="241"/>
      <c r="TY141" s="241"/>
      <c r="TZ141" s="241"/>
      <c r="UA141" s="241"/>
      <c r="UB141" s="241"/>
      <c r="UC141" s="241"/>
      <c r="UD141" s="241"/>
      <c r="UE141" s="241"/>
      <c r="UF141" s="241"/>
      <c r="UG141" s="241"/>
      <c r="UH141" s="241"/>
      <c r="UI141" s="241"/>
      <c r="UJ141" s="241"/>
      <c r="UK141" s="241"/>
      <c r="UL141" s="241"/>
      <c r="UM141" s="241"/>
      <c r="UN141" s="241"/>
      <c r="UO141" s="241"/>
      <c r="UP141" s="241"/>
      <c r="UQ141" s="241"/>
      <c r="UR141" s="241"/>
      <c r="US141" s="241"/>
      <c r="UT141" s="241"/>
      <c r="UU141" s="241"/>
      <c r="UV141" s="241"/>
      <c r="UW141" s="241"/>
      <c r="UX141" s="241"/>
      <c r="UY141" s="241"/>
      <c r="UZ141" s="241"/>
      <c r="VA141" s="241"/>
      <c r="VB141" s="241"/>
      <c r="VC141" s="241"/>
      <c r="VD141" s="241"/>
      <c r="VE141" s="241"/>
      <c r="VF141" s="241"/>
      <c r="VG141" s="241"/>
      <c r="VH141" s="241"/>
      <c r="VI141" s="241"/>
      <c r="VJ141" s="241"/>
      <c r="VK141" s="241"/>
      <c r="VL141" s="241"/>
      <c r="VM141" s="241"/>
      <c r="VN141" s="241"/>
      <c r="VO141" s="241"/>
      <c r="VP141" s="241"/>
      <c r="VQ141" s="241"/>
      <c r="VR141" s="241"/>
      <c r="VS141" s="241"/>
      <c r="VT141" s="241"/>
      <c r="VU141" s="241"/>
      <c r="VV141" s="241"/>
      <c r="VW141" s="241"/>
      <c r="VX141" s="241"/>
      <c r="VY141" s="241"/>
      <c r="VZ141" s="241"/>
      <c r="WA141" s="241"/>
      <c r="WB141" s="241"/>
      <c r="WC141" s="241"/>
      <c r="WD141" s="241"/>
      <c r="WE141" s="241"/>
      <c r="WF141" s="241"/>
      <c r="WG141" s="241"/>
      <c r="WH141" s="241"/>
      <c r="WI141" s="241"/>
      <c r="WJ141" s="241"/>
      <c r="WK141" s="241"/>
      <c r="WL141" s="241"/>
      <c r="WM141" s="241"/>
      <c r="WN141" s="241"/>
      <c r="WO141" s="241"/>
      <c r="WP141" s="241"/>
      <c r="WQ141" s="241"/>
      <c r="WR141" s="241"/>
      <c r="WS141" s="241"/>
      <c r="WT141" s="241"/>
      <c r="WU141" s="241"/>
      <c r="WV141" s="241"/>
      <c r="WW141" s="241"/>
      <c r="WX141" s="241"/>
      <c r="WY141" s="241"/>
      <c r="WZ141" s="241"/>
      <c r="XA141" s="241"/>
      <c r="XB141" s="241"/>
      <c r="XC141" s="241"/>
      <c r="XD141" s="241"/>
      <c r="XE141" s="241"/>
      <c r="XF141" s="241"/>
      <c r="XG141" s="241"/>
      <c r="XH141" s="241"/>
      <c r="XI141" s="241"/>
      <c r="XJ141" s="241"/>
      <c r="XK141" s="241"/>
      <c r="XL141" s="241"/>
      <c r="XM141" s="241"/>
      <c r="XN141" s="241"/>
      <c r="XO141" s="241"/>
      <c r="XP141" s="241"/>
      <c r="XQ141" s="241"/>
      <c r="XR141" s="241"/>
      <c r="XS141" s="241"/>
      <c r="XT141" s="241"/>
      <c r="XU141" s="241"/>
      <c r="XV141" s="241"/>
      <c r="XW141" s="241"/>
      <c r="XX141" s="241"/>
      <c r="XY141" s="241"/>
      <c r="XZ141" s="241"/>
      <c r="YA141" s="241"/>
      <c r="YB141" s="241"/>
      <c r="YC141" s="241"/>
      <c r="YD141" s="241"/>
      <c r="YE141" s="241"/>
      <c r="YF141" s="241"/>
      <c r="YG141" s="241"/>
      <c r="YH141" s="241"/>
      <c r="YI141" s="241"/>
      <c r="YJ141" s="241"/>
      <c r="YK141" s="241"/>
      <c r="YL141" s="241"/>
      <c r="YM141" s="241"/>
      <c r="YN141" s="241"/>
      <c r="YO141" s="241"/>
      <c r="YP141" s="241"/>
      <c r="YQ141" s="241"/>
      <c r="YR141" s="241"/>
      <c r="YS141" s="241"/>
      <c r="YT141" s="241"/>
      <c r="YU141" s="241"/>
      <c r="YV141" s="241"/>
      <c r="YW141" s="241"/>
      <c r="YX141" s="241"/>
      <c r="YY141" s="241"/>
      <c r="YZ141" s="241"/>
      <c r="ZA141" s="241"/>
      <c r="ZB141" s="241"/>
      <c r="ZC141" s="241"/>
      <c r="ZD141" s="241"/>
      <c r="ZE141" s="241"/>
      <c r="ZF141" s="241"/>
      <c r="ZG141" s="241"/>
      <c r="ZH141" s="241"/>
      <c r="ZI141" s="241"/>
      <c r="ZJ141" s="241"/>
      <c r="ZK141" s="241"/>
      <c r="ZL141" s="241"/>
      <c r="ZM141" s="241"/>
      <c r="ZN141" s="241"/>
      <c r="ZO141" s="241"/>
      <c r="ZP141" s="241"/>
      <c r="ZQ141" s="241"/>
      <c r="ZR141" s="241"/>
      <c r="ZS141" s="241"/>
      <c r="ZT141" s="241"/>
      <c r="ZU141" s="241"/>
      <c r="ZV141" s="241"/>
      <c r="ZW141" s="241"/>
      <c r="ZX141" s="241"/>
      <c r="ZY141" s="241"/>
      <c r="ZZ141" s="241"/>
      <c r="AAA141" s="241"/>
      <c r="AAB141" s="241"/>
      <c r="AAC141" s="241"/>
      <c r="AAD141" s="241"/>
      <c r="AAE141" s="241"/>
      <c r="AAF141" s="241"/>
      <c r="AAG141" s="241"/>
      <c r="AAH141" s="241"/>
      <c r="AAI141" s="241"/>
      <c r="AAJ141" s="241"/>
      <c r="AAK141" s="241"/>
      <c r="AAL141" s="241"/>
      <c r="AAM141" s="241"/>
      <c r="AAN141" s="241"/>
      <c r="AAO141" s="241"/>
      <c r="AAP141" s="241"/>
      <c r="AAQ141" s="241"/>
      <c r="AAR141" s="241"/>
      <c r="AAS141" s="241"/>
      <c r="AAT141" s="241"/>
      <c r="AAU141" s="241"/>
      <c r="AAV141" s="241"/>
      <c r="AAW141" s="241"/>
      <c r="AAX141" s="241"/>
      <c r="AAY141" s="241"/>
      <c r="AAZ141" s="241"/>
      <c r="ABA141" s="241"/>
      <c r="ABB141" s="241"/>
      <c r="ABC141" s="241"/>
      <c r="ABD141" s="241"/>
      <c r="ABE141" s="241"/>
      <c r="ABF141" s="241"/>
      <c r="ABG141" s="241"/>
      <c r="ABH141" s="241"/>
      <c r="ABI141" s="241"/>
      <c r="ABJ141" s="241"/>
      <c r="ABK141" s="241"/>
      <c r="ABL141" s="241"/>
      <c r="ABM141" s="241"/>
      <c r="ABN141" s="241"/>
      <c r="ABO141" s="241"/>
      <c r="ABP141" s="241"/>
      <c r="ABQ141" s="241"/>
      <c r="ABR141" s="241"/>
      <c r="ABS141" s="241"/>
      <c r="ABT141" s="241"/>
      <c r="ABU141" s="241"/>
      <c r="ABV141" s="241"/>
      <c r="ABW141" s="241"/>
      <c r="ABX141" s="241"/>
      <c r="ABY141" s="241"/>
      <c r="ABZ141" s="241"/>
      <c r="ACA141" s="241"/>
      <c r="ACB141" s="241"/>
      <c r="ACC141" s="241"/>
      <c r="ACD141" s="241"/>
      <c r="ACE141" s="241"/>
      <c r="ACF141" s="241"/>
      <c r="ACG141" s="241"/>
      <c r="ACH141" s="241"/>
      <c r="ACI141" s="241"/>
      <c r="ACJ141" s="241"/>
      <c r="ACK141" s="241"/>
      <c r="ACL141" s="241"/>
      <c r="ACM141" s="241"/>
      <c r="ACN141" s="241"/>
      <c r="ACO141" s="241"/>
      <c r="ACP141" s="241"/>
      <c r="ACQ141" s="241"/>
      <c r="ACR141" s="241"/>
      <c r="ACS141" s="241"/>
      <c r="ACT141" s="241"/>
      <c r="ACU141" s="241"/>
      <c r="ACV141" s="241"/>
      <c r="ACW141" s="241"/>
      <c r="ACX141" s="241"/>
      <c r="ACY141" s="241"/>
      <c r="ACZ141" s="241"/>
      <c r="ADA141" s="241"/>
      <c r="ADB141" s="241"/>
      <c r="ADC141" s="241"/>
      <c r="ADD141" s="241"/>
      <c r="ADE141" s="241"/>
      <c r="ADF141" s="241"/>
      <c r="ADG141" s="241"/>
      <c r="ADH141" s="241"/>
      <c r="ADI141" s="241"/>
      <c r="ADJ141" s="241"/>
      <c r="ADK141" s="241"/>
      <c r="ADL141" s="241"/>
      <c r="ADM141" s="241"/>
      <c r="ADN141" s="241"/>
      <c r="ADO141" s="241"/>
      <c r="ADP141" s="241"/>
      <c r="ADQ141" s="241"/>
      <c r="ADR141" s="241"/>
      <c r="ADS141" s="241"/>
      <c r="ADT141" s="241"/>
      <c r="ADU141" s="241"/>
      <c r="ADV141" s="241"/>
      <c r="ADW141" s="241"/>
      <c r="ADX141" s="241"/>
      <c r="ADY141" s="241"/>
      <c r="ADZ141" s="241"/>
      <c r="AEA141" s="241"/>
      <c r="AEB141" s="241"/>
      <c r="AEC141" s="241"/>
      <c r="AED141" s="241"/>
      <c r="AEE141" s="241"/>
      <c r="AEF141" s="241"/>
      <c r="AEG141" s="241"/>
      <c r="AEH141" s="241"/>
      <c r="AEI141" s="241"/>
      <c r="AEJ141" s="241"/>
      <c r="AEK141" s="241"/>
      <c r="AEL141" s="241"/>
      <c r="AEM141" s="241"/>
      <c r="AEN141" s="241"/>
      <c r="AEO141" s="241"/>
      <c r="AEP141" s="241"/>
      <c r="AEQ141" s="241"/>
      <c r="AER141" s="241"/>
      <c r="AES141" s="241"/>
      <c r="AET141" s="241"/>
      <c r="AEU141" s="241"/>
      <c r="AEV141" s="241"/>
      <c r="AEW141" s="241"/>
      <c r="AEX141" s="241"/>
      <c r="AEY141" s="241"/>
      <c r="AEZ141" s="241"/>
      <c r="AFA141" s="241"/>
      <c r="AFB141" s="241"/>
      <c r="AFC141" s="241"/>
      <c r="AFD141" s="241"/>
      <c r="AFE141" s="241"/>
      <c r="AFF141" s="241"/>
      <c r="AFG141" s="241"/>
      <c r="AFH141" s="241"/>
      <c r="AFI141" s="241"/>
      <c r="AFJ141" s="241"/>
      <c r="AFK141" s="241"/>
      <c r="AFL141" s="241"/>
      <c r="AFM141" s="241"/>
      <c r="AFN141" s="241"/>
      <c r="AFO141" s="241"/>
      <c r="AFP141" s="241"/>
      <c r="AFQ141" s="241"/>
      <c r="AFR141" s="241"/>
      <c r="AFS141" s="241"/>
      <c r="AFT141" s="241"/>
      <c r="AFU141" s="241"/>
      <c r="AFV141" s="241"/>
      <c r="AFW141" s="241"/>
      <c r="AFX141" s="241"/>
      <c r="AFY141" s="241"/>
      <c r="AFZ141" s="241"/>
      <c r="AGA141" s="241"/>
      <c r="AGB141" s="241"/>
      <c r="AGC141" s="241"/>
      <c r="AGD141" s="241"/>
      <c r="AGE141" s="241"/>
      <c r="AGF141" s="241"/>
      <c r="AGG141" s="241"/>
      <c r="AGH141" s="241"/>
      <c r="AGI141" s="241"/>
      <c r="AGJ141" s="241"/>
      <c r="AGK141" s="241"/>
      <c r="AGL141" s="241"/>
      <c r="AGM141" s="241"/>
      <c r="AGN141" s="241"/>
      <c r="AGO141" s="241"/>
      <c r="AGP141" s="241"/>
      <c r="AGQ141" s="241"/>
      <c r="AGR141" s="241"/>
      <c r="AGS141" s="241"/>
      <c r="AGT141" s="241"/>
      <c r="AGU141" s="241"/>
      <c r="AGV141" s="241"/>
      <c r="AGW141" s="241"/>
      <c r="AGX141" s="241"/>
      <c r="AGY141" s="241"/>
      <c r="AGZ141" s="241"/>
      <c r="AHA141" s="241"/>
      <c r="AHB141" s="241"/>
      <c r="AHC141" s="241"/>
      <c r="AHD141" s="241"/>
      <c r="AHE141" s="241"/>
      <c r="AHF141" s="241"/>
      <c r="AHG141" s="241"/>
      <c r="AHH141" s="241"/>
      <c r="AHI141" s="241"/>
      <c r="AHJ141" s="241"/>
      <c r="AHK141" s="241"/>
      <c r="AHL141" s="241"/>
      <c r="AHM141" s="241"/>
      <c r="AHN141" s="241"/>
      <c r="AHO141" s="241"/>
      <c r="AHP141" s="241"/>
      <c r="AHQ141" s="241"/>
      <c r="AHR141" s="241"/>
      <c r="AHS141" s="241"/>
      <c r="AHT141" s="241"/>
      <c r="AHU141" s="241"/>
      <c r="AHV141" s="241"/>
      <c r="AHW141" s="241"/>
      <c r="AHX141" s="241"/>
      <c r="AHY141" s="241"/>
      <c r="AHZ141" s="241"/>
      <c r="AIA141" s="241"/>
      <c r="AIB141" s="241"/>
      <c r="AIC141" s="241"/>
      <c r="AID141" s="241"/>
      <c r="AIE141" s="241"/>
      <c r="AIF141" s="241"/>
      <c r="AIG141" s="241"/>
      <c r="AIH141" s="241"/>
      <c r="AII141" s="241"/>
      <c r="AIJ141" s="241"/>
      <c r="AIK141" s="241"/>
      <c r="AIL141" s="241"/>
      <c r="AIM141" s="241"/>
      <c r="AIN141" s="241"/>
      <c r="AIO141" s="241"/>
      <c r="AIP141" s="241"/>
      <c r="AIQ141" s="241"/>
      <c r="AIR141" s="241"/>
      <c r="AIS141" s="241"/>
      <c r="AIT141" s="241"/>
      <c r="AIU141" s="241"/>
      <c r="AIV141" s="241"/>
      <c r="AIW141" s="241"/>
      <c r="AIX141" s="241"/>
      <c r="AIY141" s="241"/>
      <c r="AIZ141" s="241"/>
      <c r="AJA141" s="241"/>
      <c r="AJB141" s="241"/>
      <c r="AJC141" s="241"/>
      <c r="AJD141" s="241"/>
      <c r="AJE141" s="241"/>
      <c r="AJF141" s="241"/>
      <c r="AJG141" s="241"/>
      <c r="AJH141" s="241"/>
      <c r="AJI141" s="241"/>
      <c r="AJJ141" s="241"/>
      <c r="AJK141" s="241"/>
      <c r="AJL141" s="241"/>
      <c r="AJM141" s="241"/>
      <c r="AJN141" s="241"/>
      <c r="AJO141" s="241"/>
      <c r="AJP141" s="241"/>
      <c r="AJQ141" s="241"/>
      <c r="AJR141" s="241"/>
      <c r="AJS141" s="241"/>
      <c r="AJT141" s="241"/>
      <c r="AJU141" s="241"/>
      <c r="AJV141" s="241"/>
      <c r="AJW141" s="241"/>
      <c r="AJX141" s="241"/>
      <c r="AJY141" s="241"/>
      <c r="AJZ141" s="241"/>
      <c r="AKA141" s="241"/>
      <c r="AKB141" s="241"/>
      <c r="AKC141" s="241"/>
      <c r="AKD141" s="241"/>
      <c r="AKE141" s="241"/>
      <c r="AKF141" s="241"/>
      <c r="AKG141" s="241"/>
      <c r="AKH141" s="241"/>
      <c r="AKI141" s="241"/>
      <c r="AKJ141" s="241"/>
      <c r="AKK141" s="241"/>
      <c r="AKL141" s="241"/>
      <c r="AKM141" s="241"/>
      <c r="AKN141" s="241"/>
      <c r="AKO141" s="241"/>
      <c r="AKP141" s="241"/>
      <c r="AKQ141" s="241"/>
      <c r="AKR141" s="241"/>
      <c r="AKS141" s="241"/>
      <c r="AKT141" s="241"/>
      <c r="AKU141" s="241"/>
      <c r="AKV141" s="241"/>
      <c r="AKW141" s="241"/>
      <c r="AKX141" s="241"/>
      <c r="AKY141" s="241"/>
      <c r="AKZ141" s="241"/>
      <c r="ALA141" s="241"/>
      <c r="ALB141" s="241"/>
      <c r="ALC141" s="241"/>
      <c r="ALD141" s="241"/>
      <c r="ALE141" s="241"/>
      <c r="ALF141" s="241"/>
      <c r="ALG141" s="241"/>
      <c r="ALH141" s="241"/>
      <c r="ALI141" s="241"/>
      <c r="ALJ141" s="241"/>
      <c r="ALK141" s="241"/>
      <c r="ALL141" s="241"/>
      <c r="ALM141" s="241"/>
      <c r="ALN141" s="241"/>
      <c r="ALO141" s="241"/>
      <c r="ALP141" s="241"/>
      <c r="ALQ141" s="241"/>
      <c r="ALR141" s="241"/>
      <c r="ALS141" s="241"/>
      <c r="ALT141" s="241"/>
      <c r="ALU141" s="241"/>
      <c r="ALV141" s="241"/>
      <c r="ALW141" s="241"/>
      <c r="ALX141" s="241"/>
      <c r="ALY141" s="241"/>
      <c r="ALZ141" s="241"/>
      <c r="AMA141" s="241"/>
      <c r="AMB141" s="241"/>
      <c r="AMC141" s="241"/>
      <c r="AMD141" s="241"/>
      <c r="AME141" s="241"/>
      <c r="AMF141" s="241"/>
      <c r="AMG141" s="241"/>
      <c r="AMH141" s="241"/>
      <c r="AMI141" s="241"/>
      <c r="AMJ141" s="241"/>
      <c r="AMK141" s="241"/>
    </row>
    <row r="142" spans="1:1025" s="249" customFormat="1" ht="13.8" hidden="1" x14ac:dyDescent="0.25">
      <c r="A142" s="241"/>
      <c r="B142" s="254"/>
      <c r="C142" s="250"/>
      <c r="D142" s="244"/>
      <c r="E142" s="245"/>
      <c r="F142" s="245"/>
      <c r="G142" s="255"/>
      <c r="H142" s="255"/>
      <c r="I142" s="256"/>
      <c r="J142" s="256"/>
      <c r="K142" s="252"/>
      <c r="L142" s="253"/>
      <c r="M142" s="253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/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/>
      <c r="AQ142" s="241"/>
      <c r="AR142" s="241"/>
      <c r="AS142" s="241"/>
      <c r="AT142" s="241"/>
      <c r="AU142" s="241"/>
      <c r="AV142" s="241"/>
      <c r="AW142" s="241"/>
      <c r="AX142" s="241"/>
      <c r="AY142" s="241"/>
      <c r="AZ142" s="241"/>
      <c r="BA142" s="241"/>
      <c r="BB142" s="241"/>
      <c r="BC142" s="241"/>
      <c r="BD142" s="241"/>
      <c r="BE142" s="241"/>
      <c r="BF142" s="241"/>
      <c r="BG142" s="241"/>
      <c r="BH142" s="241"/>
      <c r="BI142" s="241"/>
      <c r="BJ142" s="241"/>
      <c r="BK142" s="241"/>
      <c r="BL142" s="241"/>
      <c r="BM142" s="241"/>
      <c r="BN142" s="241"/>
      <c r="BO142" s="241"/>
      <c r="BP142" s="241"/>
      <c r="BQ142" s="241"/>
      <c r="BR142" s="241"/>
      <c r="BS142" s="241"/>
      <c r="BT142" s="241"/>
      <c r="BU142" s="241"/>
      <c r="BV142" s="241"/>
      <c r="BW142" s="241"/>
      <c r="BX142" s="241"/>
      <c r="BY142" s="241"/>
      <c r="BZ142" s="241"/>
      <c r="CA142" s="241"/>
      <c r="CB142" s="241"/>
      <c r="CC142" s="241"/>
      <c r="CD142" s="241"/>
      <c r="CE142" s="241"/>
      <c r="CF142" s="241"/>
      <c r="CG142" s="241"/>
      <c r="CH142" s="241"/>
      <c r="CI142" s="241"/>
      <c r="CJ142" s="241"/>
      <c r="CK142" s="241"/>
      <c r="CL142" s="241"/>
      <c r="CM142" s="241"/>
      <c r="CN142" s="241"/>
      <c r="CO142" s="241"/>
      <c r="CP142" s="241"/>
      <c r="CQ142" s="241"/>
      <c r="CR142" s="241"/>
      <c r="CS142" s="241"/>
      <c r="CT142" s="241"/>
      <c r="CU142" s="241"/>
      <c r="CV142" s="241"/>
      <c r="CW142" s="241"/>
      <c r="CX142" s="241"/>
      <c r="CY142" s="241"/>
      <c r="CZ142" s="241"/>
      <c r="DA142" s="241"/>
      <c r="DB142" s="241"/>
      <c r="DC142" s="241"/>
      <c r="DD142" s="241"/>
      <c r="DE142" s="241"/>
      <c r="DF142" s="241"/>
      <c r="DG142" s="241"/>
      <c r="DH142" s="241"/>
      <c r="DI142" s="241"/>
      <c r="DJ142" s="241"/>
      <c r="DK142" s="241"/>
      <c r="DL142" s="241"/>
      <c r="DM142" s="241"/>
      <c r="DN142" s="241"/>
      <c r="DO142" s="241"/>
      <c r="DP142" s="241"/>
      <c r="DQ142" s="241"/>
      <c r="DR142" s="241"/>
      <c r="DS142" s="241"/>
      <c r="DT142" s="241"/>
      <c r="DU142" s="241"/>
      <c r="DV142" s="241"/>
      <c r="DW142" s="241"/>
      <c r="DX142" s="241"/>
      <c r="DY142" s="241"/>
      <c r="DZ142" s="241"/>
      <c r="EA142" s="241"/>
      <c r="EB142" s="241"/>
      <c r="EC142" s="241"/>
      <c r="ED142" s="241"/>
      <c r="EE142" s="241"/>
      <c r="EF142" s="241"/>
      <c r="EG142" s="241"/>
      <c r="EH142" s="241"/>
      <c r="EI142" s="241"/>
      <c r="EJ142" s="241"/>
      <c r="EK142" s="241"/>
      <c r="EL142" s="241"/>
      <c r="EM142" s="241"/>
      <c r="EN142" s="241"/>
      <c r="EO142" s="241"/>
      <c r="EP142" s="241"/>
      <c r="EQ142" s="241"/>
      <c r="ER142" s="241"/>
      <c r="ES142" s="241"/>
      <c r="ET142" s="241"/>
      <c r="EU142" s="241"/>
      <c r="EV142" s="241"/>
      <c r="EW142" s="241"/>
      <c r="EX142" s="241"/>
      <c r="EY142" s="241"/>
      <c r="EZ142" s="241"/>
      <c r="FA142" s="241"/>
      <c r="FB142" s="241"/>
      <c r="FC142" s="241"/>
      <c r="FD142" s="241"/>
      <c r="FE142" s="241"/>
      <c r="FF142" s="241"/>
      <c r="FG142" s="241"/>
      <c r="FH142" s="241"/>
      <c r="FI142" s="241"/>
      <c r="FJ142" s="241"/>
      <c r="FK142" s="241"/>
      <c r="FL142" s="241"/>
      <c r="FM142" s="241"/>
      <c r="FN142" s="241"/>
      <c r="FO142" s="241"/>
      <c r="FP142" s="241"/>
      <c r="FQ142" s="241"/>
      <c r="FR142" s="241"/>
      <c r="FS142" s="241"/>
      <c r="FT142" s="241"/>
      <c r="FU142" s="241"/>
      <c r="FV142" s="241"/>
      <c r="FW142" s="241"/>
      <c r="FX142" s="241"/>
      <c r="FY142" s="241"/>
      <c r="FZ142" s="241"/>
      <c r="GA142" s="241"/>
      <c r="GB142" s="241"/>
      <c r="GC142" s="241"/>
      <c r="GD142" s="241"/>
      <c r="GE142" s="241"/>
      <c r="GF142" s="241"/>
      <c r="GG142" s="241"/>
      <c r="GH142" s="241"/>
      <c r="GI142" s="241"/>
      <c r="GJ142" s="241"/>
      <c r="GK142" s="241"/>
      <c r="GL142" s="241"/>
      <c r="GM142" s="241"/>
      <c r="GN142" s="241"/>
      <c r="GO142" s="241"/>
      <c r="GP142" s="241"/>
      <c r="GQ142" s="241"/>
      <c r="GR142" s="241"/>
      <c r="GS142" s="241"/>
      <c r="GT142" s="241"/>
      <c r="GU142" s="241"/>
      <c r="GV142" s="241"/>
      <c r="GW142" s="241"/>
      <c r="GX142" s="241"/>
      <c r="GY142" s="241"/>
      <c r="GZ142" s="241"/>
      <c r="HA142" s="241"/>
      <c r="HB142" s="241"/>
      <c r="HC142" s="241"/>
      <c r="HD142" s="241"/>
      <c r="HE142" s="241"/>
      <c r="HF142" s="241"/>
      <c r="HG142" s="241"/>
      <c r="HH142" s="241"/>
      <c r="HI142" s="241"/>
      <c r="HJ142" s="241"/>
      <c r="HK142" s="241"/>
      <c r="HL142" s="241"/>
      <c r="HM142" s="241"/>
      <c r="HN142" s="241"/>
      <c r="HO142" s="241"/>
      <c r="HP142" s="241"/>
      <c r="HQ142" s="241"/>
      <c r="HR142" s="241"/>
      <c r="HS142" s="241"/>
      <c r="HT142" s="241"/>
      <c r="HU142" s="241"/>
      <c r="HV142" s="241"/>
      <c r="HW142" s="241"/>
      <c r="HX142" s="241"/>
      <c r="HY142" s="241"/>
      <c r="HZ142" s="241"/>
      <c r="IA142" s="241"/>
      <c r="IB142" s="241"/>
      <c r="IC142" s="241"/>
      <c r="ID142" s="241"/>
      <c r="IE142" s="241"/>
      <c r="IF142" s="241"/>
      <c r="IG142" s="241"/>
      <c r="IH142" s="241"/>
      <c r="II142" s="241"/>
      <c r="IJ142" s="241"/>
      <c r="IK142" s="241"/>
      <c r="IL142" s="241"/>
      <c r="IM142" s="241"/>
      <c r="IN142" s="241"/>
      <c r="IO142" s="241"/>
      <c r="IP142" s="241"/>
      <c r="IQ142" s="241"/>
      <c r="IR142" s="241"/>
      <c r="IS142" s="241"/>
      <c r="IT142" s="241"/>
      <c r="IU142" s="241"/>
      <c r="IV142" s="241"/>
      <c r="IW142" s="241"/>
      <c r="IX142" s="241"/>
      <c r="IY142" s="241"/>
      <c r="IZ142" s="241"/>
      <c r="JA142" s="241"/>
      <c r="JB142" s="241"/>
      <c r="JC142" s="241"/>
      <c r="JD142" s="241"/>
      <c r="JE142" s="241"/>
      <c r="JF142" s="241"/>
      <c r="JG142" s="241"/>
      <c r="JH142" s="241"/>
      <c r="JI142" s="241"/>
      <c r="JJ142" s="241"/>
      <c r="JK142" s="241"/>
      <c r="JL142" s="241"/>
      <c r="JM142" s="241"/>
      <c r="JN142" s="241"/>
      <c r="JO142" s="241"/>
      <c r="JP142" s="241"/>
      <c r="JQ142" s="241"/>
      <c r="JR142" s="241"/>
      <c r="JS142" s="241"/>
      <c r="JT142" s="241"/>
      <c r="JU142" s="241"/>
      <c r="JV142" s="241"/>
      <c r="JW142" s="241"/>
      <c r="JX142" s="241"/>
      <c r="JY142" s="241"/>
      <c r="JZ142" s="241"/>
      <c r="KA142" s="241"/>
      <c r="KB142" s="241"/>
      <c r="KC142" s="241"/>
      <c r="KD142" s="241"/>
      <c r="KE142" s="241"/>
      <c r="KF142" s="241"/>
      <c r="KG142" s="241"/>
      <c r="KH142" s="241"/>
      <c r="KI142" s="241"/>
      <c r="KJ142" s="241"/>
      <c r="KK142" s="241"/>
      <c r="KL142" s="241"/>
      <c r="KM142" s="241"/>
      <c r="KN142" s="241"/>
      <c r="KO142" s="241"/>
      <c r="KP142" s="241"/>
      <c r="KQ142" s="241"/>
      <c r="KR142" s="241"/>
      <c r="KS142" s="241"/>
      <c r="KT142" s="241"/>
      <c r="KU142" s="241"/>
      <c r="KV142" s="241"/>
      <c r="KW142" s="241"/>
      <c r="KX142" s="241"/>
      <c r="KY142" s="241"/>
      <c r="KZ142" s="241"/>
      <c r="LA142" s="241"/>
      <c r="LB142" s="241"/>
      <c r="LC142" s="241"/>
      <c r="LD142" s="241"/>
      <c r="LE142" s="241"/>
      <c r="LF142" s="241"/>
      <c r="LG142" s="241"/>
      <c r="LH142" s="241"/>
      <c r="LI142" s="241"/>
      <c r="LJ142" s="241"/>
      <c r="LK142" s="241"/>
      <c r="LL142" s="241"/>
      <c r="LM142" s="241"/>
      <c r="LN142" s="241"/>
      <c r="LO142" s="241"/>
      <c r="LP142" s="241"/>
      <c r="LQ142" s="241"/>
      <c r="LR142" s="241"/>
      <c r="LS142" s="241"/>
      <c r="LT142" s="241"/>
      <c r="LU142" s="241"/>
      <c r="LV142" s="241"/>
      <c r="LW142" s="241"/>
      <c r="LX142" s="241"/>
      <c r="LY142" s="241"/>
      <c r="LZ142" s="241"/>
      <c r="MA142" s="241"/>
      <c r="MB142" s="241"/>
      <c r="MC142" s="241"/>
      <c r="MD142" s="241"/>
      <c r="ME142" s="241"/>
      <c r="MF142" s="241"/>
      <c r="MG142" s="241"/>
      <c r="MH142" s="241"/>
      <c r="MI142" s="241"/>
      <c r="MJ142" s="241"/>
      <c r="MK142" s="241"/>
      <c r="ML142" s="241"/>
      <c r="MM142" s="241"/>
      <c r="MN142" s="241"/>
      <c r="MO142" s="241"/>
      <c r="MP142" s="241"/>
      <c r="MQ142" s="241"/>
      <c r="MR142" s="241"/>
      <c r="MS142" s="241"/>
      <c r="MT142" s="241"/>
      <c r="MU142" s="241"/>
      <c r="MV142" s="241"/>
      <c r="MW142" s="241"/>
      <c r="MX142" s="241"/>
      <c r="MY142" s="241"/>
      <c r="MZ142" s="241"/>
      <c r="NA142" s="241"/>
      <c r="NB142" s="241"/>
      <c r="NC142" s="241"/>
      <c r="ND142" s="241"/>
      <c r="NE142" s="241"/>
      <c r="NF142" s="241"/>
      <c r="NG142" s="241"/>
      <c r="NH142" s="241"/>
      <c r="NI142" s="241"/>
      <c r="NJ142" s="241"/>
      <c r="NK142" s="241"/>
      <c r="NL142" s="241"/>
      <c r="NM142" s="241"/>
      <c r="NN142" s="241"/>
      <c r="NO142" s="241"/>
      <c r="NP142" s="241"/>
      <c r="NQ142" s="241"/>
      <c r="NR142" s="241"/>
      <c r="NS142" s="241"/>
      <c r="NT142" s="241"/>
      <c r="NU142" s="241"/>
      <c r="NV142" s="241"/>
      <c r="NW142" s="241"/>
      <c r="NX142" s="241"/>
      <c r="NY142" s="241"/>
      <c r="NZ142" s="241"/>
      <c r="OA142" s="241"/>
      <c r="OB142" s="241"/>
      <c r="OC142" s="241"/>
      <c r="OD142" s="241"/>
      <c r="OE142" s="241"/>
      <c r="OF142" s="241"/>
      <c r="OG142" s="241"/>
      <c r="OH142" s="241"/>
      <c r="OI142" s="241"/>
      <c r="OJ142" s="241"/>
      <c r="OK142" s="241"/>
      <c r="OL142" s="241"/>
      <c r="OM142" s="241"/>
      <c r="ON142" s="241"/>
      <c r="OO142" s="241"/>
      <c r="OP142" s="241"/>
      <c r="OQ142" s="241"/>
      <c r="OR142" s="241"/>
      <c r="OS142" s="241"/>
      <c r="OT142" s="241"/>
      <c r="OU142" s="241"/>
      <c r="OV142" s="241"/>
      <c r="OW142" s="241"/>
      <c r="OX142" s="241"/>
      <c r="OY142" s="241"/>
      <c r="OZ142" s="241"/>
      <c r="PA142" s="241"/>
      <c r="PB142" s="241"/>
      <c r="PC142" s="241"/>
      <c r="PD142" s="241"/>
      <c r="PE142" s="241"/>
      <c r="PF142" s="241"/>
      <c r="PG142" s="241"/>
      <c r="PH142" s="241"/>
      <c r="PI142" s="241"/>
      <c r="PJ142" s="241"/>
      <c r="PK142" s="241"/>
      <c r="PL142" s="241"/>
      <c r="PM142" s="241"/>
      <c r="PN142" s="241"/>
      <c r="PO142" s="241"/>
      <c r="PP142" s="241"/>
      <c r="PQ142" s="241"/>
      <c r="PR142" s="241"/>
      <c r="PS142" s="241"/>
      <c r="PT142" s="241"/>
      <c r="PU142" s="241"/>
      <c r="PV142" s="241"/>
      <c r="PW142" s="241"/>
      <c r="PX142" s="241"/>
      <c r="PY142" s="241"/>
      <c r="PZ142" s="241"/>
      <c r="QA142" s="241"/>
      <c r="QB142" s="241"/>
      <c r="QC142" s="241"/>
      <c r="QD142" s="241"/>
      <c r="QE142" s="241"/>
      <c r="QF142" s="241"/>
      <c r="QG142" s="241"/>
      <c r="QH142" s="241"/>
      <c r="QI142" s="241"/>
      <c r="QJ142" s="241"/>
      <c r="QK142" s="241"/>
      <c r="QL142" s="241"/>
      <c r="QM142" s="241"/>
      <c r="QN142" s="241"/>
      <c r="QO142" s="241"/>
      <c r="QP142" s="241"/>
      <c r="QQ142" s="241"/>
      <c r="QR142" s="241"/>
      <c r="QS142" s="241"/>
      <c r="QT142" s="241"/>
      <c r="QU142" s="241"/>
      <c r="QV142" s="241"/>
      <c r="QW142" s="241"/>
      <c r="QX142" s="241"/>
      <c r="QY142" s="241"/>
      <c r="QZ142" s="241"/>
      <c r="RA142" s="241"/>
      <c r="RB142" s="241"/>
      <c r="RC142" s="241"/>
      <c r="RD142" s="241"/>
      <c r="RE142" s="241"/>
      <c r="RF142" s="241"/>
      <c r="RG142" s="241"/>
      <c r="RH142" s="241"/>
      <c r="RI142" s="241"/>
      <c r="RJ142" s="241"/>
      <c r="RK142" s="241"/>
      <c r="RL142" s="241"/>
      <c r="RM142" s="241"/>
      <c r="RN142" s="241"/>
      <c r="RO142" s="241"/>
      <c r="RP142" s="241"/>
      <c r="RQ142" s="241"/>
      <c r="RR142" s="241"/>
      <c r="RS142" s="241"/>
      <c r="RT142" s="241"/>
      <c r="RU142" s="241"/>
      <c r="RV142" s="241"/>
      <c r="RW142" s="241"/>
      <c r="RX142" s="241"/>
      <c r="RY142" s="241"/>
      <c r="RZ142" s="241"/>
      <c r="SA142" s="241"/>
      <c r="SB142" s="241"/>
      <c r="SC142" s="241"/>
      <c r="SD142" s="241"/>
      <c r="SE142" s="241"/>
      <c r="SF142" s="241"/>
      <c r="SG142" s="241"/>
      <c r="SH142" s="241"/>
      <c r="SI142" s="241"/>
      <c r="SJ142" s="241"/>
      <c r="SK142" s="241"/>
      <c r="SL142" s="241"/>
      <c r="SM142" s="241"/>
      <c r="SN142" s="241"/>
      <c r="SO142" s="241"/>
      <c r="SP142" s="241"/>
      <c r="SQ142" s="241"/>
      <c r="SR142" s="241"/>
      <c r="SS142" s="241"/>
      <c r="ST142" s="241"/>
      <c r="SU142" s="241"/>
      <c r="SV142" s="241"/>
      <c r="SW142" s="241"/>
      <c r="SX142" s="241"/>
      <c r="SY142" s="241"/>
      <c r="SZ142" s="241"/>
      <c r="TA142" s="241"/>
      <c r="TB142" s="241"/>
      <c r="TC142" s="241"/>
      <c r="TD142" s="241"/>
      <c r="TE142" s="241"/>
      <c r="TF142" s="241"/>
      <c r="TG142" s="241"/>
      <c r="TH142" s="241"/>
      <c r="TI142" s="241"/>
      <c r="TJ142" s="241"/>
      <c r="TK142" s="241"/>
      <c r="TL142" s="241"/>
      <c r="TM142" s="241"/>
      <c r="TN142" s="241"/>
      <c r="TO142" s="241"/>
      <c r="TP142" s="241"/>
      <c r="TQ142" s="241"/>
      <c r="TR142" s="241"/>
      <c r="TS142" s="241"/>
      <c r="TT142" s="241"/>
      <c r="TU142" s="241"/>
      <c r="TV142" s="241"/>
      <c r="TW142" s="241"/>
      <c r="TX142" s="241"/>
      <c r="TY142" s="241"/>
      <c r="TZ142" s="241"/>
      <c r="UA142" s="241"/>
      <c r="UB142" s="241"/>
      <c r="UC142" s="241"/>
      <c r="UD142" s="241"/>
      <c r="UE142" s="241"/>
      <c r="UF142" s="241"/>
      <c r="UG142" s="241"/>
      <c r="UH142" s="241"/>
      <c r="UI142" s="241"/>
      <c r="UJ142" s="241"/>
      <c r="UK142" s="241"/>
      <c r="UL142" s="241"/>
      <c r="UM142" s="241"/>
      <c r="UN142" s="241"/>
      <c r="UO142" s="241"/>
      <c r="UP142" s="241"/>
      <c r="UQ142" s="241"/>
      <c r="UR142" s="241"/>
      <c r="US142" s="241"/>
      <c r="UT142" s="241"/>
      <c r="UU142" s="241"/>
      <c r="UV142" s="241"/>
      <c r="UW142" s="241"/>
      <c r="UX142" s="241"/>
      <c r="UY142" s="241"/>
      <c r="UZ142" s="241"/>
      <c r="VA142" s="241"/>
      <c r="VB142" s="241"/>
      <c r="VC142" s="241"/>
      <c r="VD142" s="241"/>
      <c r="VE142" s="241"/>
      <c r="VF142" s="241"/>
      <c r="VG142" s="241"/>
      <c r="VH142" s="241"/>
      <c r="VI142" s="241"/>
      <c r="VJ142" s="241"/>
      <c r="VK142" s="241"/>
      <c r="VL142" s="241"/>
      <c r="VM142" s="241"/>
      <c r="VN142" s="241"/>
      <c r="VO142" s="241"/>
      <c r="VP142" s="241"/>
      <c r="VQ142" s="241"/>
      <c r="VR142" s="241"/>
      <c r="VS142" s="241"/>
      <c r="VT142" s="241"/>
      <c r="VU142" s="241"/>
      <c r="VV142" s="241"/>
      <c r="VW142" s="241"/>
      <c r="VX142" s="241"/>
      <c r="VY142" s="241"/>
      <c r="VZ142" s="241"/>
      <c r="WA142" s="241"/>
      <c r="WB142" s="241"/>
      <c r="WC142" s="241"/>
      <c r="WD142" s="241"/>
      <c r="WE142" s="241"/>
      <c r="WF142" s="241"/>
      <c r="WG142" s="241"/>
      <c r="WH142" s="241"/>
      <c r="WI142" s="241"/>
      <c r="WJ142" s="241"/>
      <c r="WK142" s="241"/>
      <c r="WL142" s="241"/>
      <c r="WM142" s="241"/>
      <c r="WN142" s="241"/>
      <c r="WO142" s="241"/>
      <c r="WP142" s="241"/>
      <c r="WQ142" s="241"/>
      <c r="WR142" s="241"/>
      <c r="WS142" s="241"/>
      <c r="WT142" s="241"/>
      <c r="WU142" s="241"/>
      <c r="WV142" s="241"/>
      <c r="WW142" s="241"/>
      <c r="WX142" s="241"/>
      <c r="WY142" s="241"/>
      <c r="WZ142" s="241"/>
      <c r="XA142" s="241"/>
      <c r="XB142" s="241"/>
      <c r="XC142" s="241"/>
      <c r="XD142" s="241"/>
      <c r="XE142" s="241"/>
      <c r="XF142" s="241"/>
      <c r="XG142" s="241"/>
      <c r="XH142" s="241"/>
      <c r="XI142" s="241"/>
      <c r="XJ142" s="241"/>
      <c r="XK142" s="241"/>
      <c r="XL142" s="241"/>
      <c r="XM142" s="241"/>
      <c r="XN142" s="241"/>
      <c r="XO142" s="241"/>
      <c r="XP142" s="241"/>
      <c r="XQ142" s="241"/>
      <c r="XR142" s="241"/>
      <c r="XS142" s="241"/>
      <c r="XT142" s="241"/>
      <c r="XU142" s="241"/>
      <c r="XV142" s="241"/>
      <c r="XW142" s="241"/>
      <c r="XX142" s="241"/>
      <c r="XY142" s="241"/>
      <c r="XZ142" s="241"/>
      <c r="YA142" s="241"/>
      <c r="YB142" s="241"/>
      <c r="YC142" s="241"/>
      <c r="YD142" s="241"/>
      <c r="YE142" s="241"/>
      <c r="YF142" s="241"/>
      <c r="YG142" s="241"/>
      <c r="YH142" s="241"/>
      <c r="YI142" s="241"/>
      <c r="YJ142" s="241"/>
      <c r="YK142" s="241"/>
      <c r="YL142" s="241"/>
      <c r="YM142" s="241"/>
      <c r="YN142" s="241"/>
      <c r="YO142" s="241"/>
      <c r="YP142" s="241"/>
      <c r="YQ142" s="241"/>
      <c r="YR142" s="241"/>
      <c r="YS142" s="241"/>
      <c r="YT142" s="241"/>
      <c r="YU142" s="241"/>
      <c r="YV142" s="241"/>
      <c r="YW142" s="241"/>
      <c r="YX142" s="241"/>
      <c r="YY142" s="241"/>
      <c r="YZ142" s="241"/>
      <c r="ZA142" s="241"/>
      <c r="ZB142" s="241"/>
      <c r="ZC142" s="241"/>
      <c r="ZD142" s="241"/>
      <c r="ZE142" s="241"/>
      <c r="ZF142" s="241"/>
      <c r="ZG142" s="241"/>
      <c r="ZH142" s="241"/>
      <c r="ZI142" s="241"/>
      <c r="ZJ142" s="241"/>
      <c r="ZK142" s="241"/>
      <c r="ZL142" s="241"/>
      <c r="ZM142" s="241"/>
      <c r="ZN142" s="241"/>
      <c r="ZO142" s="241"/>
      <c r="ZP142" s="241"/>
      <c r="ZQ142" s="241"/>
      <c r="ZR142" s="241"/>
      <c r="ZS142" s="241"/>
      <c r="ZT142" s="241"/>
      <c r="ZU142" s="241"/>
      <c r="ZV142" s="241"/>
      <c r="ZW142" s="241"/>
      <c r="ZX142" s="241"/>
      <c r="ZY142" s="241"/>
      <c r="ZZ142" s="241"/>
      <c r="AAA142" s="241"/>
      <c r="AAB142" s="241"/>
      <c r="AAC142" s="241"/>
      <c r="AAD142" s="241"/>
      <c r="AAE142" s="241"/>
      <c r="AAF142" s="241"/>
      <c r="AAG142" s="241"/>
      <c r="AAH142" s="241"/>
      <c r="AAI142" s="241"/>
      <c r="AAJ142" s="241"/>
      <c r="AAK142" s="241"/>
      <c r="AAL142" s="241"/>
      <c r="AAM142" s="241"/>
      <c r="AAN142" s="241"/>
      <c r="AAO142" s="241"/>
      <c r="AAP142" s="241"/>
      <c r="AAQ142" s="241"/>
      <c r="AAR142" s="241"/>
      <c r="AAS142" s="241"/>
      <c r="AAT142" s="241"/>
      <c r="AAU142" s="241"/>
      <c r="AAV142" s="241"/>
      <c r="AAW142" s="241"/>
      <c r="AAX142" s="241"/>
      <c r="AAY142" s="241"/>
      <c r="AAZ142" s="241"/>
      <c r="ABA142" s="241"/>
      <c r="ABB142" s="241"/>
      <c r="ABC142" s="241"/>
      <c r="ABD142" s="241"/>
      <c r="ABE142" s="241"/>
      <c r="ABF142" s="241"/>
      <c r="ABG142" s="241"/>
      <c r="ABH142" s="241"/>
      <c r="ABI142" s="241"/>
      <c r="ABJ142" s="241"/>
      <c r="ABK142" s="241"/>
      <c r="ABL142" s="241"/>
      <c r="ABM142" s="241"/>
      <c r="ABN142" s="241"/>
      <c r="ABO142" s="241"/>
      <c r="ABP142" s="241"/>
      <c r="ABQ142" s="241"/>
      <c r="ABR142" s="241"/>
      <c r="ABS142" s="241"/>
      <c r="ABT142" s="241"/>
      <c r="ABU142" s="241"/>
      <c r="ABV142" s="241"/>
      <c r="ABW142" s="241"/>
      <c r="ABX142" s="241"/>
      <c r="ABY142" s="241"/>
      <c r="ABZ142" s="241"/>
      <c r="ACA142" s="241"/>
      <c r="ACB142" s="241"/>
      <c r="ACC142" s="241"/>
      <c r="ACD142" s="241"/>
      <c r="ACE142" s="241"/>
      <c r="ACF142" s="241"/>
      <c r="ACG142" s="241"/>
      <c r="ACH142" s="241"/>
      <c r="ACI142" s="241"/>
      <c r="ACJ142" s="241"/>
      <c r="ACK142" s="241"/>
      <c r="ACL142" s="241"/>
      <c r="ACM142" s="241"/>
      <c r="ACN142" s="241"/>
      <c r="ACO142" s="241"/>
      <c r="ACP142" s="241"/>
      <c r="ACQ142" s="241"/>
      <c r="ACR142" s="241"/>
      <c r="ACS142" s="241"/>
      <c r="ACT142" s="241"/>
      <c r="ACU142" s="241"/>
      <c r="ACV142" s="241"/>
      <c r="ACW142" s="241"/>
      <c r="ACX142" s="241"/>
      <c r="ACY142" s="241"/>
      <c r="ACZ142" s="241"/>
      <c r="ADA142" s="241"/>
      <c r="ADB142" s="241"/>
      <c r="ADC142" s="241"/>
      <c r="ADD142" s="241"/>
      <c r="ADE142" s="241"/>
      <c r="ADF142" s="241"/>
      <c r="ADG142" s="241"/>
      <c r="ADH142" s="241"/>
      <c r="ADI142" s="241"/>
      <c r="ADJ142" s="241"/>
      <c r="ADK142" s="241"/>
      <c r="ADL142" s="241"/>
      <c r="ADM142" s="241"/>
      <c r="ADN142" s="241"/>
      <c r="ADO142" s="241"/>
      <c r="ADP142" s="241"/>
      <c r="ADQ142" s="241"/>
      <c r="ADR142" s="241"/>
      <c r="ADS142" s="241"/>
      <c r="ADT142" s="241"/>
      <c r="ADU142" s="241"/>
      <c r="ADV142" s="241"/>
      <c r="ADW142" s="241"/>
      <c r="ADX142" s="241"/>
      <c r="ADY142" s="241"/>
      <c r="ADZ142" s="241"/>
      <c r="AEA142" s="241"/>
      <c r="AEB142" s="241"/>
      <c r="AEC142" s="241"/>
      <c r="AED142" s="241"/>
      <c r="AEE142" s="241"/>
      <c r="AEF142" s="241"/>
      <c r="AEG142" s="241"/>
      <c r="AEH142" s="241"/>
      <c r="AEI142" s="241"/>
      <c r="AEJ142" s="241"/>
      <c r="AEK142" s="241"/>
      <c r="AEL142" s="241"/>
      <c r="AEM142" s="241"/>
      <c r="AEN142" s="241"/>
      <c r="AEO142" s="241"/>
      <c r="AEP142" s="241"/>
      <c r="AEQ142" s="241"/>
      <c r="AER142" s="241"/>
      <c r="AES142" s="241"/>
      <c r="AET142" s="241"/>
      <c r="AEU142" s="241"/>
      <c r="AEV142" s="241"/>
      <c r="AEW142" s="241"/>
      <c r="AEX142" s="241"/>
      <c r="AEY142" s="241"/>
      <c r="AEZ142" s="241"/>
      <c r="AFA142" s="241"/>
      <c r="AFB142" s="241"/>
      <c r="AFC142" s="241"/>
      <c r="AFD142" s="241"/>
      <c r="AFE142" s="241"/>
      <c r="AFF142" s="241"/>
      <c r="AFG142" s="241"/>
      <c r="AFH142" s="241"/>
      <c r="AFI142" s="241"/>
      <c r="AFJ142" s="241"/>
      <c r="AFK142" s="241"/>
      <c r="AFL142" s="241"/>
      <c r="AFM142" s="241"/>
      <c r="AFN142" s="241"/>
      <c r="AFO142" s="241"/>
      <c r="AFP142" s="241"/>
      <c r="AFQ142" s="241"/>
      <c r="AFR142" s="241"/>
      <c r="AFS142" s="241"/>
      <c r="AFT142" s="241"/>
      <c r="AFU142" s="241"/>
      <c r="AFV142" s="241"/>
      <c r="AFW142" s="241"/>
      <c r="AFX142" s="241"/>
      <c r="AFY142" s="241"/>
      <c r="AFZ142" s="241"/>
      <c r="AGA142" s="241"/>
      <c r="AGB142" s="241"/>
      <c r="AGC142" s="241"/>
      <c r="AGD142" s="241"/>
      <c r="AGE142" s="241"/>
      <c r="AGF142" s="241"/>
      <c r="AGG142" s="241"/>
      <c r="AGH142" s="241"/>
      <c r="AGI142" s="241"/>
      <c r="AGJ142" s="241"/>
      <c r="AGK142" s="241"/>
      <c r="AGL142" s="241"/>
      <c r="AGM142" s="241"/>
      <c r="AGN142" s="241"/>
      <c r="AGO142" s="241"/>
      <c r="AGP142" s="241"/>
      <c r="AGQ142" s="241"/>
      <c r="AGR142" s="241"/>
      <c r="AGS142" s="241"/>
      <c r="AGT142" s="241"/>
      <c r="AGU142" s="241"/>
      <c r="AGV142" s="241"/>
      <c r="AGW142" s="241"/>
      <c r="AGX142" s="241"/>
      <c r="AGY142" s="241"/>
      <c r="AGZ142" s="241"/>
      <c r="AHA142" s="241"/>
      <c r="AHB142" s="241"/>
      <c r="AHC142" s="241"/>
      <c r="AHD142" s="241"/>
      <c r="AHE142" s="241"/>
      <c r="AHF142" s="241"/>
      <c r="AHG142" s="241"/>
      <c r="AHH142" s="241"/>
      <c r="AHI142" s="241"/>
      <c r="AHJ142" s="241"/>
      <c r="AHK142" s="241"/>
      <c r="AHL142" s="241"/>
      <c r="AHM142" s="241"/>
      <c r="AHN142" s="241"/>
      <c r="AHO142" s="241"/>
      <c r="AHP142" s="241"/>
      <c r="AHQ142" s="241"/>
      <c r="AHR142" s="241"/>
      <c r="AHS142" s="241"/>
      <c r="AHT142" s="241"/>
      <c r="AHU142" s="241"/>
      <c r="AHV142" s="241"/>
      <c r="AHW142" s="241"/>
      <c r="AHX142" s="241"/>
      <c r="AHY142" s="241"/>
      <c r="AHZ142" s="241"/>
      <c r="AIA142" s="241"/>
      <c r="AIB142" s="241"/>
      <c r="AIC142" s="241"/>
      <c r="AID142" s="241"/>
      <c r="AIE142" s="241"/>
      <c r="AIF142" s="241"/>
      <c r="AIG142" s="241"/>
      <c r="AIH142" s="241"/>
      <c r="AII142" s="241"/>
      <c r="AIJ142" s="241"/>
      <c r="AIK142" s="241"/>
      <c r="AIL142" s="241"/>
      <c r="AIM142" s="241"/>
      <c r="AIN142" s="241"/>
      <c r="AIO142" s="241"/>
      <c r="AIP142" s="241"/>
      <c r="AIQ142" s="241"/>
      <c r="AIR142" s="241"/>
      <c r="AIS142" s="241"/>
      <c r="AIT142" s="241"/>
      <c r="AIU142" s="241"/>
      <c r="AIV142" s="241"/>
      <c r="AIW142" s="241"/>
      <c r="AIX142" s="241"/>
      <c r="AIY142" s="241"/>
      <c r="AIZ142" s="241"/>
      <c r="AJA142" s="241"/>
      <c r="AJB142" s="241"/>
      <c r="AJC142" s="241"/>
      <c r="AJD142" s="241"/>
      <c r="AJE142" s="241"/>
      <c r="AJF142" s="241"/>
      <c r="AJG142" s="241"/>
      <c r="AJH142" s="241"/>
      <c r="AJI142" s="241"/>
      <c r="AJJ142" s="241"/>
      <c r="AJK142" s="241"/>
      <c r="AJL142" s="241"/>
      <c r="AJM142" s="241"/>
      <c r="AJN142" s="241"/>
      <c r="AJO142" s="241"/>
      <c r="AJP142" s="241"/>
      <c r="AJQ142" s="241"/>
      <c r="AJR142" s="241"/>
      <c r="AJS142" s="241"/>
      <c r="AJT142" s="241"/>
      <c r="AJU142" s="241"/>
      <c r="AJV142" s="241"/>
      <c r="AJW142" s="241"/>
      <c r="AJX142" s="241"/>
      <c r="AJY142" s="241"/>
      <c r="AJZ142" s="241"/>
      <c r="AKA142" s="241"/>
      <c r="AKB142" s="241"/>
      <c r="AKC142" s="241"/>
      <c r="AKD142" s="241"/>
      <c r="AKE142" s="241"/>
      <c r="AKF142" s="241"/>
      <c r="AKG142" s="241"/>
      <c r="AKH142" s="241"/>
      <c r="AKI142" s="241"/>
      <c r="AKJ142" s="241"/>
      <c r="AKK142" s="241"/>
      <c r="AKL142" s="241"/>
      <c r="AKM142" s="241"/>
      <c r="AKN142" s="241"/>
      <c r="AKO142" s="241"/>
      <c r="AKP142" s="241"/>
      <c r="AKQ142" s="241"/>
      <c r="AKR142" s="241"/>
      <c r="AKS142" s="241"/>
      <c r="AKT142" s="241"/>
      <c r="AKU142" s="241"/>
      <c r="AKV142" s="241"/>
      <c r="AKW142" s="241"/>
      <c r="AKX142" s="241"/>
      <c r="AKY142" s="241"/>
      <c r="AKZ142" s="241"/>
      <c r="ALA142" s="241"/>
      <c r="ALB142" s="241"/>
      <c r="ALC142" s="241"/>
      <c r="ALD142" s="241"/>
      <c r="ALE142" s="241"/>
      <c r="ALF142" s="241"/>
      <c r="ALG142" s="241"/>
      <c r="ALH142" s="241"/>
      <c r="ALI142" s="241"/>
      <c r="ALJ142" s="241"/>
      <c r="ALK142" s="241"/>
      <c r="ALL142" s="241"/>
      <c r="ALM142" s="241"/>
      <c r="ALN142" s="241"/>
      <c r="ALO142" s="241"/>
      <c r="ALP142" s="241"/>
      <c r="ALQ142" s="241"/>
      <c r="ALR142" s="241"/>
      <c r="ALS142" s="241"/>
      <c r="ALT142" s="241"/>
      <c r="ALU142" s="241"/>
      <c r="ALV142" s="241"/>
      <c r="ALW142" s="241"/>
      <c r="ALX142" s="241"/>
      <c r="ALY142" s="241"/>
      <c r="ALZ142" s="241"/>
      <c r="AMA142" s="241"/>
      <c r="AMB142" s="241"/>
      <c r="AMC142" s="241"/>
      <c r="AMD142" s="241"/>
      <c r="AME142" s="241"/>
      <c r="AMF142" s="241"/>
      <c r="AMG142" s="241"/>
      <c r="AMH142" s="241"/>
      <c r="AMI142" s="241"/>
      <c r="AMJ142" s="241"/>
      <c r="AMK142" s="241"/>
    </row>
    <row r="143" spans="1:1025" s="249" customFormat="1" ht="12.75" hidden="1" customHeight="1" x14ac:dyDescent="0.25">
      <c r="A143" s="241"/>
      <c r="B143" s="254"/>
      <c r="C143" s="257" t="s">
        <v>323</v>
      </c>
      <c r="D143" s="258" t="s">
        <v>27</v>
      </c>
      <c r="E143" s="255" t="s">
        <v>271</v>
      </c>
      <c r="F143" s="255" t="s">
        <v>305</v>
      </c>
      <c r="G143" s="255" t="s">
        <v>247</v>
      </c>
      <c r="H143" s="255"/>
      <c r="I143" s="256"/>
      <c r="J143" s="256" t="e">
        <f>J144</f>
        <v>#REF!</v>
      </c>
      <c r="K143" s="252"/>
      <c r="L143" s="253"/>
      <c r="M143" s="253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  <c r="AK143" s="241"/>
      <c r="AL143" s="241"/>
      <c r="AM143" s="241"/>
      <c r="AN143" s="241"/>
      <c r="AO143" s="241"/>
      <c r="AP143" s="241"/>
      <c r="AQ143" s="241"/>
      <c r="AR143" s="241"/>
      <c r="AS143" s="241"/>
      <c r="AT143" s="241"/>
      <c r="AU143" s="241"/>
      <c r="AV143" s="241"/>
      <c r="AW143" s="241"/>
      <c r="AX143" s="241"/>
      <c r="AY143" s="241"/>
      <c r="AZ143" s="241"/>
      <c r="BA143" s="241"/>
      <c r="BB143" s="241"/>
      <c r="BC143" s="241"/>
      <c r="BD143" s="241"/>
      <c r="BE143" s="241"/>
      <c r="BF143" s="241"/>
      <c r="BG143" s="241"/>
      <c r="BH143" s="241"/>
      <c r="BI143" s="241"/>
      <c r="BJ143" s="241"/>
      <c r="BK143" s="241"/>
      <c r="BL143" s="241"/>
      <c r="BM143" s="241"/>
      <c r="BN143" s="241"/>
      <c r="BO143" s="241"/>
      <c r="BP143" s="241"/>
      <c r="BQ143" s="241"/>
      <c r="BR143" s="241"/>
      <c r="BS143" s="241"/>
      <c r="BT143" s="241"/>
      <c r="BU143" s="241"/>
      <c r="BV143" s="241"/>
      <c r="BW143" s="241"/>
      <c r="BX143" s="241"/>
      <c r="BY143" s="241"/>
      <c r="BZ143" s="241"/>
      <c r="CA143" s="241"/>
      <c r="CB143" s="241"/>
      <c r="CC143" s="241"/>
      <c r="CD143" s="241"/>
      <c r="CE143" s="241"/>
      <c r="CF143" s="241"/>
      <c r="CG143" s="241"/>
      <c r="CH143" s="241"/>
      <c r="CI143" s="241"/>
      <c r="CJ143" s="241"/>
      <c r="CK143" s="241"/>
      <c r="CL143" s="241"/>
      <c r="CM143" s="241"/>
      <c r="CN143" s="241"/>
      <c r="CO143" s="241"/>
      <c r="CP143" s="241"/>
      <c r="CQ143" s="241"/>
      <c r="CR143" s="241"/>
      <c r="CS143" s="241"/>
      <c r="CT143" s="241"/>
      <c r="CU143" s="241"/>
      <c r="CV143" s="241"/>
      <c r="CW143" s="241"/>
      <c r="CX143" s="241"/>
      <c r="CY143" s="241"/>
      <c r="CZ143" s="241"/>
      <c r="DA143" s="241"/>
      <c r="DB143" s="241"/>
      <c r="DC143" s="241"/>
      <c r="DD143" s="241"/>
      <c r="DE143" s="241"/>
      <c r="DF143" s="241"/>
      <c r="DG143" s="241"/>
      <c r="DH143" s="241"/>
      <c r="DI143" s="241"/>
      <c r="DJ143" s="241"/>
      <c r="DK143" s="241"/>
      <c r="DL143" s="241"/>
      <c r="DM143" s="241"/>
      <c r="DN143" s="241"/>
      <c r="DO143" s="241"/>
      <c r="DP143" s="241"/>
      <c r="DQ143" s="241"/>
      <c r="DR143" s="241"/>
      <c r="DS143" s="241"/>
      <c r="DT143" s="241"/>
      <c r="DU143" s="241"/>
      <c r="DV143" s="241"/>
      <c r="DW143" s="241"/>
      <c r="DX143" s="241"/>
      <c r="DY143" s="241"/>
      <c r="DZ143" s="241"/>
      <c r="EA143" s="241"/>
      <c r="EB143" s="241"/>
      <c r="EC143" s="241"/>
      <c r="ED143" s="241"/>
      <c r="EE143" s="241"/>
      <c r="EF143" s="241"/>
      <c r="EG143" s="241"/>
      <c r="EH143" s="241"/>
      <c r="EI143" s="241"/>
      <c r="EJ143" s="241"/>
      <c r="EK143" s="241"/>
      <c r="EL143" s="241"/>
      <c r="EM143" s="241"/>
      <c r="EN143" s="241"/>
      <c r="EO143" s="241"/>
      <c r="EP143" s="241"/>
      <c r="EQ143" s="241"/>
      <c r="ER143" s="241"/>
      <c r="ES143" s="241"/>
      <c r="ET143" s="241"/>
      <c r="EU143" s="241"/>
      <c r="EV143" s="241"/>
      <c r="EW143" s="241"/>
      <c r="EX143" s="241"/>
      <c r="EY143" s="241"/>
      <c r="EZ143" s="241"/>
      <c r="FA143" s="241"/>
      <c r="FB143" s="241"/>
      <c r="FC143" s="241"/>
      <c r="FD143" s="241"/>
      <c r="FE143" s="241"/>
      <c r="FF143" s="241"/>
      <c r="FG143" s="241"/>
      <c r="FH143" s="241"/>
      <c r="FI143" s="241"/>
      <c r="FJ143" s="241"/>
      <c r="FK143" s="241"/>
      <c r="FL143" s="241"/>
      <c r="FM143" s="241"/>
      <c r="FN143" s="241"/>
      <c r="FO143" s="241"/>
      <c r="FP143" s="241"/>
      <c r="FQ143" s="241"/>
      <c r="FR143" s="241"/>
      <c r="FS143" s="241"/>
      <c r="FT143" s="241"/>
      <c r="FU143" s="241"/>
      <c r="FV143" s="241"/>
      <c r="FW143" s="241"/>
      <c r="FX143" s="241"/>
      <c r="FY143" s="241"/>
      <c r="FZ143" s="241"/>
      <c r="GA143" s="241"/>
      <c r="GB143" s="241"/>
      <c r="GC143" s="241"/>
      <c r="GD143" s="241"/>
      <c r="GE143" s="241"/>
      <c r="GF143" s="241"/>
      <c r="GG143" s="241"/>
      <c r="GH143" s="241"/>
      <c r="GI143" s="241"/>
      <c r="GJ143" s="241"/>
      <c r="GK143" s="241"/>
      <c r="GL143" s="241"/>
      <c r="GM143" s="241"/>
      <c r="GN143" s="241"/>
      <c r="GO143" s="241"/>
      <c r="GP143" s="241"/>
      <c r="GQ143" s="241"/>
      <c r="GR143" s="241"/>
      <c r="GS143" s="241"/>
      <c r="GT143" s="241"/>
      <c r="GU143" s="241"/>
      <c r="GV143" s="241"/>
      <c r="GW143" s="241"/>
      <c r="GX143" s="241"/>
      <c r="GY143" s="241"/>
      <c r="GZ143" s="241"/>
      <c r="HA143" s="241"/>
      <c r="HB143" s="241"/>
      <c r="HC143" s="241"/>
      <c r="HD143" s="241"/>
      <c r="HE143" s="241"/>
      <c r="HF143" s="241"/>
      <c r="HG143" s="241"/>
      <c r="HH143" s="241"/>
      <c r="HI143" s="241"/>
      <c r="HJ143" s="241"/>
      <c r="HK143" s="241"/>
      <c r="HL143" s="241"/>
      <c r="HM143" s="241"/>
      <c r="HN143" s="241"/>
      <c r="HO143" s="241"/>
      <c r="HP143" s="241"/>
      <c r="HQ143" s="241"/>
      <c r="HR143" s="241"/>
      <c r="HS143" s="241"/>
      <c r="HT143" s="241"/>
      <c r="HU143" s="241"/>
      <c r="HV143" s="241"/>
      <c r="HW143" s="241"/>
      <c r="HX143" s="241"/>
      <c r="HY143" s="241"/>
      <c r="HZ143" s="241"/>
      <c r="IA143" s="241"/>
      <c r="IB143" s="241"/>
      <c r="IC143" s="241"/>
      <c r="ID143" s="241"/>
      <c r="IE143" s="241"/>
      <c r="IF143" s="241"/>
      <c r="IG143" s="241"/>
      <c r="IH143" s="241"/>
      <c r="II143" s="241"/>
      <c r="IJ143" s="241"/>
      <c r="IK143" s="241"/>
      <c r="IL143" s="241"/>
      <c r="IM143" s="241"/>
      <c r="IN143" s="241"/>
      <c r="IO143" s="241"/>
      <c r="IP143" s="241"/>
      <c r="IQ143" s="241"/>
      <c r="IR143" s="241"/>
      <c r="IS143" s="241"/>
      <c r="IT143" s="241"/>
      <c r="IU143" s="241"/>
      <c r="IV143" s="241"/>
      <c r="IW143" s="241"/>
      <c r="IX143" s="241"/>
      <c r="IY143" s="241"/>
      <c r="IZ143" s="241"/>
      <c r="JA143" s="241"/>
      <c r="JB143" s="241"/>
      <c r="JC143" s="241"/>
      <c r="JD143" s="241"/>
      <c r="JE143" s="241"/>
      <c r="JF143" s="241"/>
      <c r="JG143" s="241"/>
      <c r="JH143" s="241"/>
      <c r="JI143" s="241"/>
      <c r="JJ143" s="241"/>
      <c r="JK143" s="241"/>
      <c r="JL143" s="241"/>
      <c r="JM143" s="241"/>
      <c r="JN143" s="241"/>
      <c r="JO143" s="241"/>
      <c r="JP143" s="241"/>
      <c r="JQ143" s="241"/>
      <c r="JR143" s="241"/>
      <c r="JS143" s="241"/>
      <c r="JT143" s="241"/>
      <c r="JU143" s="241"/>
      <c r="JV143" s="241"/>
      <c r="JW143" s="241"/>
      <c r="JX143" s="241"/>
      <c r="JY143" s="241"/>
      <c r="JZ143" s="241"/>
      <c r="KA143" s="241"/>
      <c r="KB143" s="241"/>
      <c r="KC143" s="241"/>
      <c r="KD143" s="241"/>
      <c r="KE143" s="241"/>
      <c r="KF143" s="241"/>
      <c r="KG143" s="241"/>
      <c r="KH143" s="241"/>
      <c r="KI143" s="241"/>
      <c r="KJ143" s="241"/>
      <c r="KK143" s="241"/>
      <c r="KL143" s="241"/>
      <c r="KM143" s="241"/>
      <c r="KN143" s="241"/>
      <c r="KO143" s="241"/>
      <c r="KP143" s="241"/>
      <c r="KQ143" s="241"/>
      <c r="KR143" s="241"/>
      <c r="KS143" s="241"/>
      <c r="KT143" s="241"/>
      <c r="KU143" s="241"/>
      <c r="KV143" s="241"/>
      <c r="KW143" s="241"/>
      <c r="KX143" s="241"/>
      <c r="KY143" s="241"/>
      <c r="KZ143" s="241"/>
      <c r="LA143" s="241"/>
      <c r="LB143" s="241"/>
      <c r="LC143" s="241"/>
      <c r="LD143" s="241"/>
      <c r="LE143" s="241"/>
      <c r="LF143" s="241"/>
      <c r="LG143" s="241"/>
      <c r="LH143" s="241"/>
      <c r="LI143" s="241"/>
      <c r="LJ143" s="241"/>
      <c r="LK143" s="241"/>
      <c r="LL143" s="241"/>
      <c r="LM143" s="241"/>
      <c r="LN143" s="241"/>
      <c r="LO143" s="241"/>
      <c r="LP143" s="241"/>
      <c r="LQ143" s="241"/>
      <c r="LR143" s="241"/>
      <c r="LS143" s="241"/>
      <c r="LT143" s="241"/>
      <c r="LU143" s="241"/>
      <c r="LV143" s="241"/>
      <c r="LW143" s="241"/>
      <c r="LX143" s="241"/>
      <c r="LY143" s="241"/>
      <c r="LZ143" s="241"/>
      <c r="MA143" s="241"/>
      <c r="MB143" s="241"/>
      <c r="MC143" s="241"/>
      <c r="MD143" s="241"/>
      <c r="ME143" s="241"/>
      <c r="MF143" s="241"/>
      <c r="MG143" s="241"/>
      <c r="MH143" s="241"/>
      <c r="MI143" s="241"/>
      <c r="MJ143" s="241"/>
      <c r="MK143" s="241"/>
      <c r="ML143" s="241"/>
      <c r="MM143" s="241"/>
      <c r="MN143" s="241"/>
      <c r="MO143" s="241"/>
      <c r="MP143" s="241"/>
      <c r="MQ143" s="241"/>
      <c r="MR143" s="241"/>
      <c r="MS143" s="241"/>
      <c r="MT143" s="241"/>
      <c r="MU143" s="241"/>
      <c r="MV143" s="241"/>
      <c r="MW143" s="241"/>
      <c r="MX143" s="241"/>
      <c r="MY143" s="241"/>
      <c r="MZ143" s="241"/>
      <c r="NA143" s="241"/>
      <c r="NB143" s="241"/>
      <c r="NC143" s="241"/>
      <c r="ND143" s="241"/>
      <c r="NE143" s="241"/>
      <c r="NF143" s="241"/>
      <c r="NG143" s="241"/>
      <c r="NH143" s="241"/>
      <c r="NI143" s="241"/>
      <c r="NJ143" s="241"/>
      <c r="NK143" s="241"/>
      <c r="NL143" s="241"/>
      <c r="NM143" s="241"/>
      <c r="NN143" s="241"/>
      <c r="NO143" s="241"/>
      <c r="NP143" s="241"/>
      <c r="NQ143" s="241"/>
      <c r="NR143" s="241"/>
      <c r="NS143" s="241"/>
      <c r="NT143" s="241"/>
      <c r="NU143" s="241"/>
      <c r="NV143" s="241"/>
      <c r="NW143" s="241"/>
      <c r="NX143" s="241"/>
      <c r="NY143" s="241"/>
      <c r="NZ143" s="241"/>
      <c r="OA143" s="241"/>
      <c r="OB143" s="241"/>
      <c r="OC143" s="241"/>
      <c r="OD143" s="241"/>
      <c r="OE143" s="241"/>
      <c r="OF143" s="241"/>
      <c r="OG143" s="241"/>
      <c r="OH143" s="241"/>
      <c r="OI143" s="241"/>
      <c r="OJ143" s="241"/>
      <c r="OK143" s="241"/>
      <c r="OL143" s="241"/>
      <c r="OM143" s="241"/>
      <c r="ON143" s="241"/>
      <c r="OO143" s="241"/>
      <c r="OP143" s="241"/>
      <c r="OQ143" s="241"/>
      <c r="OR143" s="241"/>
      <c r="OS143" s="241"/>
      <c r="OT143" s="241"/>
      <c r="OU143" s="241"/>
      <c r="OV143" s="241"/>
      <c r="OW143" s="241"/>
      <c r="OX143" s="241"/>
      <c r="OY143" s="241"/>
      <c r="OZ143" s="241"/>
      <c r="PA143" s="241"/>
      <c r="PB143" s="241"/>
      <c r="PC143" s="241"/>
      <c r="PD143" s="241"/>
      <c r="PE143" s="241"/>
      <c r="PF143" s="241"/>
      <c r="PG143" s="241"/>
      <c r="PH143" s="241"/>
      <c r="PI143" s="241"/>
      <c r="PJ143" s="241"/>
      <c r="PK143" s="241"/>
      <c r="PL143" s="241"/>
      <c r="PM143" s="241"/>
      <c r="PN143" s="241"/>
      <c r="PO143" s="241"/>
      <c r="PP143" s="241"/>
      <c r="PQ143" s="241"/>
      <c r="PR143" s="241"/>
      <c r="PS143" s="241"/>
      <c r="PT143" s="241"/>
      <c r="PU143" s="241"/>
      <c r="PV143" s="241"/>
      <c r="PW143" s="241"/>
      <c r="PX143" s="241"/>
      <c r="PY143" s="241"/>
      <c r="PZ143" s="241"/>
      <c r="QA143" s="241"/>
      <c r="QB143" s="241"/>
      <c r="QC143" s="241"/>
      <c r="QD143" s="241"/>
      <c r="QE143" s="241"/>
      <c r="QF143" s="241"/>
      <c r="QG143" s="241"/>
      <c r="QH143" s="241"/>
      <c r="QI143" s="241"/>
      <c r="QJ143" s="241"/>
      <c r="QK143" s="241"/>
      <c r="QL143" s="241"/>
      <c r="QM143" s="241"/>
      <c r="QN143" s="241"/>
      <c r="QO143" s="241"/>
      <c r="QP143" s="241"/>
      <c r="QQ143" s="241"/>
      <c r="QR143" s="241"/>
      <c r="QS143" s="241"/>
      <c r="QT143" s="241"/>
      <c r="QU143" s="241"/>
      <c r="QV143" s="241"/>
      <c r="QW143" s="241"/>
      <c r="QX143" s="241"/>
      <c r="QY143" s="241"/>
      <c r="QZ143" s="241"/>
      <c r="RA143" s="241"/>
      <c r="RB143" s="241"/>
      <c r="RC143" s="241"/>
      <c r="RD143" s="241"/>
      <c r="RE143" s="241"/>
      <c r="RF143" s="241"/>
      <c r="RG143" s="241"/>
      <c r="RH143" s="241"/>
      <c r="RI143" s="241"/>
      <c r="RJ143" s="241"/>
      <c r="RK143" s="241"/>
      <c r="RL143" s="241"/>
      <c r="RM143" s="241"/>
      <c r="RN143" s="241"/>
      <c r="RO143" s="241"/>
      <c r="RP143" s="241"/>
      <c r="RQ143" s="241"/>
      <c r="RR143" s="241"/>
      <c r="RS143" s="241"/>
      <c r="RT143" s="241"/>
      <c r="RU143" s="241"/>
      <c r="RV143" s="241"/>
      <c r="RW143" s="241"/>
      <c r="RX143" s="241"/>
      <c r="RY143" s="241"/>
      <c r="RZ143" s="241"/>
      <c r="SA143" s="241"/>
      <c r="SB143" s="241"/>
      <c r="SC143" s="241"/>
      <c r="SD143" s="241"/>
      <c r="SE143" s="241"/>
      <c r="SF143" s="241"/>
      <c r="SG143" s="241"/>
      <c r="SH143" s="241"/>
      <c r="SI143" s="241"/>
      <c r="SJ143" s="241"/>
      <c r="SK143" s="241"/>
      <c r="SL143" s="241"/>
      <c r="SM143" s="241"/>
      <c r="SN143" s="241"/>
      <c r="SO143" s="241"/>
      <c r="SP143" s="241"/>
      <c r="SQ143" s="241"/>
      <c r="SR143" s="241"/>
      <c r="SS143" s="241"/>
      <c r="ST143" s="241"/>
      <c r="SU143" s="241"/>
      <c r="SV143" s="241"/>
      <c r="SW143" s="241"/>
      <c r="SX143" s="241"/>
      <c r="SY143" s="241"/>
      <c r="SZ143" s="241"/>
      <c r="TA143" s="241"/>
      <c r="TB143" s="241"/>
      <c r="TC143" s="241"/>
      <c r="TD143" s="241"/>
      <c r="TE143" s="241"/>
      <c r="TF143" s="241"/>
      <c r="TG143" s="241"/>
      <c r="TH143" s="241"/>
      <c r="TI143" s="241"/>
      <c r="TJ143" s="241"/>
      <c r="TK143" s="241"/>
      <c r="TL143" s="241"/>
      <c r="TM143" s="241"/>
      <c r="TN143" s="241"/>
      <c r="TO143" s="241"/>
      <c r="TP143" s="241"/>
      <c r="TQ143" s="241"/>
      <c r="TR143" s="241"/>
      <c r="TS143" s="241"/>
      <c r="TT143" s="241"/>
      <c r="TU143" s="241"/>
      <c r="TV143" s="241"/>
      <c r="TW143" s="241"/>
      <c r="TX143" s="241"/>
      <c r="TY143" s="241"/>
      <c r="TZ143" s="241"/>
      <c r="UA143" s="241"/>
      <c r="UB143" s="241"/>
      <c r="UC143" s="241"/>
      <c r="UD143" s="241"/>
      <c r="UE143" s="241"/>
      <c r="UF143" s="241"/>
      <c r="UG143" s="241"/>
      <c r="UH143" s="241"/>
      <c r="UI143" s="241"/>
      <c r="UJ143" s="241"/>
      <c r="UK143" s="241"/>
      <c r="UL143" s="241"/>
      <c r="UM143" s="241"/>
      <c r="UN143" s="241"/>
      <c r="UO143" s="241"/>
      <c r="UP143" s="241"/>
      <c r="UQ143" s="241"/>
      <c r="UR143" s="241"/>
      <c r="US143" s="241"/>
      <c r="UT143" s="241"/>
      <c r="UU143" s="241"/>
      <c r="UV143" s="241"/>
      <c r="UW143" s="241"/>
      <c r="UX143" s="241"/>
      <c r="UY143" s="241"/>
      <c r="UZ143" s="241"/>
      <c r="VA143" s="241"/>
      <c r="VB143" s="241"/>
      <c r="VC143" s="241"/>
      <c r="VD143" s="241"/>
      <c r="VE143" s="241"/>
      <c r="VF143" s="241"/>
      <c r="VG143" s="241"/>
      <c r="VH143" s="241"/>
      <c r="VI143" s="241"/>
      <c r="VJ143" s="241"/>
      <c r="VK143" s="241"/>
      <c r="VL143" s="241"/>
      <c r="VM143" s="241"/>
      <c r="VN143" s="241"/>
      <c r="VO143" s="241"/>
      <c r="VP143" s="241"/>
      <c r="VQ143" s="241"/>
      <c r="VR143" s="241"/>
      <c r="VS143" s="241"/>
      <c r="VT143" s="241"/>
      <c r="VU143" s="241"/>
      <c r="VV143" s="241"/>
      <c r="VW143" s="241"/>
      <c r="VX143" s="241"/>
      <c r="VY143" s="241"/>
      <c r="VZ143" s="241"/>
      <c r="WA143" s="241"/>
      <c r="WB143" s="241"/>
      <c r="WC143" s="241"/>
      <c r="WD143" s="241"/>
      <c r="WE143" s="241"/>
      <c r="WF143" s="241"/>
      <c r="WG143" s="241"/>
      <c r="WH143" s="241"/>
      <c r="WI143" s="241"/>
      <c r="WJ143" s="241"/>
      <c r="WK143" s="241"/>
      <c r="WL143" s="241"/>
      <c r="WM143" s="241"/>
      <c r="WN143" s="241"/>
      <c r="WO143" s="241"/>
      <c r="WP143" s="241"/>
      <c r="WQ143" s="241"/>
      <c r="WR143" s="241"/>
      <c r="WS143" s="241"/>
      <c r="WT143" s="241"/>
      <c r="WU143" s="241"/>
      <c r="WV143" s="241"/>
      <c r="WW143" s="241"/>
      <c r="WX143" s="241"/>
      <c r="WY143" s="241"/>
      <c r="WZ143" s="241"/>
      <c r="XA143" s="241"/>
      <c r="XB143" s="241"/>
      <c r="XC143" s="241"/>
      <c r="XD143" s="241"/>
      <c r="XE143" s="241"/>
      <c r="XF143" s="241"/>
      <c r="XG143" s="241"/>
      <c r="XH143" s="241"/>
      <c r="XI143" s="241"/>
      <c r="XJ143" s="241"/>
      <c r="XK143" s="241"/>
      <c r="XL143" s="241"/>
      <c r="XM143" s="241"/>
      <c r="XN143" s="241"/>
      <c r="XO143" s="241"/>
      <c r="XP143" s="241"/>
      <c r="XQ143" s="241"/>
      <c r="XR143" s="241"/>
      <c r="XS143" s="241"/>
      <c r="XT143" s="241"/>
      <c r="XU143" s="241"/>
      <c r="XV143" s="241"/>
      <c r="XW143" s="241"/>
      <c r="XX143" s="241"/>
      <c r="XY143" s="241"/>
      <c r="XZ143" s="241"/>
      <c r="YA143" s="241"/>
      <c r="YB143" s="241"/>
      <c r="YC143" s="241"/>
      <c r="YD143" s="241"/>
      <c r="YE143" s="241"/>
      <c r="YF143" s="241"/>
      <c r="YG143" s="241"/>
      <c r="YH143" s="241"/>
      <c r="YI143" s="241"/>
      <c r="YJ143" s="241"/>
      <c r="YK143" s="241"/>
      <c r="YL143" s="241"/>
      <c r="YM143" s="241"/>
      <c r="YN143" s="241"/>
      <c r="YO143" s="241"/>
      <c r="YP143" s="241"/>
      <c r="YQ143" s="241"/>
      <c r="YR143" s="241"/>
      <c r="YS143" s="241"/>
      <c r="YT143" s="241"/>
      <c r="YU143" s="241"/>
      <c r="YV143" s="241"/>
      <c r="YW143" s="241"/>
      <c r="YX143" s="241"/>
      <c r="YY143" s="241"/>
      <c r="YZ143" s="241"/>
      <c r="ZA143" s="241"/>
      <c r="ZB143" s="241"/>
      <c r="ZC143" s="241"/>
      <c r="ZD143" s="241"/>
      <c r="ZE143" s="241"/>
      <c r="ZF143" s="241"/>
      <c r="ZG143" s="241"/>
      <c r="ZH143" s="241"/>
      <c r="ZI143" s="241"/>
      <c r="ZJ143" s="241"/>
      <c r="ZK143" s="241"/>
      <c r="ZL143" s="241"/>
      <c r="ZM143" s="241"/>
      <c r="ZN143" s="241"/>
      <c r="ZO143" s="241"/>
      <c r="ZP143" s="241"/>
      <c r="ZQ143" s="241"/>
      <c r="ZR143" s="241"/>
      <c r="ZS143" s="241"/>
      <c r="ZT143" s="241"/>
      <c r="ZU143" s="241"/>
      <c r="ZV143" s="241"/>
      <c r="ZW143" s="241"/>
      <c r="ZX143" s="241"/>
      <c r="ZY143" s="241"/>
      <c r="ZZ143" s="241"/>
      <c r="AAA143" s="241"/>
      <c r="AAB143" s="241"/>
      <c r="AAC143" s="241"/>
      <c r="AAD143" s="241"/>
      <c r="AAE143" s="241"/>
      <c r="AAF143" s="241"/>
      <c r="AAG143" s="241"/>
      <c r="AAH143" s="241"/>
      <c r="AAI143" s="241"/>
      <c r="AAJ143" s="241"/>
      <c r="AAK143" s="241"/>
      <c r="AAL143" s="241"/>
      <c r="AAM143" s="241"/>
      <c r="AAN143" s="241"/>
      <c r="AAO143" s="241"/>
      <c r="AAP143" s="241"/>
      <c r="AAQ143" s="241"/>
      <c r="AAR143" s="241"/>
      <c r="AAS143" s="241"/>
      <c r="AAT143" s="241"/>
      <c r="AAU143" s="241"/>
      <c r="AAV143" s="241"/>
      <c r="AAW143" s="241"/>
      <c r="AAX143" s="241"/>
      <c r="AAY143" s="241"/>
      <c r="AAZ143" s="241"/>
      <c r="ABA143" s="241"/>
      <c r="ABB143" s="241"/>
      <c r="ABC143" s="241"/>
      <c r="ABD143" s="241"/>
      <c r="ABE143" s="241"/>
      <c r="ABF143" s="241"/>
      <c r="ABG143" s="241"/>
      <c r="ABH143" s="241"/>
      <c r="ABI143" s="241"/>
      <c r="ABJ143" s="241"/>
      <c r="ABK143" s="241"/>
      <c r="ABL143" s="241"/>
      <c r="ABM143" s="241"/>
      <c r="ABN143" s="241"/>
      <c r="ABO143" s="241"/>
      <c r="ABP143" s="241"/>
      <c r="ABQ143" s="241"/>
      <c r="ABR143" s="241"/>
      <c r="ABS143" s="241"/>
      <c r="ABT143" s="241"/>
      <c r="ABU143" s="241"/>
      <c r="ABV143" s="241"/>
      <c r="ABW143" s="241"/>
      <c r="ABX143" s="241"/>
      <c r="ABY143" s="241"/>
      <c r="ABZ143" s="241"/>
      <c r="ACA143" s="241"/>
      <c r="ACB143" s="241"/>
      <c r="ACC143" s="241"/>
      <c r="ACD143" s="241"/>
      <c r="ACE143" s="241"/>
      <c r="ACF143" s="241"/>
      <c r="ACG143" s="241"/>
      <c r="ACH143" s="241"/>
      <c r="ACI143" s="241"/>
      <c r="ACJ143" s="241"/>
      <c r="ACK143" s="241"/>
      <c r="ACL143" s="241"/>
      <c r="ACM143" s="241"/>
      <c r="ACN143" s="241"/>
      <c r="ACO143" s="241"/>
      <c r="ACP143" s="241"/>
      <c r="ACQ143" s="241"/>
      <c r="ACR143" s="241"/>
      <c r="ACS143" s="241"/>
      <c r="ACT143" s="241"/>
      <c r="ACU143" s="241"/>
      <c r="ACV143" s="241"/>
      <c r="ACW143" s="241"/>
      <c r="ACX143" s="241"/>
      <c r="ACY143" s="241"/>
      <c r="ACZ143" s="241"/>
      <c r="ADA143" s="241"/>
      <c r="ADB143" s="241"/>
      <c r="ADC143" s="241"/>
      <c r="ADD143" s="241"/>
      <c r="ADE143" s="241"/>
      <c r="ADF143" s="241"/>
      <c r="ADG143" s="241"/>
      <c r="ADH143" s="241"/>
      <c r="ADI143" s="241"/>
      <c r="ADJ143" s="241"/>
      <c r="ADK143" s="241"/>
      <c r="ADL143" s="241"/>
      <c r="ADM143" s="241"/>
      <c r="ADN143" s="241"/>
      <c r="ADO143" s="241"/>
      <c r="ADP143" s="241"/>
      <c r="ADQ143" s="241"/>
      <c r="ADR143" s="241"/>
      <c r="ADS143" s="241"/>
      <c r="ADT143" s="241"/>
      <c r="ADU143" s="241"/>
      <c r="ADV143" s="241"/>
      <c r="ADW143" s="241"/>
      <c r="ADX143" s="241"/>
      <c r="ADY143" s="241"/>
      <c r="ADZ143" s="241"/>
      <c r="AEA143" s="241"/>
      <c r="AEB143" s="241"/>
      <c r="AEC143" s="241"/>
      <c r="AED143" s="241"/>
      <c r="AEE143" s="241"/>
      <c r="AEF143" s="241"/>
      <c r="AEG143" s="241"/>
      <c r="AEH143" s="241"/>
      <c r="AEI143" s="241"/>
      <c r="AEJ143" s="241"/>
      <c r="AEK143" s="241"/>
      <c r="AEL143" s="241"/>
      <c r="AEM143" s="241"/>
      <c r="AEN143" s="241"/>
      <c r="AEO143" s="241"/>
      <c r="AEP143" s="241"/>
      <c r="AEQ143" s="241"/>
      <c r="AER143" s="241"/>
      <c r="AES143" s="241"/>
      <c r="AET143" s="241"/>
      <c r="AEU143" s="241"/>
      <c r="AEV143" s="241"/>
      <c r="AEW143" s="241"/>
      <c r="AEX143" s="241"/>
      <c r="AEY143" s="241"/>
      <c r="AEZ143" s="241"/>
      <c r="AFA143" s="241"/>
      <c r="AFB143" s="241"/>
      <c r="AFC143" s="241"/>
      <c r="AFD143" s="241"/>
      <c r="AFE143" s="241"/>
      <c r="AFF143" s="241"/>
      <c r="AFG143" s="241"/>
      <c r="AFH143" s="241"/>
      <c r="AFI143" s="241"/>
      <c r="AFJ143" s="241"/>
      <c r="AFK143" s="241"/>
      <c r="AFL143" s="241"/>
      <c r="AFM143" s="241"/>
      <c r="AFN143" s="241"/>
      <c r="AFO143" s="241"/>
      <c r="AFP143" s="241"/>
      <c r="AFQ143" s="241"/>
      <c r="AFR143" s="241"/>
      <c r="AFS143" s="241"/>
      <c r="AFT143" s="241"/>
      <c r="AFU143" s="241"/>
      <c r="AFV143" s="241"/>
      <c r="AFW143" s="241"/>
      <c r="AFX143" s="241"/>
      <c r="AFY143" s="241"/>
      <c r="AFZ143" s="241"/>
      <c r="AGA143" s="241"/>
      <c r="AGB143" s="241"/>
      <c r="AGC143" s="241"/>
      <c r="AGD143" s="241"/>
      <c r="AGE143" s="241"/>
      <c r="AGF143" s="241"/>
      <c r="AGG143" s="241"/>
      <c r="AGH143" s="241"/>
      <c r="AGI143" s="241"/>
      <c r="AGJ143" s="241"/>
      <c r="AGK143" s="241"/>
      <c r="AGL143" s="241"/>
      <c r="AGM143" s="241"/>
      <c r="AGN143" s="241"/>
      <c r="AGO143" s="241"/>
      <c r="AGP143" s="241"/>
      <c r="AGQ143" s="241"/>
      <c r="AGR143" s="241"/>
      <c r="AGS143" s="241"/>
      <c r="AGT143" s="241"/>
      <c r="AGU143" s="241"/>
      <c r="AGV143" s="241"/>
      <c r="AGW143" s="241"/>
      <c r="AGX143" s="241"/>
      <c r="AGY143" s="241"/>
      <c r="AGZ143" s="241"/>
      <c r="AHA143" s="241"/>
      <c r="AHB143" s="241"/>
      <c r="AHC143" s="241"/>
      <c r="AHD143" s="241"/>
      <c r="AHE143" s="241"/>
      <c r="AHF143" s="241"/>
      <c r="AHG143" s="241"/>
      <c r="AHH143" s="241"/>
      <c r="AHI143" s="241"/>
      <c r="AHJ143" s="241"/>
      <c r="AHK143" s="241"/>
      <c r="AHL143" s="241"/>
      <c r="AHM143" s="241"/>
      <c r="AHN143" s="241"/>
      <c r="AHO143" s="241"/>
      <c r="AHP143" s="241"/>
      <c r="AHQ143" s="241"/>
      <c r="AHR143" s="241"/>
      <c r="AHS143" s="241"/>
      <c r="AHT143" s="241"/>
      <c r="AHU143" s="241"/>
      <c r="AHV143" s="241"/>
      <c r="AHW143" s="241"/>
      <c r="AHX143" s="241"/>
      <c r="AHY143" s="241"/>
      <c r="AHZ143" s="241"/>
      <c r="AIA143" s="241"/>
      <c r="AIB143" s="241"/>
      <c r="AIC143" s="241"/>
      <c r="AID143" s="241"/>
      <c r="AIE143" s="241"/>
      <c r="AIF143" s="241"/>
      <c r="AIG143" s="241"/>
      <c r="AIH143" s="241"/>
      <c r="AII143" s="241"/>
      <c r="AIJ143" s="241"/>
      <c r="AIK143" s="241"/>
      <c r="AIL143" s="241"/>
      <c r="AIM143" s="241"/>
      <c r="AIN143" s="241"/>
      <c r="AIO143" s="241"/>
      <c r="AIP143" s="241"/>
      <c r="AIQ143" s="241"/>
      <c r="AIR143" s="241"/>
      <c r="AIS143" s="241"/>
      <c r="AIT143" s="241"/>
      <c r="AIU143" s="241"/>
      <c r="AIV143" s="241"/>
      <c r="AIW143" s="241"/>
      <c r="AIX143" s="241"/>
      <c r="AIY143" s="241"/>
      <c r="AIZ143" s="241"/>
      <c r="AJA143" s="241"/>
      <c r="AJB143" s="241"/>
      <c r="AJC143" s="241"/>
      <c r="AJD143" s="241"/>
      <c r="AJE143" s="241"/>
      <c r="AJF143" s="241"/>
      <c r="AJG143" s="241"/>
      <c r="AJH143" s="241"/>
      <c r="AJI143" s="241"/>
      <c r="AJJ143" s="241"/>
      <c r="AJK143" s="241"/>
      <c r="AJL143" s="241"/>
      <c r="AJM143" s="241"/>
      <c r="AJN143" s="241"/>
      <c r="AJO143" s="241"/>
      <c r="AJP143" s="241"/>
      <c r="AJQ143" s="241"/>
      <c r="AJR143" s="241"/>
      <c r="AJS143" s="241"/>
      <c r="AJT143" s="241"/>
      <c r="AJU143" s="241"/>
      <c r="AJV143" s="241"/>
      <c r="AJW143" s="241"/>
      <c r="AJX143" s="241"/>
      <c r="AJY143" s="241"/>
      <c r="AJZ143" s="241"/>
      <c r="AKA143" s="241"/>
      <c r="AKB143" s="241"/>
      <c r="AKC143" s="241"/>
      <c r="AKD143" s="241"/>
      <c r="AKE143" s="241"/>
      <c r="AKF143" s="241"/>
      <c r="AKG143" s="241"/>
      <c r="AKH143" s="241"/>
      <c r="AKI143" s="241"/>
      <c r="AKJ143" s="241"/>
      <c r="AKK143" s="241"/>
      <c r="AKL143" s="241"/>
      <c r="AKM143" s="241"/>
      <c r="AKN143" s="241"/>
      <c r="AKO143" s="241"/>
      <c r="AKP143" s="241"/>
      <c r="AKQ143" s="241"/>
      <c r="AKR143" s="241"/>
      <c r="AKS143" s="241"/>
      <c r="AKT143" s="241"/>
      <c r="AKU143" s="241"/>
      <c r="AKV143" s="241"/>
      <c r="AKW143" s="241"/>
      <c r="AKX143" s="241"/>
      <c r="AKY143" s="241"/>
      <c r="AKZ143" s="241"/>
      <c r="ALA143" s="241"/>
      <c r="ALB143" s="241"/>
      <c r="ALC143" s="241"/>
      <c r="ALD143" s="241"/>
      <c r="ALE143" s="241"/>
      <c r="ALF143" s="241"/>
      <c r="ALG143" s="241"/>
      <c r="ALH143" s="241"/>
      <c r="ALI143" s="241"/>
      <c r="ALJ143" s="241"/>
      <c r="ALK143" s="241"/>
      <c r="ALL143" s="241"/>
      <c r="ALM143" s="241"/>
      <c r="ALN143" s="241"/>
      <c r="ALO143" s="241"/>
      <c r="ALP143" s="241"/>
      <c r="ALQ143" s="241"/>
      <c r="ALR143" s="241"/>
      <c r="ALS143" s="241"/>
      <c r="ALT143" s="241"/>
      <c r="ALU143" s="241"/>
      <c r="ALV143" s="241"/>
      <c r="ALW143" s="241"/>
      <c r="ALX143" s="241"/>
      <c r="ALY143" s="241"/>
      <c r="ALZ143" s="241"/>
      <c r="AMA143" s="241"/>
      <c r="AMB143" s="241"/>
      <c r="AMC143" s="241"/>
      <c r="AMD143" s="241"/>
      <c r="AME143" s="241"/>
      <c r="AMF143" s="241"/>
      <c r="AMG143" s="241"/>
      <c r="AMH143" s="241"/>
      <c r="AMI143" s="241"/>
      <c r="AMJ143" s="241"/>
      <c r="AMK143" s="241"/>
    </row>
    <row r="144" spans="1:1025" s="249" customFormat="1" ht="41.4" hidden="1" x14ac:dyDescent="0.25">
      <c r="A144" s="241"/>
      <c r="B144" s="254"/>
      <c r="C144" s="257" t="s">
        <v>313</v>
      </c>
      <c r="D144" s="244" t="s">
        <v>27</v>
      </c>
      <c r="E144" s="245" t="s">
        <v>271</v>
      </c>
      <c r="F144" s="245" t="s">
        <v>305</v>
      </c>
      <c r="G144" s="255" t="s">
        <v>314</v>
      </c>
      <c r="H144" s="255"/>
      <c r="I144" s="256">
        <f>I145</f>
        <v>0</v>
      </c>
      <c r="J144" s="256" t="e">
        <f>J145</f>
        <v>#REF!</v>
      </c>
      <c r="K144" s="252"/>
      <c r="L144" s="253"/>
      <c r="M144" s="253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/>
      <c r="AQ144" s="241"/>
      <c r="AR144" s="241"/>
      <c r="AS144" s="241"/>
      <c r="AT144" s="241"/>
      <c r="AU144" s="241"/>
      <c r="AV144" s="241"/>
      <c r="AW144" s="241"/>
      <c r="AX144" s="241"/>
      <c r="AY144" s="241"/>
      <c r="AZ144" s="241"/>
      <c r="BA144" s="241"/>
      <c r="BB144" s="241"/>
      <c r="BC144" s="241"/>
      <c r="BD144" s="241"/>
      <c r="BE144" s="241"/>
      <c r="BF144" s="241"/>
      <c r="BG144" s="241"/>
      <c r="BH144" s="241"/>
      <c r="BI144" s="241"/>
      <c r="BJ144" s="241"/>
      <c r="BK144" s="241"/>
      <c r="BL144" s="241"/>
      <c r="BM144" s="241"/>
      <c r="BN144" s="241"/>
      <c r="BO144" s="241"/>
      <c r="BP144" s="241"/>
      <c r="BQ144" s="241"/>
      <c r="BR144" s="241"/>
      <c r="BS144" s="241"/>
      <c r="BT144" s="241"/>
      <c r="BU144" s="241"/>
      <c r="BV144" s="241"/>
      <c r="BW144" s="241"/>
      <c r="BX144" s="241"/>
      <c r="BY144" s="241"/>
      <c r="BZ144" s="241"/>
      <c r="CA144" s="241"/>
      <c r="CB144" s="241"/>
      <c r="CC144" s="241"/>
      <c r="CD144" s="241"/>
      <c r="CE144" s="241"/>
      <c r="CF144" s="241"/>
      <c r="CG144" s="241"/>
      <c r="CH144" s="241"/>
      <c r="CI144" s="241"/>
      <c r="CJ144" s="241"/>
      <c r="CK144" s="241"/>
      <c r="CL144" s="241"/>
      <c r="CM144" s="241"/>
      <c r="CN144" s="241"/>
      <c r="CO144" s="241"/>
      <c r="CP144" s="241"/>
      <c r="CQ144" s="241"/>
      <c r="CR144" s="241"/>
      <c r="CS144" s="241"/>
      <c r="CT144" s="241"/>
      <c r="CU144" s="241"/>
      <c r="CV144" s="241"/>
      <c r="CW144" s="241"/>
      <c r="CX144" s="241"/>
      <c r="CY144" s="241"/>
      <c r="CZ144" s="241"/>
      <c r="DA144" s="241"/>
      <c r="DB144" s="241"/>
      <c r="DC144" s="241"/>
      <c r="DD144" s="241"/>
      <c r="DE144" s="241"/>
      <c r="DF144" s="241"/>
      <c r="DG144" s="241"/>
      <c r="DH144" s="241"/>
      <c r="DI144" s="241"/>
      <c r="DJ144" s="241"/>
      <c r="DK144" s="241"/>
      <c r="DL144" s="241"/>
      <c r="DM144" s="241"/>
      <c r="DN144" s="241"/>
      <c r="DO144" s="241"/>
      <c r="DP144" s="241"/>
      <c r="DQ144" s="241"/>
      <c r="DR144" s="241"/>
      <c r="DS144" s="241"/>
      <c r="DT144" s="241"/>
      <c r="DU144" s="241"/>
      <c r="DV144" s="241"/>
      <c r="DW144" s="241"/>
      <c r="DX144" s="241"/>
      <c r="DY144" s="241"/>
      <c r="DZ144" s="241"/>
      <c r="EA144" s="241"/>
      <c r="EB144" s="241"/>
      <c r="EC144" s="241"/>
      <c r="ED144" s="241"/>
      <c r="EE144" s="241"/>
      <c r="EF144" s="241"/>
      <c r="EG144" s="241"/>
      <c r="EH144" s="241"/>
      <c r="EI144" s="241"/>
      <c r="EJ144" s="241"/>
      <c r="EK144" s="241"/>
      <c r="EL144" s="241"/>
      <c r="EM144" s="241"/>
      <c r="EN144" s="241"/>
      <c r="EO144" s="241"/>
      <c r="EP144" s="241"/>
      <c r="EQ144" s="241"/>
      <c r="ER144" s="241"/>
      <c r="ES144" s="241"/>
      <c r="ET144" s="241"/>
      <c r="EU144" s="241"/>
      <c r="EV144" s="241"/>
      <c r="EW144" s="241"/>
      <c r="EX144" s="241"/>
      <c r="EY144" s="241"/>
      <c r="EZ144" s="241"/>
      <c r="FA144" s="241"/>
      <c r="FB144" s="241"/>
      <c r="FC144" s="241"/>
      <c r="FD144" s="241"/>
      <c r="FE144" s="241"/>
      <c r="FF144" s="241"/>
      <c r="FG144" s="241"/>
      <c r="FH144" s="241"/>
      <c r="FI144" s="241"/>
      <c r="FJ144" s="241"/>
      <c r="FK144" s="241"/>
      <c r="FL144" s="241"/>
      <c r="FM144" s="241"/>
      <c r="FN144" s="241"/>
      <c r="FO144" s="241"/>
      <c r="FP144" s="241"/>
      <c r="FQ144" s="241"/>
      <c r="FR144" s="241"/>
      <c r="FS144" s="241"/>
      <c r="FT144" s="241"/>
      <c r="FU144" s="241"/>
      <c r="FV144" s="241"/>
      <c r="FW144" s="241"/>
      <c r="FX144" s="241"/>
      <c r="FY144" s="241"/>
      <c r="FZ144" s="241"/>
      <c r="GA144" s="241"/>
      <c r="GB144" s="241"/>
      <c r="GC144" s="241"/>
      <c r="GD144" s="241"/>
      <c r="GE144" s="241"/>
      <c r="GF144" s="241"/>
      <c r="GG144" s="241"/>
      <c r="GH144" s="241"/>
      <c r="GI144" s="241"/>
      <c r="GJ144" s="241"/>
      <c r="GK144" s="241"/>
      <c r="GL144" s="241"/>
      <c r="GM144" s="241"/>
      <c r="GN144" s="241"/>
      <c r="GO144" s="241"/>
      <c r="GP144" s="241"/>
      <c r="GQ144" s="241"/>
      <c r="GR144" s="241"/>
      <c r="GS144" s="241"/>
      <c r="GT144" s="241"/>
      <c r="GU144" s="241"/>
      <c r="GV144" s="241"/>
      <c r="GW144" s="241"/>
      <c r="GX144" s="241"/>
      <c r="GY144" s="241"/>
      <c r="GZ144" s="241"/>
      <c r="HA144" s="241"/>
      <c r="HB144" s="241"/>
      <c r="HC144" s="241"/>
      <c r="HD144" s="241"/>
      <c r="HE144" s="241"/>
      <c r="HF144" s="241"/>
      <c r="HG144" s="241"/>
      <c r="HH144" s="241"/>
      <c r="HI144" s="241"/>
      <c r="HJ144" s="241"/>
      <c r="HK144" s="241"/>
      <c r="HL144" s="241"/>
      <c r="HM144" s="241"/>
      <c r="HN144" s="241"/>
      <c r="HO144" s="241"/>
      <c r="HP144" s="241"/>
      <c r="HQ144" s="241"/>
      <c r="HR144" s="241"/>
      <c r="HS144" s="241"/>
      <c r="HT144" s="241"/>
      <c r="HU144" s="241"/>
      <c r="HV144" s="241"/>
      <c r="HW144" s="241"/>
      <c r="HX144" s="241"/>
      <c r="HY144" s="241"/>
      <c r="HZ144" s="241"/>
      <c r="IA144" s="241"/>
      <c r="IB144" s="241"/>
      <c r="IC144" s="241"/>
      <c r="ID144" s="241"/>
      <c r="IE144" s="241"/>
      <c r="IF144" s="241"/>
      <c r="IG144" s="241"/>
      <c r="IH144" s="241"/>
      <c r="II144" s="241"/>
      <c r="IJ144" s="241"/>
      <c r="IK144" s="241"/>
      <c r="IL144" s="241"/>
      <c r="IM144" s="241"/>
      <c r="IN144" s="241"/>
      <c r="IO144" s="241"/>
      <c r="IP144" s="241"/>
      <c r="IQ144" s="241"/>
      <c r="IR144" s="241"/>
      <c r="IS144" s="241"/>
      <c r="IT144" s="241"/>
      <c r="IU144" s="241"/>
      <c r="IV144" s="241"/>
      <c r="IW144" s="241"/>
      <c r="IX144" s="241"/>
      <c r="IY144" s="241"/>
      <c r="IZ144" s="241"/>
      <c r="JA144" s="241"/>
      <c r="JB144" s="241"/>
      <c r="JC144" s="241"/>
      <c r="JD144" s="241"/>
      <c r="JE144" s="241"/>
      <c r="JF144" s="241"/>
      <c r="JG144" s="241"/>
      <c r="JH144" s="241"/>
      <c r="JI144" s="241"/>
      <c r="JJ144" s="241"/>
      <c r="JK144" s="241"/>
      <c r="JL144" s="241"/>
      <c r="JM144" s="241"/>
      <c r="JN144" s="241"/>
      <c r="JO144" s="241"/>
      <c r="JP144" s="241"/>
      <c r="JQ144" s="241"/>
      <c r="JR144" s="241"/>
      <c r="JS144" s="241"/>
      <c r="JT144" s="241"/>
      <c r="JU144" s="241"/>
      <c r="JV144" s="241"/>
      <c r="JW144" s="241"/>
      <c r="JX144" s="241"/>
      <c r="JY144" s="241"/>
      <c r="JZ144" s="241"/>
      <c r="KA144" s="241"/>
      <c r="KB144" s="241"/>
      <c r="KC144" s="241"/>
      <c r="KD144" s="241"/>
      <c r="KE144" s="241"/>
      <c r="KF144" s="241"/>
      <c r="KG144" s="241"/>
      <c r="KH144" s="241"/>
      <c r="KI144" s="241"/>
      <c r="KJ144" s="241"/>
      <c r="KK144" s="241"/>
      <c r="KL144" s="241"/>
      <c r="KM144" s="241"/>
      <c r="KN144" s="241"/>
      <c r="KO144" s="241"/>
      <c r="KP144" s="241"/>
      <c r="KQ144" s="241"/>
      <c r="KR144" s="241"/>
      <c r="KS144" s="241"/>
      <c r="KT144" s="241"/>
      <c r="KU144" s="241"/>
      <c r="KV144" s="241"/>
      <c r="KW144" s="241"/>
      <c r="KX144" s="241"/>
      <c r="KY144" s="241"/>
      <c r="KZ144" s="241"/>
      <c r="LA144" s="241"/>
      <c r="LB144" s="241"/>
      <c r="LC144" s="241"/>
      <c r="LD144" s="241"/>
      <c r="LE144" s="241"/>
      <c r="LF144" s="241"/>
      <c r="LG144" s="241"/>
      <c r="LH144" s="241"/>
      <c r="LI144" s="241"/>
      <c r="LJ144" s="241"/>
      <c r="LK144" s="241"/>
      <c r="LL144" s="241"/>
      <c r="LM144" s="241"/>
      <c r="LN144" s="241"/>
      <c r="LO144" s="241"/>
      <c r="LP144" s="241"/>
      <c r="LQ144" s="241"/>
      <c r="LR144" s="241"/>
      <c r="LS144" s="241"/>
      <c r="LT144" s="241"/>
      <c r="LU144" s="241"/>
      <c r="LV144" s="241"/>
      <c r="LW144" s="241"/>
      <c r="LX144" s="241"/>
      <c r="LY144" s="241"/>
      <c r="LZ144" s="241"/>
      <c r="MA144" s="241"/>
      <c r="MB144" s="241"/>
      <c r="MC144" s="241"/>
      <c r="MD144" s="241"/>
      <c r="ME144" s="241"/>
      <c r="MF144" s="241"/>
      <c r="MG144" s="241"/>
      <c r="MH144" s="241"/>
      <c r="MI144" s="241"/>
      <c r="MJ144" s="241"/>
      <c r="MK144" s="241"/>
      <c r="ML144" s="241"/>
      <c r="MM144" s="241"/>
      <c r="MN144" s="241"/>
      <c r="MO144" s="241"/>
      <c r="MP144" s="241"/>
      <c r="MQ144" s="241"/>
      <c r="MR144" s="241"/>
      <c r="MS144" s="241"/>
      <c r="MT144" s="241"/>
      <c r="MU144" s="241"/>
      <c r="MV144" s="241"/>
      <c r="MW144" s="241"/>
      <c r="MX144" s="241"/>
      <c r="MY144" s="241"/>
      <c r="MZ144" s="241"/>
      <c r="NA144" s="241"/>
      <c r="NB144" s="241"/>
      <c r="NC144" s="241"/>
      <c r="ND144" s="241"/>
      <c r="NE144" s="241"/>
      <c r="NF144" s="241"/>
      <c r="NG144" s="241"/>
      <c r="NH144" s="241"/>
      <c r="NI144" s="241"/>
      <c r="NJ144" s="241"/>
      <c r="NK144" s="241"/>
      <c r="NL144" s="241"/>
      <c r="NM144" s="241"/>
      <c r="NN144" s="241"/>
      <c r="NO144" s="241"/>
      <c r="NP144" s="241"/>
      <c r="NQ144" s="241"/>
      <c r="NR144" s="241"/>
      <c r="NS144" s="241"/>
      <c r="NT144" s="241"/>
      <c r="NU144" s="241"/>
      <c r="NV144" s="241"/>
      <c r="NW144" s="241"/>
      <c r="NX144" s="241"/>
      <c r="NY144" s="241"/>
      <c r="NZ144" s="241"/>
      <c r="OA144" s="241"/>
      <c r="OB144" s="241"/>
      <c r="OC144" s="241"/>
      <c r="OD144" s="241"/>
      <c r="OE144" s="241"/>
      <c r="OF144" s="241"/>
      <c r="OG144" s="241"/>
      <c r="OH144" s="241"/>
      <c r="OI144" s="241"/>
      <c r="OJ144" s="241"/>
      <c r="OK144" s="241"/>
      <c r="OL144" s="241"/>
      <c r="OM144" s="241"/>
      <c r="ON144" s="241"/>
      <c r="OO144" s="241"/>
      <c r="OP144" s="241"/>
      <c r="OQ144" s="241"/>
      <c r="OR144" s="241"/>
      <c r="OS144" s="241"/>
      <c r="OT144" s="241"/>
      <c r="OU144" s="241"/>
      <c r="OV144" s="241"/>
      <c r="OW144" s="241"/>
      <c r="OX144" s="241"/>
      <c r="OY144" s="241"/>
      <c r="OZ144" s="241"/>
      <c r="PA144" s="241"/>
      <c r="PB144" s="241"/>
      <c r="PC144" s="241"/>
      <c r="PD144" s="241"/>
      <c r="PE144" s="241"/>
      <c r="PF144" s="241"/>
      <c r="PG144" s="241"/>
      <c r="PH144" s="241"/>
      <c r="PI144" s="241"/>
      <c r="PJ144" s="241"/>
      <c r="PK144" s="241"/>
      <c r="PL144" s="241"/>
      <c r="PM144" s="241"/>
      <c r="PN144" s="241"/>
      <c r="PO144" s="241"/>
      <c r="PP144" s="241"/>
      <c r="PQ144" s="241"/>
      <c r="PR144" s="241"/>
      <c r="PS144" s="241"/>
      <c r="PT144" s="241"/>
      <c r="PU144" s="241"/>
      <c r="PV144" s="241"/>
      <c r="PW144" s="241"/>
      <c r="PX144" s="241"/>
      <c r="PY144" s="241"/>
      <c r="PZ144" s="241"/>
      <c r="QA144" s="241"/>
      <c r="QB144" s="241"/>
      <c r="QC144" s="241"/>
      <c r="QD144" s="241"/>
      <c r="QE144" s="241"/>
      <c r="QF144" s="241"/>
      <c r="QG144" s="241"/>
      <c r="QH144" s="241"/>
      <c r="QI144" s="241"/>
      <c r="QJ144" s="241"/>
      <c r="QK144" s="241"/>
      <c r="QL144" s="241"/>
      <c r="QM144" s="241"/>
      <c r="QN144" s="241"/>
      <c r="QO144" s="241"/>
      <c r="QP144" s="241"/>
      <c r="QQ144" s="241"/>
      <c r="QR144" s="241"/>
      <c r="QS144" s="241"/>
      <c r="QT144" s="241"/>
      <c r="QU144" s="241"/>
      <c r="QV144" s="241"/>
      <c r="QW144" s="241"/>
      <c r="QX144" s="241"/>
      <c r="QY144" s="241"/>
      <c r="QZ144" s="241"/>
      <c r="RA144" s="241"/>
      <c r="RB144" s="241"/>
      <c r="RC144" s="241"/>
      <c r="RD144" s="241"/>
      <c r="RE144" s="241"/>
      <c r="RF144" s="241"/>
      <c r="RG144" s="241"/>
      <c r="RH144" s="241"/>
      <c r="RI144" s="241"/>
      <c r="RJ144" s="241"/>
      <c r="RK144" s="241"/>
      <c r="RL144" s="241"/>
      <c r="RM144" s="241"/>
      <c r="RN144" s="241"/>
      <c r="RO144" s="241"/>
      <c r="RP144" s="241"/>
      <c r="RQ144" s="241"/>
      <c r="RR144" s="241"/>
      <c r="RS144" s="241"/>
      <c r="RT144" s="241"/>
      <c r="RU144" s="241"/>
      <c r="RV144" s="241"/>
      <c r="RW144" s="241"/>
      <c r="RX144" s="241"/>
      <c r="RY144" s="241"/>
      <c r="RZ144" s="241"/>
      <c r="SA144" s="241"/>
      <c r="SB144" s="241"/>
      <c r="SC144" s="241"/>
      <c r="SD144" s="241"/>
      <c r="SE144" s="241"/>
      <c r="SF144" s="241"/>
      <c r="SG144" s="241"/>
      <c r="SH144" s="241"/>
      <c r="SI144" s="241"/>
      <c r="SJ144" s="241"/>
      <c r="SK144" s="241"/>
      <c r="SL144" s="241"/>
      <c r="SM144" s="241"/>
      <c r="SN144" s="241"/>
      <c r="SO144" s="241"/>
      <c r="SP144" s="241"/>
      <c r="SQ144" s="241"/>
      <c r="SR144" s="241"/>
      <c r="SS144" s="241"/>
      <c r="ST144" s="241"/>
      <c r="SU144" s="241"/>
      <c r="SV144" s="241"/>
      <c r="SW144" s="241"/>
      <c r="SX144" s="241"/>
      <c r="SY144" s="241"/>
      <c r="SZ144" s="241"/>
      <c r="TA144" s="241"/>
      <c r="TB144" s="241"/>
      <c r="TC144" s="241"/>
      <c r="TD144" s="241"/>
      <c r="TE144" s="241"/>
      <c r="TF144" s="241"/>
      <c r="TG144" s="241"/>
      <c r="TH144" s="241"/>
      <c r="TI144" s="241"/>
      <c r="TJ144" s="241"/>
      <c r="TK144" s="241"/>
      <c r="TL144" s="241"/>
      <c r="TM144" s="241"/>
      <c r="TN144" s="241"/>
      <c r="TO144" s="241"/>
      <c r="TP144" s="241"/>
      <c r="TQ144" s="241"/>
      <c r="TR144" s="241"/>
      <c r="TS144" s="241"/>
      <c r="TT144" s="241"/>
      <c r="TU144" s="241"/>
      <c r="TV144" s="241"/>
      <c r="TW144" s="241"/>
      <c r="TX144" s="241"/>
      <c r="TY144" s="241"/>
      <c r="TZ144" s="241"/>
      <c r="UA144" s="241"/>
      <c r="UB144" s="241"/>
      <c r="UC144" s="241"/>
      <c r="UD144" s="241"/>
      <c r="UE144" s="241"/>
      <c r="UF144" s="241"/>
      <c r="UG144" s="241"/>
      <c r="UH144" s="241"/>
      <c r="UI144" s="241"/>
      <c r="UJ144" s="241"/>
      <c r="UK144" s="241"/>
      <c r="UL144" s="241"/>
      <c r="UM144" s="241"/>
      <c r="UN144" s="241"/>
      <c r="UO144" s="241"/>
      <c r="UP144" s="241"/>
      <c r="UQ144" s="241"/>
      <c r="UR144" s="241"/>
      <c r="US144" s="241"/>
      <c r="UT144" s="241"/>
      <c r="UU144" s="241"/>
      <c r="UV144" s="241"/>
      <c r="UW144" s="241"/>
      <c r="UX144" s="241"/>
      <c r="UY144" s="241"/>
      <c r="UZ144" s="241"/>
      <c r="VA144" s="241"/>
      <c r="VB144" s="241"/>
      <c r="VC144" s="241"/>
      <c r="VD144" s="241"/>
      <c r="VE144" s="241"/>
      <c r="VF144" s="241"/>
      <c r="VG144" s="241"/>
      <c r="VH144" s="241"/>
      <c r="VI144" s="241"/>
      <c r="VJ144" s="241"/>
      <c r="VK144" s="241"/>
      <c r="VL144" s="241"/>
      <c r="VM144" s="241"/>
      <c r="VN144" s="241"/>
      <c r="VO144" s="241"/>
      <c r="VP144" s="241"/>
      <c r="VQ144" s="241"/>
      <c r="VR144" s="241"/>
      <c r="VS144" s="241"/>
      <c r="VT144" s="241"/>
      <c r="VU144" s="241"/>
      <c r="VV144" s="241"/>
      <c r="VW144" s="241"/>
      <c r="VX144" s="241"/>
      <c r="VY144" s="241"/>
      <c r="VZ144" s="241"/>
      <c r="WA144" s="241"/>
      <c r="WB144" s="241"/>
      <c r="WC144" s="241"/>
      <c r="WD144" s="241"/>
      <c r="WE144" s="241"/>
      <c r="WF144" s="241"/>
      <c r="WG144" s="241"/>
      <c r="WH144" s="241"/>
      <c r="WI144" s="241"/>
      <c r="WJ144" s="241"/>
      <c r="WK144" s="241"/>
      <c r="WL144" s="241"/>
      <c r="WM144" s="241"/>
      <c r="WN144" s="241"/>
      <c r="WO144" s="241"/>
      <c r="WP144" s="241"/>
      <c r="WQ144" s="241"/>
      <c r="WR144" s="241"/>
      <c r="WS144" s="241"/>
      <c r="WT144" s="241"/>
      <c r="WU144" s="241"/>
      <c r="WV144" s="241"/>
      <c r="WW144" s="241"/>
      <c r="WX144" s="241"/>
      <c r="WY144" s="241"/>
      <c r="WZ144" s="241"/>
      <c r="XA144" s="241"/>
      <c r="XB144" s="241"/>
      <c r="XC144" s="241"/>
      <c r="XD144" s="241"/>
      <c r="XE144" s="241"/>
      <c r="XF144" s="241"/>
      <c r="XG144" s="241"/>
      <c r="XH144" s="241"/>
      <c r="XI144" s="241"/>
      <c r="XJ144" s="241"/>
      <c r="XK144" s="241"/>
      <c r="XL144" s="241"/>
      <c r="XM144" s="241"/>
      <c r="XN144" s="241"/>
      <c r="XO144" s="241"/>
      <c r="XP144" s="241"/>
      <c r="XQ144" s="241"/>
      <c r="XR144" s="241"/>
      <c r="XS144" s="241"/>
      <c r="XT144" s="241"/>
      <c r="XU144" s="241"/>
      <c r="XV144" s="241"/>
      <c r="XW144" s="241"/>
      <c r="XX144" s="241"/>
      <c r="XY144" s="241"/>
      <c r="XZ144" s="241"/>
      <c r="YA144" s="241"/>
      <c r="YB144" s="241"/>
      <c r="YC144" s="241"/>
      <c r="YD144" s="241"/>
      <c r="YE144" s="241"/>
      <c r="YF144" s="241"/>
      <c r="YG144" s="241"/>
      <c r="YH144" s="241"/>
      <c r="YI144" s="241"/>
      <c r="YJ144" s="241"/>
      <c r="YK144" s="241"/>
      <c r="YL144" s="241"/>
      <c r="YM144" s="241"/>
      <c r="YN144" s="241"/>
      <c r="YO144" s="241"/>
      <c r="YP144" s="241"/>
      <c r="YQ144" s="241"/>
      <c r="YR144" s="241"/>
      <c r="YS144" s="241"/>
      <c r="YT144" s="241"/>
      <c r="YU144" s="241"/>
      <c r="YV144" s="241"/>
      <c r="YW144" s="241"/>
      <c r="YX144" s="241"/>
      <c r="YY144" s="241"/>
      <c r="YZ144" s="241"/>
      <c r="ZA144" s="241"/>
      <c r="ZB144" s="241"/>
      <c r="ZC144" s="241"/>
      <c r="ZD144" s="241"/>
      <c r="ZE144" s="241"/>
      <c r="ZF144" s="241"/>
      <c r="ZG144" s="241"/>
      <c r="ZH144" s="241"/>
      <c r="ZI144" s="241"/>
      <c r="ZJ144" s="241"/>
      <c r="ZK144" s="241"/>
      <c r="ZL144" s="241"/>
      <c r="ZM144" s="241"/>
      <c r="ZN144" s="241"/>
      <c r="ZO144" s="241"/>
      <c r="ZP144" s="241"/>
      <c r="ZQ144" s="241"/>
      <c r="ZR144" s="241"/>
      <c r="ZS144" s="241"/>
      <c r="ZT144" s="241"/>
      <c r="ZU144" s="241"/>
      <c r="ZV144" s="241"/>
      <c r="ZW144" s="241"/>
      <c r="ZX144" s="241"/>
      <c r="ZY144" s="241"/>
      <c r="ZZ144" s="241"/>
      <c r="AAA144" s="241"/>
      <c r="AAB144" s="241"/>
      <c r="AAC144" s="241"/>
      <c r="AAD144" s="241"/>
      <c r="AAE144" s="241"/>
      <c r="AAF144" s="241"/>
      <c r="AAG144" s="241"/>
      <c r="AAH144" s="241"/>
      <c r="AAI144" s="241"/>
      <c r="AAJ144" s="241"/>
      <c r="AAK144" s="241"/>
      <c r="AAL144" s="241"/>
      <c r="AAM144" s="241"/>
      <c r="AAN144" s="241"/>
      <c r="AAO144" s="241"/>
      <c r="AAP144" s="241"/>
      <c r="AAQ144" s="241"/>
      <c r="AAR144" s="241"/>
      <c r="AAS144" s="241"/>
      <c r="AAT144" s="241"/>
      <c r="AAU144" s="241"/>
      <c r="AAV144" s="241"/>
      <c r="AAW144" s="241"/>
      <c r="AAX144" s="241"/>
      <c r="AAY144" s="241"/>
      <c r="AAZ144" s="241"/>
      <c r="ABA144" s="241"/>
      <c r="ABB144" s="241"/>
      <c r="ABC144" s="241"/>
      <c r="ABD144" s="241"/>
      <c r="ABE144" s="241"/>
      <c r="ABF144" s="241"/>
      <c r="ABG144" s="241"/>
      <c r="ABH144" s="241"/>
      <c r="ABI144" s="241"/>
      <c r="ABJ144" s="241"/>
      <c r="ABK144" s="241"/>
      <c r="ABL144" s="241"/>
      <c r="ABM144" s="241"/>
      <c r="ABN144" s="241"/>
      <c r="ABO144" s="241"/>
      <c r="ABP144" s="241"/>
      <c r="ABQ144" s="241"/>
      <c r="ABR144" s="241"/>
      <c r="ABS144" s="241"/>
      <c r="ABT144" s="241"/>
      <c r="ABU144" s="241"/>
      <c r="ABV144" s="241"/>
      <c r="ABW144" s="241"/>
      <c r="ABX144" s="241"/>
      <c r="ABY144" s="241"/>
      <c r="ABZ144" s="241"/>
      <c r="ACA144" s="241"/>
      <c r="ACB144" s="241"/>
      <c r="ACC144" s="241"/>
      <c r="ACD144" s="241"/>
      <c r="ACE144" s="241"/>
      <c r="ACF144" s="241"/>
      <c r="ACG144" s="241"/>
      <c r="ACH144" s="241"/>
      <c r="ACI144" s="241"/>
      <c r="ACJ144" s="241"/>
      <c r="ACK144" s="241"/>
      <c r="ACL144" s="241"/>
      <c r="ACM144" s="241"/>
      <c r="ACN144" s="241"/>
      <c r="ACO144" s="241"/>
      <c r="ACP144" s="241"/>
      <c r="ACQ144" s="241"/>
      <c r="ACR144" s="241"/>
      <c r="ACS144" s="241"/>
      <c r="ACT144" s="241"/>
      <c r="ACU144" s="241"/>
      <c r="ACV144" s="241"/>
      <c r="ACW144" s="241"/>
      <c r="ACX144" s="241"/>
      <c r="ACY144" s="241"/>
      <c r="ACZ144" s="241"/>
      <c r="ADA144" s="241"/>
      <c r="ADB144" s="241"/>
      <c r="ADC144" s="241"/>
      <c r="ADD144" s="241"/>
      <c r="ADE144" s="241"/>
      <c r="ADF144" s="241"/>
      <c r="ADG144" s="241"/>
      <c r="ADH144" s="241"/>
      <c r="ADI144" s="241"/>
      <c r="ADJ144" s="241"/>
      <c r="ADK144" s="241"/>
      <c r="ADL144" s="241"/>
      <c r="ADM144" s="241"/>
      <c r="ADN144" s="241"/>
      <c r="ADO144" s="241"/>
      <c r="ADP144" s="241"/>
      <c r="ADQ144" s="241"/>
      <c r="ADR144" s="241"/>
      <c r="ADS144" s="241"/>
      <c r="ADT144" s="241"/>
      <c r="ADU144" s="241"/>
      <c r="ADV144" s="241"/>
      <c r="ADW144" s="241"/>
      <c r="ADX144" s="241"/>
      <c r="ADY144" s="241"/>
      <c r="ADZ144" s="241"/>
      <c r="AEA144" s="241"/>
      <c r="AEB144" s="241"/>
      <c r="AEC144" s="241"/>
      <c r="AED144" s="241"/>
      <c r="AEE144" s="241"/>
      <c r="AEF144" s="241"/>
      <c r="AEG144" s="241"/>
      <c r="AEH144" s="241"/>
      <c r="AEI144" s="241"/>
      <c r="AEJ144" s="241"/>
      <c r="AEK144" s="241"/>
      <c r="AEL144" s="241"/>
      <c r="AEM144" s="241"/>
      <c r="AEN144" s="241"/>
      <c r="AEO144" s="241"/>
      <c r="AEP144" s="241"/>
      <c r="AEQ144" s="241"/>
      <c r="AER144" s="241"/>
      <c r="AES144" s="241"/>
      <c r="AET144" s="241"/>
      <c r="AEU144" s="241"/>
      <c r="AEV144" s="241"/>
      <c r="AEW144" s="241"/>
      <c r="AEX144" s="241"/>
      <c r="AEY144" s="241"/>
      <c r="AEZ144" s="241"/>
      <c r="AFA144" s="241"/>
      <c r="AFB144" s="241"/>
      <c r="AFC144" s="241"/>
      <c r="AFD144" s="241"/>
      <c r="AFE144" s="241"/>
      <c r="AFF144" s="241"/>
      <c r="AFG144" s="241"/>
      <c r="AFH144" s="241"/>
      <c r="AFI144" s="241"/>
      <c r="AFJ144" s="241"/>
      <c r="AFK144" s="241"/>
      <c r="AFL144" s="241"/>
      <c r="AFM144" s="241"/>
      <c r="AFN144" s="241"/>
      <c r="AFO144" s="241"/>
      <c r="AFP144" s="241"/>
      <c r="AFQ144" s="241"/>
      <c r="AFR144" s="241"/>
      <c r="AFS144" s="241"/>
      <c r="AFT144" s="241"/>
      <c r="AFU144" s="241"/>
      <c r="AFV144" s="241"/>
      <c r="AFW144" s="241"/>
      <c r="AFX144" s="241"/>
      <c r="AFY144" s="241"/>
      <c r="AFZ144" s="241"/>
      <c r="AGA144" s="241"/>
      <c r="AGB144" s="241"/>
      <c r="AGC144" s="241"/>
      <c r="AGD144" s="241"/>
      <c r="AGE144" s="241"/>
      <c r="AGF144" s="241"/>
      <c r="AGG144" s="241"/>
      <c r="AGH144" s="241"/>
      <c r="AGI144" s="241"/>
      <c r="AGJ144" s="241"/>
      <c r="AGK144" s="241"/>
      <c r="AGL144" s="241"/>
      <c r="AGM144" s="241"/>
      <c r="AGN144" s="241"/>
      <c r="AGO144" s="241"/>
      <c r="AGP144" s="241"/>
      <c r="AGQ144" s="241"/>
      <c r="AGR144" s="241"/>
      <c r="AGS144" s="241"/>
      <c r="AGT144" s="241"/>
      <c r="AGU144" s="241"/>
      <c r="AGV144" s="241"/>
      <c r="AGW144" s="241"/>
      <c r="AGX144" s="241"/>
      <c r="AGY144" s="241"/>
      <c r="AGZ144" s="241"/>
      <c r="AHA144" s="241"/>
      <c r="AHB144" s="241"/>
      <c r="AHC144" s="241"/>
      <c r="AHD144" s="241"/>
      <c r="AHE144" s="241"/>
      <c r="AHF144" s="241"/>
      <c r="AHG144" s="241"/>
      <c r="AHH144" s="241"/>
      <c r="AHI144" s="241"/>
      <c r="AHJ144" s="241"/>
      <c r="AHK144" s="241"/>
      <c r="AHL144" s="241"/>
      <c r="AHM144" s="241"/>
      <c r="AHN144" s="241"/>
      <c r="AHO144" s="241"/>
      <c r="AHP144" s="241"/>
      <c r="AHQ144" s="241"/>
      <c r="AHR144" s="241"/>
      <c r="AHS144" s="241"/>
      <c r="AHT144" s="241"/>
      <c r="AHU144" s="241"/>
      <c r="AHV144" s="241"/>
      <c r="AHW144" s="241"/>
      <c r="AHX144" s="241"/>
      <c r="AHY144" s="241"/>
      <c r="AHZ144" s="241"/>
      <c r="AIA144" s="241"/>
      <c r="AIB144" s="241"/>
      <c r="AIC144" s="241"/>
      <c r="AID144" s="241"/>
      <c r="AIE144" s="241"/>
      <c r="AIF144" s="241"/>
      <c r="AIG144" s="241"/>
      <c r="AIH144" s="241"/>
      <c r="AII144" s="241"/>
      <c r="AIJ144" s="241"/>
      <c r="AIK144" s="241"/>
      <c r="AIL144" s="241"/>
      <c r="AIM144" s="241"/>
      <c r="AIN144" s="241"/>
      <c r="AIO144" s="241"/>
      <c r="AIP144" s="241"/>
      <c r="AIQ144" s="241"/>
      <c r="AIR144" s="241"/>
      <c r="AIS144" s="241"/>
      <c r="AIT144" s="241"/>
      <c r="AIU144" s="241"/>
      <c r="AIV144" s="241"/>
      <c r="AIW144" s="241"/>
      <c r="AIX144" s="241"/>
      <c r="AIY144" s="241"/>
      <c r="AIZ144" s="241"/>
      <c r="AJA144" s="241"/>
      <c r="AJB144" s="241"/>
      <c r="AJC144" s="241"/>
      <c r="AJD144" s="241"/>
      <c r="AJE144" s="241"/>
      <c r="AJF144" s="241"/>
      <c r="AJG144" s="241"/>
      <c r="AJH144" s="241"/>
      <c r="AJI144" s="241"/>
      <c r="AJJ144" s="241"/>
      <c r="AJK144" s="241"/>
      <c r="AJL144" s="241"/>
      <c r="AJM144" s="241"/>
      <c r="AJN144" s="241"/>
      <c r="AJO144" s="241"/>
      <c r="AJP144" s="241"/>
      <c r="AJQ144" s="241"/>
      <c r="AJR144" s="241"/>
      <c r="AJS144" s="241"/>
      <c r="AJT144" s="241"/>
      <c r="AJU144" s="241"/>
      <c r="AJV144" s="241"/>
      <c r="AJW144" s="241"/>
      <c r="AJX144" s="241"/>
      <c r="AJY144" s="241"/>
      <c r="AJZ144" s="241"/>
      <c r="AKA144" s="241"/>
      <c r="AKB144" s="241"/>
      <c r="AKC144" s="241"/>
      <c r="AKD144" s="241"/>
      <c r="AKE144" s="241"/>
      <c r="AKF144" s="241"/>
      <c r="AKG144" s="241"/>
      <c r="AKH144" s="241"/>
      <c r="AKI144" s="241"/>
      <c r="AKJ144" s="241"/>
      <c r="AKK144" s="241"/>
      <c r="AKL144" s="241"/>
      <c r="AKM144" s="241"/>
      <c r="AKN144" s="241"/>
      <c r="AKO144" s="241"/>
      <c r="AKP144" s="241"/>
      <c r="AKQ144" s="241"/>
      <c r="AKR144" s="241"/>
      <c r="AKS144" s="241"/>
      <c r="AKT144" s="241"/>
      <c r="AKU144" s="241"/>
      <c r="AKV144" s="241"/>
      <c r="AKW144" s="241"/>
      <c r="AKX144" s="241"/>
      <c r="AKY144" s="241"/>
      <c r="AKZ144" s="241"/>
      <c r="ALA144" s="241"/>
      <c r="ALB144" s="241"/>
      <c r="ALC144" s="241"/>
      <c r="ALD144" s="241"/>
      <c r="ALE144" s="241"/>
      <c r="ALF144" s="241"/>
      <c r="ALG144" s="241"/>
      <c r="ALH144" s="241"/>
      <c r="ALI144" s="241"/>
      <c r="ALJ144" s="241"/>
      <c r="ALK144" s="241"/>
      <c r="ALL144" s="241"/>
      <c r="ALM144" s="241"/>
      <c r="ALN144" s="241"/>
      <c r="ALO144" s="241"/>
      <c r="ALP144" s="241"/>
      <c r="ALQ144" s="241"/>
      <c r="ALR144" s="241"/>
      <c r="ALS144" s="241"/>
      <c r="ALT144" s="241"/>
      <c r="ALU144" s="241"/>
      <c r="ALV144" s="241"/>
      <c r="ALW144" s="241"/>
      <c r="ALX144" s="241"/>
      <c r="ALY144" s="241"/>
      <c r="ALZ144" s="241"/>
      <c r="AMA144" s="241"/>
      <c r="AMB144" s="241"/>
      <c r="AMC144" s="241"/>
      <c r="AMD144" s="241"/>
      <c r="AME144" s="241"/>
      <c r="AMF144" s="241"/>
      <c r="AMG144" s="241"/>
      <c r="AMH144" s="241"/>
      <c r="AMI144" s="241"/>
      <c r="AMJ144" s="241"/>
      <c r="AMK144" s="241"/>
    </row>
    <row r="145" spans="1:1025" s="249" customFormat="1" ht="12.75" hidden="1" customHeight="1" x14ac:dyDescent="0.25">
      <c r="A145" s="241"/>
      <c r="B145" s="254"/>
      <c r="C145" s="257" t="s">
        <v>330</v>
      </c>
      <c r="D145" s="244" t="s">
        <v>27</v>
      </c>
      <c r="E145" s="245" t="s">
        <v>271</v>
      </c>
      <c r="F145" s="245" t="s">
        <v>305</v>
      </c>
      <c r="G145" s="255" t="s">
        <v>331</v>
      </c>
      <c r="H145" s="255" t="s">
        <v>42</v>
      </c>
      <c r="I145" s="256">
        <f>I146</f>
        <v>0</v>
      </c>
      <c r="J145" s="256" t="e">
        <f>J146+#REF!</f>
        <v>#REF!</v>
      </c>
      <c r="K145" s="252"/>
      <c r="L145" s="253"/>
      <c r="M145" s="253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/>
      <c r="AQ145" s="241"/>
      <c r="AR145" s="241"/>
      <c r="AS145" s="241"/>
      <c r="AT145" s="241"/>
      <c r="AU145" s="241"/>
      <c r="AV145" s="241"/>
      <c r="AW145" s="241"/>
      <c r="AX145" s="241"/>
      <c r="AY145" s="241"/>
      <c r="AZ145" s="241"/>
      <c r="BA145" s="241"/>
      <c r="BB145" s="241"/>
      <c r="BC145" s="241"/>
      <c r="BD145" s="241"/>
      <c r="BE145" s="241"/>
      <c r="BF145" s="241"/>
      <c r="BG145" s="241"/>
      <c r="BH145" s="241"/>
      <c r="BI145" s="241"/>
      <c r="BJ145" s="241"/>
      <c r="BK145" s="241"/>
      <c r="BL145" s="241"/>
      <c r="BM145" s="241"/>
      <c r="BN145" s="241"/>
      <c r="BO145" s="241"/>
      <c r="BP145" s="241"/>
      <c r="BQ145" s="241"/>
      <c r="BR145" s="241"/>
      <c r="BS145" s="241"/>
      <c r="BT145" s="241"/>
      <c r="BU145" s="241"/>
      <c r="BV145" s="241"/>
      <c r="BW145" s="241"/>
      <c r="BX145" s="241"/>
      <c r="BY145" s="241"/>
      <c r="BZ145" s="241"/>
      <c r="CA145" s="241"/>
      <c r="CB145" s="241"/>
      <c r="CC145" s="241"/>
      <c r="CD145" s="241"/>
      <c r="CE145" s="241"/>
      <c r="CF145" s="241"/>
      <c r="CG145" s="241"/>
      <c r="CH145" s="241"/>
      <c r="CI145" s="241"/>
      <c r="CJ145" s="241"/>
      <c r="CK145" s="241"/>
      <c r="CL145" s="241"/>
      <c r="CM145" s="241"/>
      <c r="CN145" s="241"/>
      <c r="CO145" s="241"/>
      <c r="CP145" s="241"/>
      <c r="CQ145" s="241"/>
      <c r="CR145" s="241"/>
      <c r="CS145" s="241"/>
      <c r="CT145" s="241"/>
      <c r="CU145" s="241"/>
      <c r="CV145" s="241"/>
      <c r="CW145" s="241"/>
      <c r="CX145" s="241"/>
      <c r="CY145" s="241"/>
      <c r="CZ145" s="241"/>
      <c r="DA145" s="241"/>
      <c r="DB145" s="241"/>
      <c r="DC145" s="241"/>
      <c r="DD145" s="241"/>
      <c r="DE145" s="241"/>
      <c r="DF145" s="241"/>
      <c r="DG145" s="241"/>
      <c r="DH145" s="241"/>
      <c r="DI145" s="241"/>
      <c r="DJ145" s="241"/>
      <c r="DK145" s="241"/>
      <c r="DL145" s="241"/>
      <c r="DM145" s="241"/>
      <c r="DN145" s="241"/>
      <c r="DO145" s="241"/>
      <c r="DP145" s="241"/>
      <c r="DQ145" s="241"/>
      <c r="DR145" s="241"/>
      <c r="DS145" s="241"/>
      <c r="DT145" s="241"/>
      <c r="DU145" s="241"/>
      <c r="DV145" s="241"/>
      <c r="DW145" s="241"/>
      <c r="DX145" s="241"/>
      <c r="DY145" s="241"/>
      <c r="DZ145" s="241"/>
      <c r="EA145" s="241"/>
      <c r="EB145" s="241"/>
      <c r="EC145" s="241"/>
      <c r="ED145" s="241"/>
      <c r="EE145" s="241"/>
      <c r="EF145" s="241"/>
      <c r="EG145" s="241"/>
      <c r="EH145" s="241"/>
      <c r="EI145" s="241"/>
      <c r="EJ145" s="241"/>
      <c r="EK145" s="241"/>
      <c r="EL145" s="241"/>
      <c r="EM145" s="241"/>
      <c r="EN145" s="241"/>
      <c r="EO145" s="241"/>
      <c r="EP145" s="241"/>
      <c r="EQ145" s="241"/>
      <c r="ER145" s="241"/>
      <c r="ES145" s="241"/>
      <c r="ET145" s="241"/>
      <c r="EU145" s="241"/>
      <c r="EV145" s="241"/>
      <c r="EW145" s="241"/>
      <c r="EX145" s="241"/>
      <c r="EY145" s="241"/>
      <c r="EZ145" s="241"/>
      <c r="FA145" s="241"/>
      <c r="FB145" s="241"/>
      <c r="FC145" s="241"/>
      <c r="FD145" s="241"/>
      <c r="FE145" s="241"/>
      <c r="FF145" s="241"/>
      <c r="FG145" s="241"/>
      <c r="FH145" s="241"/>
      <c r="FI145" s="241"/>
      <c r="FJ145" s="241"/>
      <c r="FK145" s="241"/>
      <c r="FL145" s="241"/>
      <c r="FM145" s="241"/>
      <c r="FN145" s="241"/>
      <c r="FO145" s="241"/>
      <c r="FP145" s="241"/>
      <c r="FQ145" s="241"/>
      <c r="FR145" s="241"/>
      <c r="FS145" s="241"/>
      <c r="FT145" s="241"/>
      <c r="FU145" s="241"/>
      <c r="FV145" s="241"/>
      <c r="FW145" s="241"/>
      <c r="FX145" s="241"/>
      <c r="FY145" s="241"/>
      <c r="FZ145" s="241"/>
      <c r="GA145" s="241"/>
      <c r="GB145" s="241"/>
      <c r="GC145" s="241"/>
      <c r="GD145" s="241"/>
      <c r="GE145" s="241"/>
      <c r="GF145" s="241"/>
      <c r="GG145" s="241"/>
      <c r="GH145" s="241"/>
      <c r="GI145" s="241"/>
      <c r="GJ145" s="241"/>
      <c r="GK145" s="241"/>
      <c r="GL145" s="241"/>
      <c r="GM145" s="241"/>
      <c r="GN145" s="241"/>
      <c r="GO145" s="241"/>
      <c r="GP145" s="241"/>
      <c r="GQ145" s="241"/>
      <c r="GR145" s="241"/>
      <c r="GS145" s="241"/>
      <c r="GT145" s="241"/>
      <c r="GU145" s="241"/>
      <c r="GV145" s="241"/>
      <c r="GW145" s="241"/>
      <c r="GX145" s="241"/>
      <c r="GY145" s="241"/>
      <c r="GZ145" s="241"/>
      <c r="HA145" s="241"/>
      <c r="HB145" s="241"/>
      <c r="HC145" s="241"/>
      <c r="HD145" s="241"/>
      <c r="HE145" s="241"/>
      <c r="HF145" s="241"/>
      <c r="HG145" s="241"/>
      <c r="HH145" s="241"/>
      <c r="HI145" s="241"/>
      <c r="HJ145" s="241"/>
      <c r="HK145" s="241"/>
      <c r="HL145" s="241"/>
      <c r="HM145" s="241"/>
      <c r="HN145" s="241"/>
      <c r="HO145" s="241"/>
      <c r="HP145" s="241"/>
      <c r="HQ145" s="241"/>
      <c r="HR145" s="241"/>
      <c r="HS145" s="241"/>
      <c r="HT145" s="241"/>
      <c r="HU145" s="241"/>
      <c r="HV145" s="241"/>
      <c r="HW145" s="241"/>
      <c r="HX145" s="241"/>
      <c r="HY145" s="241"/>
      <c r="HZ145" s="241"/>
      <c r="IA145" s="241"/>
      <c r="IB145" s="241"/>
      <c r="IC145" s="241"/>
      <c r="ID145" s="241"/>
      <c r="IE145" s="241"/>
      <c r="IF145" s="241"/>
      <c r="IG145" s="241"/>
      <c r="IH145" s="241"/>
      <c r="II145" s="241"/>
      <c r="IJ145" s="241"/>
      <c r="IK145" s="241"/>
      <c r="IL145" s="241"/>
      <c r="IM145" s="241"/>
      <c r="IN145" s="241"/>
      <c r="IO145" s="241"/>
      <c r="IP145" s="241"/>
      <c r="IQ145" s="241"/>
      <c r="IR145" s="241"/>
      <c r="IS145" s="241"/>
      <c r="IT145" s="241"/>
      <c r="IU145" s="241"/>
      <c r="IV145" s="241"/>
      <c r="IW145" s="241"/>
      <c r="IX145" s="241"/>
      <c r="IY145" s="241"/>
      <c r="IZ145" s="241"/>
      <c r="JA145" s="241"/>
      <c r="JB145" s="241"/>
      <c r="JC145" s="241"/>
      <c r="JD145" s="241"/>
      <c r="JE145" s="241"/>
      <c r="JF145" s="241"/>
      <c r="JG145" s="241"/>
      <c r="JH145" s="241"/>
      <c r="JI145" s="241"/>
      <c r="JJ145" s="241"/>
      <c r="JK145" s="241"/>
      <c r="JL145" s="241"/>
      <c r="JM145" s="241"/>
      <c r="JN145" s="241"/>
      <c r="JO145" s="241"/>
      <c r="JP145" s="241"/>
      <c r="JQ145" s="241"/>
      <c r="JR145" s="241"/>
      <c r="JS145" s="241"/>
      <c r="JT145" s="241"/>
      <c r="JU145" s="241"/>
      <c r="JV145" s="241"/>
      <c r="JW145" s="241"/>
      <c r="JX145" s="241"/>
      <c r="JY145" s="241"/>
      <c r="JZ145" s="241"/>
      <c r="KA145" s="241"/>
      <c r="KB145" s="241"/>
      <c r="KC145" s="241"/>
      <c r="KD145" s="241"/>
      <c r="KE145" s="241"/>
      <c r="KF145" s="241"/>
      <c r="KG145" s="241"/>
      <c r="KH145" s="241"/>
      <c r="KI145" s="241"/>
      <c r="KJ145" s="241"/>
      <c r="KK145" s="241"/>
      <c r="KL145" s="241"/>
      <c r="KM145" s="241"/>
      <c r="KN145" s="241"/>
      <c r="KO145" s="241"/>
      <c r="KP145" s="241"/>
      <c r="KQ145" s="241"/>
      <c r="KR145" s="241"/>
      <c r="KS145" s="241"/>
      <c r="KT145" s="241"/>
      <c r="KU145" s="241"/>
      <c r="KV145" s="241"/>
      <c r="KW145" s="241"/>
      <c r="KX145" s="241"/>
      <c r="KY145" s="241"/>
      <c r="KZ145" s="241"/>
      <c r="LA145" s="241"/>
      <c r="LB145" s="241"/>
      <c r="LC145" s="241"/>
      <c r="LD145" s="241"/>
      <c r="LE145" s="241"/>
      <c r="LF145" s="241"/>
      <c r="LG145" s="241"/>
      <c r="LH145" s="241"/>
      <c r="LI145" s="241"/>
      <c r="LJ145" s="241"/>
      <c r="LK145" s="241"/>
      <c r="LL145" s="241"/>
      <c r="LM145" s="241"/>
      <c r="LN145" s="241"/>
      <c r="LO145" s="241"/>
      <c r="LP145" s="241"/>
      <c r="LQ145" s="241"/>
      <c r="LR145" s="241"/>
      <c r="LS145" s="241"/>
      <c r="LT145" s="241"/>
      <c r="LU145" s="241"/>
      <c r="LV145" s="241"/>
      <c r="LW145" s="241"/>
      <c r="LX145" s="241"/>
      <c r="LY145" s="241"/>
      <c r="LZ145" s="241"/>
      <c r="MA145" s="241"/>
      <c r="MB145" s="241"/>
      <c r="MC145" s="241"/>
      <c r="MD145" s="241"/>
      <c r="ME145" s="241"/>
      <c r="MF145" s="241"/>
      <c r="MG145" s="241"/>
      <c r="MH145" s="241"/>
      <c r="MI145" s="241"/>
      <c r="MJ145" s="241"/>
      <c r="MK145" s="241"/>
      <c r="ML145" s="241"/>
      <c r="MM145" s="241"/>
      <c r="MN145" s="241"/>
      <c r="MO145" s="241"/>
      <c r="MP145" s="241"/>
      <c r="MQ145" s="241"/>
      <c r="MR145" s="241"/>
      <c r="MS145" s="241"/>
      <c r="MT145" s="241"/>
      <c r="MU145" s="241"/>
      <c r="MV145" s="241"/>
      <c r="MW145" s="241"/>
      <c r="MX145" s="241"/>
      <c r="MY145" s="241"/>
      <c r="MZ145" s="241"/>
      <c r="NA145" s="241"/>
      <c r="NB145" s="241"/>
      <c r="NC145" s="241"/>
      <c r="ND145" s="241"/>
      <c r="NE145" s="241"/>
      <c r="NF145" s="241"/>
      <c r="NG145" s="241"/>
      <c r="NH145" s="241"/>
      <c r="NI145" s="241"/>
      <c r="NJ145" s="241"/>
      <c r="NK145" s="241"/>
      <c r="NL145" s="241"/>
      <c r="NM145" s="241"/>
      <c r="NN145" s="241"/>
      <c r="NO145" s="241"/>
      <c r="NP145" s="241"/>
      <c r="NQ145" s="241"/>
      <c r="NR145" s="241"/>
      <c r="NS145" s="241"/>
      <c r="NT145" s="241"/>
      <c r="NU145" s="241"/>
      <c r="NV145" s="241"/>
      <c r="NW145" s="241"/>
      <c r="NX145" s="241"/>
      <c r="NY145" s="241"/>
      <c r="NZ145" s="241"/>
      <c r="OA145" s="241"/>
      <c r="OB145" s="241"/>
      <c r="OC145" s="241"/>
      <c r="OD145" s="241"/>
      <c r="OE145" s="241"/>
      <c r="OF145" s="241"/>
      <c r="OG145" s="241"/>
      <c r="OH145" s="241"/>
      <c r="OI145" s="241"/>
      <c r="OJ145" s="241"/>
      <c r="OK145" s="241"/>
      <c r="OL145" s="241"/>
      <c r="OM145" s="241"/>
      <c r="ON145" s="241"/>
      <c r="OO145" s="241"/>
      <c r="OP145" s="241"/>
      <c r="OQ145" s="241"/>
      <c r="OR145" s="241"/>
      <c r="OS145" s="241"/>
      <c r="OT145" s="241"/>
      <c r="OU145" s="241"/>
      <c r="OV145" s="241"/>
      <c r="OW145" s="241"/>
      <c r="OX145" s="241"/>
      <c r="OY145" s="241"/>
      <c r="OZ145" s="241"/>
      <c r="PA145" s="241"/>
      <c r="PB145" s="241"/>
      <c r="PC145" s="241"/>
      <c r="PD145" s="241"/>
      <c r="PE145" s="241"/>
      <c r="PF145" s="241"/>
      <c r="PG145" s="241"/>
      <c r="PH145" s="241"/>
      <c r="PI145" s="241"/>
      <c r="PJ145" s="241"/>
      <c r="PK145" s="241"/>
      <c r="PL145" s="241"/>
      <c r="PM145" s="241"/>
      <c r="PN145" s="241"/>
      <c r="PO145" s="241"/>
      <c r="PP145" s="241"/>
      <c r="PQ145" s="241"/>
      <c r="PR145" s="241"/>
      <c r="PS145" s="241"/>
      <c r="PT145" s="241"/>
      <c r="PU145" s="241"/>
      <c r="PV145" s="241"/>
      <c r="PW145" s="241"/>
      <c r="PX145" s="241"/>
      <c r="PY145" s="241"/>
      <c r="PZ145" s="241"/>
      <c r="QA145" s="241"/>
      <c r="QB145" s="241"/>
      <c r="QC145" s="241"/>
      <c r="QD145" s="241"/>
      <c r="QE145" s="241"/>
      <c r="QF145" s="241"/>
      <c r="QG145" s="241"/>
      <c r="QH145" s="241"/>
      <c r="QI145" s="241"/>
      <c r="QJ145" s="241"/>
      <c r="QK145" s="241"/>
      <c r="QL145" s="241"/>
      <c r="QM145" s="241"/>
      <c r="QN145" s="241"/>
      <c r="QO145" s="241"/>
      <c r="QP145" s="241"/>
      <c r="QQ145" s="241"/>
      <c r="QR145" s="241"/>
      <c r="QS145" s="241"/>
      <c r="QT145" s="241"/>
      <c r="QU145" s="241"/>
      <c r="QV145" s="241"/>
      <c r="QW145" s="241"/>
      <c r="QX145" s="241"/>
      <c r="QY145" s="241"/>
      <c r="QZ145" s="241"/>
      <c r="RA145" s="241"/>
      <c r="RB145" s="241"/>
      <c r="RC145" s="241"/>
      <c r="RD145" s="241"/>
      <c r="RE145" s="241"/>
      <c r="RF145" s="241"/>
      <c r="RG145" s="241"/>
      <c r="RH145" s="241"/>
      <c r="RI145" s="241"/>
      <c r="RJ145" s="241"/>
      <c r="RK145" s="241"/>
      <c r="RL145" s="241"/>
      <c r="RM145" s="241"/>
      <c r="RN145" s="241"/>
      <c r="RO145" s="241"/>
      <c r="RP145" s="241"/>
      <c r="RQ145" s="241"/>
      <c r="RR145" s="241"/>
      <c r="RS145" s="241"/>
      <c r="RT145" s="241"/>
      <c r="RU145" s="241"/>
      <c r="RV145" s="241"/>
      <c r="RW145" s="241"/>
      <c r="RX145" s="241"/>
      <c r="RY145" s="241"/>
      <c r="RZ145" s="241"/>
      <c r="SA145" s="241"/>
      <c r="SB145" s="241"/>
      <c r="SC145" s="241"/>
      <c r="SD145" s="241"/>
      <c r="SE145" s="241"/>
      <c r="SF145" s="241"/>
      <c r="SG145" s="241"/>
      <c r="SH145" s="241"/>
      <c r="SI145" s="241"/>
      <c r="SJ145" s="241"/>
      <c r="SK145" s="241"/>
      <c r="SL145" s="241"/>
      <c r="SM145" s="241"/>
      <c r="SN145" s="241"/>
      <c r="SO145" s="241"/>
      <c r="SP145" s="241"/>
      <c r="SQ145" s="241"/>
      <c r="SR145" s="241"/>
      <c r="SS145" s="241"/>
      <c r="ST145" s="241"/>
      <c r="SU145" s="241"/>
      <c r="SV145" s="241"/>
      <c r="SW145" s="241"/>
      <c r="SX145" s="241"/>
      <c r="SY145" s="241"/>
      <c r="SZ145" s="241"/>
      <c r="TA145" s="241"/>
      <c r="TB145" s="241"/>
      <c r="TC145" s="241"/>
      <c r="TD145" s="241"/>
      <c r="TE145" s="241"/>
      <c r="TF145" s="241"/>
      <c r="TG145" s="241"/>
      <c r="TH145" s="241"/>
      <c r="TI145" s="241"/>
      <c r="TJ145" s="241"/>
      <c r="TK145" s="241"/>
      <c r="TL145" s="241"/>
      <c r="TM145" s="241"/>
      <c r="TN145" s="241"/>
      <c r="TO145" s="241"/>
      <c r="TP145" s="241"/>
      <c r="TQ145" s="241"/>
      <c r="TR145" s="241"/>
      <c r="TS145" s="241"/>
      <c r="TT145" s="241"/>
      <c r="TU145" s="241"/>
      <c r="TV145" s="241"/>
      <c r="TW145" s="241"/>
      <c r="TX145" s="241"/>
      <c r="TY145" s="241"/>
      <c r="TZ145" s="241"/>
      <c r="UA145" s="241"/>
      <c r="UB145" s="241"/>
      <c r="UC145" s="241"/>
      <c r="UD145" s="241"/>
      <c r="UE145" s="241"/>
      <c r="UF145" s="241"/>
      <c r="UG145" s="241"/>
      <c r="UH145" s="241"/>
      <c r="UI145" s="241"/>
      <c r="UJ145" s="241"/>
      <c r="UK145" s="241"/>
      <c r="UL145" s="241"/>
      <c r="UM145" s="241"/>
      <c r="UN145" s="241"/>
      <c r="UO145" s="241"/>
      <c r="UP145" s="241"/>
      <c r="UQ145" s="241"/>
      <c r="UR145" s="241"/>
      <c r="US145" s="241"/>
      <c r="UT145" s="241"/>
      <c r="UU145" s="241"/>
      <c r="UV145" s="241"/>
      <c r="UW145" s="241"/>
      <c r="UX145" s="241"/>
      <c r="UY145" s="241"/>
      <c r="UZ145" s="241"/>
      <c r="VA145" s="241"/>
      <c r="VB145" s="241"/>
      <c r="VC145" s="241"/>
      <c r="VD145" s="241"/>
      <c r="VE145" s="241"/>
      <c r="VF145" s="241"/>
      <c r="VG145" s="241"/>
      <c r="VH145" s="241"/>
      <c r="VI145" s="241"/>
      <c r="VJ145" s="241"/>
      <c r="VK145" s="241"/>
      <c r="VL145" s="241"/>
      <c r="VM145" s="241"/>
      <c r="VN145" s="241"/>
      <c r="VO145" s="241"/>
      <c r="VP145" s="241"/>
      <c r="VQ145" s="241"/>
      <c r="VR145" s="241"/>
      <c r="VS145" s="241"/>
      <c r="VT145" s="241"/>
      <c r="VU145" s="241"/>
      <c r="VV145" s="241"/>
      <c r="VW145" s="241"/>
      <c r="VX145" s="241"/>
      <c r="VY145" s="241"/>
      <c r="VZ145" s="241"/>
      <c r="WA145" s="241"/>
      <c r="WB145" s="241"/>
      <c r="WC145" s="241"/>
      <c r="WD145" s="241"/>
      <c r="WE145" s="241"/>
      <c r="WF145" s="241"/>
      <c r="WG145" s="241"/>
      <c r="WH145" s="241"/>
      <c r="WI145" s="241"/>
      <c r="WJ145" s="241"/>
      <c r="WK145" s="241"/>
      <c r="WL145" s="241"/>
      <c r="WM145" s="241"/>
      <c r="WN145" s="241"/>
      <c r="WO145" s="241"/>
      <c r="WP145" s="241"/>
      <c r="WQ145" s="241"/>
      <c r="WR145" s="241"/>
      <c r="WS145" s="241"/>
      <c r="WT145" s="241"/>
      <c r="WU145" s="241"/>
      <c r="WV145" s="241"/>
      <c r="WW145" s="241"/>
      <c r="WX145" s="241"/>
      <c r="WY145" s="241"/>
      <c r="WZ145" s="241"/>
      <c r="XA145" s="241"/>
      <c r="XB145" s="241"/>
      <c r="XC145" s="241"/>
      <c r="XD145" s="241"/>
      <c r="XE145" s="241"/>
      <c r="XF145" s="241"/>
      <c r="XG145" s="241"/>
      <c r="XH145" s="241"/>
      <c r="XI145" s="241"/>
      <c r="XJ145" s="241"/>
      <c r="XK145" s="241"/>
      <c r="XL145" s="241"/>
      <c r="XM145" s="241"/>
      <c r="XN145" s="241"/>
      <c r="XO145" s="241"/>
      <c r="XP145" s="241"/>
      <c r="XQ145" s="241"/>
      <c r="XR145" s="241"/>
      <c r="XS145" s="241"/>
      <c r="XT145" s="241"/>
      <c r="XU145" s="241"/>
      <c r="XV145" s="241"/>
      <c r="XW145" s="241"/>
      <c r="XX145" s="241"/>
      <c r="XY145" s="241"/>
      <c r="XZ145" s="241"/>
      <c r="YA145" s="241"/>
      <c r="YB145" s="241"/>
      <c r="YC145" s="241"/>
      <c r="YD145" s="241"/>
      <c r="YE145" s="241"/>
      <c r="YF145" s="241"/>
      <c r="YG145" s="241"/>
      <c r="YH145" s="241"/>
      <c r="YI145" s="241"/>
      <c r="YJ145" s="241"/>
      <c r="YK145" s="241"/>
      <c r="YL145" s="241"/>
      <c r="YM145" s="241"/>
      <c r="YN145" s="241"/>
      <c r="YO145" s="241"/>
      <c r="YP145" s="241"/>
      <c r="YQ145" s="241"/>
      <c r="YR145" s="241"/>
      <c r="YS145" s="241"/>
      <c r="YT145" s="241"/>
      <c r="YU145" s="241"/>
      <c r="YV145" s="241"/>
      <c r="YW145" s="241"/>
      <c r="YX145" s="241"/>
      <c r="YY145" s="241"/>
      <c r="YZ145" s="241"/>
      <c r="ZA145" s="241"/>
      <c r="ZB145" s="241"/>
      <c r="ZC145" s="241"/>
      <c r="ZD145" s="241"/>
      <c r="ZE145" s="241"/>
      <c r="ZF145" s="241"/>
      <c r="ZG145" s="241"/>
      <c r="ZH145" s="241"/>
      <c r="ZI145" s="241"/>
      <c r="ZJ145" s="241"/>
      <c r="ZK145" s="241"/>
      <c r="ZL145" s="241"/>
      <c r="ZM145" s="241"/>
      <c r="ZN145" s="241"/>
      <c r="ZO145" s="241"/>
      <c r="ZP145" s="241"/>
      <c r="ZQ145" s="241"/>
      <c r="ZR145" s="241"/>
      <c r="ZS145" s="241"/>
      <c r="ZT145" s="241"/>
      <c r="ZU145" s="241"/>
      <c r="ZV145" s="241"/>
      <c r="ZW145" s="241"/>
      <c r="ZX145" s="241"/>
      <c r="ZY145" s="241"/>
      <c r="ZZ145" s="241"/>
      <c r="AAA145" s="241"/>
      <c r="AAB145" s="241"/>
      <c r="AAC145" s="241"/>
      <c r="AAD145" s="241"/>
      <c r="AAE145" s="241"/>
      <c r="AAF145" s="241"/>
      <c r="AAG145" s="241"/>
      <c r="AAH145" s="241"/>
      <c r="AAI145" s="241"/>
      <c r="AAJ145" s="241"/>
      <c r="AAK145" s="241"/>
      <c r="AAL145" s="241"/>
      <c r="AAM145" s="241"/>
      <c r="AAN145" s="241"/>
      <c r="AAO145" s="241"/>
      <c r="AAP145" s="241"/>
      <c r="AAQ145" s="241"/>
      <c r="AAR145" s="241"/>
      <c r="AAS145" s="241"/>
      <c r="AAT145" s="241"/>
      <c r="AAU145" s="241"/>
      <c r="AAV145" s="241"/>
      <c r="AAW145" s="241"/>
      <c r="AAX145" s="241"/>
      <c r="AAY145" s="241"/>
      <c r="AAZ145" s="241"/>
      <c r="ABA145" s="241"/>
      <c r="ABB145" s="241"/>
      <c r="ABC145" s="241"/>
      <c r="ABD145" s="241"/>
      <c r="ABE145" s="241"/>
      <c r="ABF145" s="241"/>
      <c r="ABG145" s="241"/>
      <c r="ABH145" s="241"/>
      <c r="ABI145" s="241"/>
      <c r="ABJ145" s="241"/>
      <c r="ABK145" s="241"/>
      <c r="ABL145" s="241"/>
      <c r="ABM145" s="241"/>
      <c r="ABN145" s="241"/>
      <c r="ABO145" s="241"/>
      <c r="ABP145" s="241"/>
      <c r="ABQ145" s="241"/>
      <c r="ABR145" s="241"/>
      <c r="ABS145" s="241"/>
      <c r="ABT145" s="241"/>
      <c r="ABU145" s="241"/>
      <c r="ABV145" s="241"/>
      <c r="ABW145" s="241"/>
      <c r="ABX145" s="241"/>
      <c r="ABY145" s="241"/>
      <c r="ABZ145" s="241"/>
      <c r="ACA145" s="241"/>
      <c r="ACB145" s="241"/>
      <c r="ACC145" s="241"/>
      <c r="ACD145" s="241"/>
      <c r="ACE145" s="241"/>
      <c r="ACF145" s="241"/>
      <c r="ACG145" s="241"/>
      <c r="ACH145" s="241"/>
      <c r="ACI145" s="241"/>
      <c r="ACJ145" s="241"/>
      <c r="ACK145" s="241"/>
      <c r="ACL145" s="241"/>
      <c r="ACM145" s="241"/>
      <c r="ACN145" s="241"/>
      <c r="ACO145" s="241"/>
      <c r="ACP145" s="241"/>
      <c r="ACQ145" s="241"/>
      <c r="ACR145" s="241"/>
      <c r="ACS145" s="241"/>
      <c r="ACT145" s="241"/>
      <c r="ACU145" s="241"/>
      <c r="ACV145" s="241"/>
      <c r="ACW145" s="241"/>
      <c r="ACX145" s="241"/>
      <c r="ACY145" s="241"/>
      <c r="ACZ145" s="241"/>
      <c r="ADA145" s="241"/>
      <c r="ADB145" s="241"/>
      <c r="ADC145" s="241"/>
      <c r="ADD145" s="241"/>
      <c r="ADE145" s="241"/>
      <c r="ADF145" s="241"/>
      <c r="ADG145" s="241"/>
      <c r="ADH145" s="241"/>
      <c r="ADI145" s="241"/>
      <c r="ADJ145" s="241"/>
      <c r="ADK145" s="241"/>
      <c r="ADL145" s="241"/>
      <c r="ADM145" s="241"/>
      <c r="ADN145" s="241"/>
      <c r="ADO145" s="241"/>
      <c r="ADP145" s="241"/>
      <c r="ADQ145" s="241"/>
      <c r="ADR145" s="241"/>
      <c r="ADS145" s="241"/>
      <c r="ADT145" s="241"/>
      <c r="ADU145" s="241"/>
      <c r="ADV145" s="241"/>
      <c r="ADW145" s="241"/>
      <c r="ADX145" s="241"/>
      <c r="ADY145" s="241"/>
      <c r="ADZ145" s="241"/>
      <c r="AEA145" s="241"/>
      <c r="AEB145" s="241"/>
      <c r="AEC145" s="241"/>
      <c r="AED145" s="241"/>
      <c r="AEE145" s="241"/>
      <c r="AEF145" s="241"/>
      <c r="AEG145" s="241"/>
      <c r="AEH145" s="241"/>
      <c r="AEI145" s="241"/>
      <c r="AEJ145" s="241"/>
      <c r="AEK145" s="241"/>
      <c r="AEL145" s="241"/>
      <c r="AEM145" s="241"/>
      <c r="AEN145" s="241"/>
      <c r="AEO145" s="241"/>
      <c r="AEP145" s="241"/>
      <c r="AEQ145" s="241"/>
      <c r="AER145" s="241"/>
      <c r="AES145" s="241"/>
      <c r="AET145" s="241"/>
      <c r="AEU145" s="241"/>
      <c r="AEV145" s="241"/>
      <c r="AEW145" s="241"/>
      <c r="AEX145" s="241"/>
      <c r="AEY145" s="241"/>
      <c r="AEZ145" s="241"/>
      <c r="AFA145" s="241"/>
      <c r="AFB145" s="241"/>
      <c r="AFC145" s="241"/>
      <c r="AFD145" s="241"/>
      <c r="AFE145" s="241"/>
      <c r="AFF145" s="241"/>
      <c r="AFG145" s="241"/>
      <c r="AFH145" s="241"/>
      <c r="AFI145" s="241"/>
      <c r="AFJ145" s="241"/>
      <c r="AFK145" s="241"/>
      <c r="AFL145" s="241"/>
      <c r="AFM145" s="241"/>
      <c r="AFN145" s="241"/>
      <c r="AFO145" s="241"/>
      <c r="AFP145" s="241"/>
      <c r="AFQ145" s="241"/>
      <c r="AFR145" s="241"/>
      <c r="AFS145" s="241"/>
      <c r="AFT145" s="241"/>
      <c r="AFU145" s="241"/>
      <c r="AFV145" s="241"/>
      <c r="AFW145" s="241"/>
      <c r="AFX145" s="241"/>
      <c r="AFY145" s="241"/>
      <c r="AFZ145" s="241"/>
      <c r="AGA145" s="241"/>
      <c r="AGB145" s="241"/>
      <c r="AGC145" s="241"/>
      <c r="AGD145" s="241"/>
      <c r="AGE145" s="241"/>
      <c r="AGF145" s="241"/>
      <c r="AGG145" s="241"/>
      <c r="AGH145" s="241"/>
      <c r="AGI145" s="241"/>
      <c r="AGJ145" s="241"/>
      <c r="AGK145" s="241"/>
      <c r="AGL145" s="241"/>
      <c r="AGM145" s="241"/>
      <c r="AGN145" s="241"/>
      <c r="AGO145" s="241"/>
      <c r="AGP145" s="241"/>
      <c r="AGQ145" s="241"/>
      <c r="AGR145" s="241"/>
      <c r="AGS145" s="241"/>
      <c r="AGT145" s="241"/>
      <c r="AGU145" s="241"/>
      <c r="AGV145" s="241"/>
      <c r="AGW145" s="241"/>
      <c r="AGX145" s="241"/>
      <c r="AGY145" s="241"/>
      <c r="AGZ145" s="241"/>
      <c r="AHA145" s="241"/>
      <c r="AHB145" s="241"/>
      <c r="AHC145" s="241"/>
      <c r="AHD145" s="241"/>
      <c r="AHE145" s="241"/>
      <c r="AHF145" s="241"/>
      <c r="AHG145" s="241"/>
      <c r="AHH145" s="241"/>
      <c r="AHI145" s="241"/>
      <c r="AHJ145" s="241"/>
      <c r="AHK145" s="241"/>
      <c r="AHL145" s="241"/>
      <c r="AHM145" s="241"/>
      <c r="AHN145" s="241"/>
      <c r="AHO145" s="241"/>
      <c r="AHP145" s="241"/>
      <c r="AHQ145" s="241"/>
      <c r="AHR145" s="241"/>
      <c r="AHS145" s="241"/>
      <c r="AHT145" s="241"/>
      <c r="AHU145" s="241"/>
      <c r="AHV145" s="241"/>
      <c r="AHW145" s="241"/>
      <c r="AHX145" s="241"/>
      <c r="AHY145" s="241"/>
      <c r="AHZ145" s="241"/>
      <c r="AIA145" s="241"/>
      <c r="AIB145" s="241"/>
      <c r="AIC145" s="241"/>
      <c r="AID145" s="241"/>
      <c r="AIE145" s="241"/>
      <c r="AIF145" s="241"/>
      <c r="AIG145" s="241"/>
      <c r="AIH145" s="241"/>
      <c r="AII145" s="241"/>
      <c r="AIJ145" s="241"/>
      <c r="AIK145" s="241"/>
      <c r="AIL145" s="241"/>
      <c r="AIM145" s="241"/>
      <c r="AIN145" s="241"/>
      <c r="AIO145" s="241"/>
      <c r="AIP145" s="241"/>
      <c r="AIQ145" s="241"/>
      <c r="AIR145" s="241"/>
      <c r="AIS145" s="241"/>
      <c r="AIT145" s="241"/>
      <c r="AIU145" s="241"/>
      <c r="AIV145" s="241"/>
      <c r="AIW145" s="241"/>
      <c r="AIX145" s="241"/>
      <c r="AIY145" s="241"/>
      <c r="AIZ145" s="241"/>
      <c r="AJA145" s="241"/>
      <c r="AJB145" s="241"/>
      <c r="AJC145" s="241"/>
      <c r="AJD145" s="241"/>
      <c r="AJE145" s="241"/>
      <c r="AJF145" s="241"/>
      <c r="AJG145" s="241"/>
      <c r="AJH145" s="241"/>
      <c r="AJI145" s="241"/>
      <c r="AJJ145" s="241"/>
      <c r="AJK145" s="241"/>
      <c r="AJL145" s="241"/>
      <c r="AJM145" s="241"/>
      <c r="AJN145" s="241"/>
      <c r="AJO145" s="241"/>
      <c r="AJP145" s="241"/>
      <c r="AJQ145" s="241"/>
      <c r="AJR145" s="241"/>
      <c r="AJS145" s="241"/>
      <c r="AJT145" s="241"/>
      <c r="AJU145" s="241"/>
      <c r="AJV145" s="241"/>
      <c r="AJW145" s="241"/>
      <c r="AJX145" s="241"/>
      <c r="AJY145" s="241"/>
      <c r="AJZ145" s="241"/>
      <c r="AKA145" s="241"/>
      <c r="AKB145" s="241"/>
      <c r="AKC145" s="241"/>
      <c r="AKD145" s="241"/>
      <c r="AKE145" s="241"/>
      <c r="AKF145" s="241"/>
      <c r="AKG145" s="241"/>
      <c r="AKH145" s="241"/>
      <c r="AKI145" s="241"/>
      <c r="AKJ145" s="241"/>
      <c r="AKK145" s="241"/>
      <c r="AKL145" s="241"/>
      <c r="AKM145" s="241"/>
      <c r="AKN145" s="241"/>
      <c r="AKO145" s="241"/>
      <c r="AKP145" s="241"/>
      <c r="AKQ145" s="241"/>
      <c r="AKR145" s="241"/>
      <c r="AKS145" s="241"/>
      <c r="AKT145" s="241"/>
      <c r="AKU145" s="241"/>
      <c r="AKV145" s="241"/>
      <c r="AKW145" s="241"/>
      <c r="AKX145" s="241"/>
      <c r="AKY145" s="241"/>
      <c r="AKZ145" s="241"/>
      <c r="ALA145" s="241"/>
      <c r="ALB145" s="241"/>
      <c r="ALC145" s="241"/>
      <c r="ALD145" s="241"/>
      <c r="ALE145" s="241"/>
      <c r="ALF145" s="241"/>
      <c r="ALG145" s="241"/>
      <c r="ALH145" s="241"/>
      <c r="ALI145" s="241"/>
      <c r="ALJ145" s="241"/>
      <c r="ALK145" s="241"/>
      <c r="ALL145" s="241"/>
      <c r="ALM145" s="241"/>
      <c r="ALN145" s="241"/>
      <c r="ALO145" s="241"/>
      <c r="ALP145" s="241"/>
      <c r="ALQ145" s="241"/>
      <c r="ALR145" s="241"/>
      <c r="ALS145" s="241"/>
      <c r="ALT145" s="241"/>
      <c r="ALU145" s="241"/>
      <c r="ALV145" s="241"/>
      <c r="ALW145" s="241"/>
      <c r="ALX145" s="241"/>
      <c r="ALY145" s="241"/>
      <c r="ALZ145" s="241"/>
      <c r="AMA145" s="241"/>
      <c r="AMB145" s="241"/>
      <c r="AMC145" s="241"/>
      <c r="AMD145" s="241"/>
      <c r="AME145" s="241"/>
      <c r="AMF145" s="241"/>
      <c r="AMG145" s="241"/>
      <c r="AMH145" s="241"/>
      <c r="AMI145" s="241"/>
      <c r="AMJ145" s="241"/>
      <c r="AMK145" s="241"/>
    </row>
    <row r="146" spans="1:1025" s="249" customFormat="1" ht="12.75" hidden="1" customHeight="1" x14ac:dyDescent="0.25">
      <c r="A146" s="241"/>
      <c r="B146" s="254"/>
      <c r="C146" s="260" t="s">
        <v>236</v>
      </c>
      <c r="D146" s="258" t="s">
        <v>27</v>
      </c>
      <c r="E146" s="255" t="s">
        <v>271</v>
      </c>
      <c r="F146" s="255" t="s">
        <v>305</v>
      </c>
      <c r="G146" s="255" t="s">
        <v>331</v>
      </c>
      <c r="H146" s="255" t="s">
        <v>237</v>
      </c>
      <c r="I146" s="256">
        <v>0</v>
      </c>
      <c r="J146" s="256">
        <v>0</v>
      </c>
      <c r="K146" s="252"/>
      <c r="L146" s="253"/>
      <c r="M146" s="253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1"/>
      <c r="AK146" s="241"/>
      <c r="AL146" s="241"/>
      <c r="AM146" s="241"/>
      <c r="AN146" s="241"/>
      <c r="AO146" s="241"/>
      <c r="AP146" s="241"/>
      <c r="AQ146" s="241"/>
      <c r="AR146" s="241"/>
      <c r="AS146" s="241"/>
      <c r="AT146" s="241"/>
      <c r="AU146" s="241"/>
      <c r="AV146" s="241"/>
      <c r="AW146" s="241"/>
      <c r="AX146" s="241"/>
      <c r="AY146" s="241"/>
      <c r="AZ146" s="241"/>
      <c r="BA146" s="241"/>
      <c r="BB146" s="241"/>
      <c r="BC146" s="241"/>
      <c r="BD146" s="241"/>
      <c r="BE146" s="241"/>
      <c r="BF146" s="241"/>
      <c r="BG146" s="241"/>
      <c r="BH146" s="241"/>
      <c r="BI146" s="241"/>
      <c r="BJ146" s="241"/>
      <c r="BK146" s="241"/>
      <c r="BL146" s="241"/>
      <c r="BM146" s="241"/>
      <c r="BN146" s="241"/>
      <c r="BO146" s="241"/>
      <c r="BP146" s="241"/>
      <c r="BQ146" s="241"/>
      <c r="BR146" s="241"/>
      <c r="BS146" s="241"/>
      <c r="BT146" s="241"/>
      <c r="BU146" s="241"/>
      <c r="BV146" s="241"/>
      <c r="BW146" s="241"/>
      <c r="BX146" s="241"/>
      <c r="BY146" s="241"/>
      <c r="BZ146" s="241"/>
      <c r="CA146" s="241"/>
      <c r="CB146" s="241"/>
      <c r="CC146" s="241"/>
      <c r="CD146" s="241"/>
      <c r="CE146" s="241"/>
      <c r="CF146" s="241"/>
      <c r="CG146" s="241"/>
      <c r="CH146" s="241"/>
      <c r="CI146" s="241"/>
      <c r="CJ146" s="241"/>
      <c r="CK146" s="241"/>
      <c r="CL146" s="241"/>
      <c r="CM146" s="241"/>
      <c r="CN146" s="241"/>
      <c r="CO146" s="241"/>
      <c r="CP146" s="241"/>
      <c r="CQ146" s="241"/>
      <c r="CR146" s="241"/>
      <c r="CS146" s="241"/>
      <c r="CT146" s="241"/>
      <c r="CU146" s="241"/>
      <c r="CV146" s="241"/>
      <c r="CW146" s="241"/>
      <c r="CX146" s="241"/>
      <c r="CY146" s="241"/>
      <c r="CZ146" s="241"/>
      <c r="DA146" s="241"/>
      <c r="DB146" s="241"/>
      <c r="DC146" s="241"/>
      <c r="DD146" s="241"/>
      <c r="DE146" s="241"/>
      <c r="DF146" s="241"/>
      <c r="DG146" s="241"/>
      <c r="DH146" s="241"/>
      <c r="DI146" s="241"/>
      <c r="DJ146" s="241"/>
      <c r="DK146" s="241"/>
      <c r="DL146" s="241"/>
      <c r="DM146" s="241"/>
      <c r="DN146" s="241"/>
      <c r="DO146" s="241"/>
      <c r="DP146" s="241"/>
      <c r="DQ146" s="241"/>
      <c r="DR146" s="241"/>
      <c r="DS146" s="241"/>
      <c r="DT146" s="241"/>
      <c r="DU146" s="241"/>
      <c r="DV146" s="241"/>
      <c r="DW146" s="241"/>
      <c r="DX146" s="241"/>
      <c r="DY146" s="241"/>
      <c r="DZ146" s="241"/>
      <c r="EA146" s="241"/>
      <c r="EB146" s="241"/>
      <c r="EC146" s="241"/>
      <c r="ED146" s="241"/>
      <c r="EE146" s="241"/>
      <c r="EF146" s="241"/>
      <c r="EG146" s="241"/>
      <c r="EH146" s="241"/>
      <c r="EI146" s="241"/>
      <c r="EJ146" s="241"/>
      <c r="EK146" s="241"/>
      <c r="EL146" s="241"/>
      <c r="EM146" s="241"/>
      <c r="EN146" s="241"/>
      <c r="EO146" s="241"/>
      <c r="EP146" s="241"/>
      <c r="EQ146" s="241"/>
      <c r="ER146" s="241"/>
      <c r="ES146" s="241"/>
      <c r="ET146" s="241"/>
      <c r="EU146" s="241"/>
      <c r="EV146" s="241"/>
      <c r="EW146" s="241"/>
      <c r="EX146" s="241"/>
      <c r="EY146" s="241"/>
      <c r="EZ146" s="241"/>
      <c r="FA146" s="241"/>
      <c r="FB146" s="241"/>
      <c r="FC146" s="241"/>
      <c r="FD146" s="241"/>
      <c r="FE146" s="241"/>
      <c r="FF146" s="241"/>
      <c r="FG146" s="241"/>
      <c r="FH146" s="241"/>
      <c r="FI146" s="241"/>
      <c r="FJ146" s="241"/>
      <c r="FK146" s="241"/>
      <c r="FL146" s="241"/>
      <c r="FM146" s="241"/>
      <c r="FN146" s="241"/>
      <c r="FO146" s="241"/>
      <c r="FP146" s="241"/>
      <c r="FQ146" s="241"/>
      <c r="FR146" s="241"/>
      <c r="FS146" s="241"/>
      <c r="FT146" s="241"/>
      <c r="FU146" s="241"/>
      <c r="FV146" s="241"/>
      <c r="FW146" s="241"/>
      <c r="FX146" s="241"/>
      <c r="FY146" s="241"/>
      <c r="FZ146" s="241"/>
      <c r="GA146" s="241"/>
      <c r="GB146" s="241"/>
      <c r="GC146" s="241"/>
      <c r="GD146" s="241"/>
      <c r="GE146" s="241"/>
      <c r="GF146" s="241"/>
      <c r="GG146" s="241"/>
      <c r="GH146" s="241"/>
      <c r="GI146" s="241"/>
      <c r="GJ146" s="241"/>
      <c r="GK146" s="241"/>
      <c r="GL146" s="241"/>
      <c r="GM146" s="241"/>
      <c r="GN146" s="241"/>
      <c r="GO146" s="241"/>
      <c r="GP146" s="241"/>
      <c r="GQ146" s="241"/>
      <c r="GR146" s="241"/>
      <c r="GS146" s="241"/>
      <c r="GT146" s="241"/>
      <c r="GU146" s="241"/>
      <c r="GV146" s="241"/>
      <c r="GW146" s="241"/>
      <c r="GX146" s="241"/>
      <c r="GY146" s="241"/>
      <c r="GZ146" s="241"/>
      <c r="HA146" s="241"/>
      <c r="HB146" s="241"/>
      <c r="HC146" s="241"/>
      <c r="HD146" s="241"/>
      <c r="HE146" s="241"/>
      <c r="HF146" s="241"/>
      <c r="HG146" s="241"/>
      <c r="HH146" s="241"/>
      <c r="HI146" s="241"/>
      <c r="HJ146" s="241"/>
      <c r="HK146" s="241"/>
      <c r="HL146" s="241"/>
      <c r="HM146" s="241"/>
      <c r="HN146" s="241"/>
      <c r="HO146" s="241"/>
      <c r="HP146" s="241"/>
      <c r="HQ146" s="241"/>
      <c r="HR146" s="241"/>
      <c r="HS146" s="241"/>
      <c r="HT146" s="241"/>
      <c r="HU146" s="241"/>
      <c r="HV146" s="241"/>
      <c r="HW146" s="241"/>
      <c r="HX146" s="241"/>
      <c r="HY146" s="241"/>
      <c r="HZ146" s="241"/>
      <c r="IA146" s="241"/>
      <c r="IB146" s="241"/>
      <c r="IC146" s="241"/>
      <c r="ID146" s="241"/>
      <c r="IE146" s="241"/>
      <c r="IF146" s="241"/>
      <c r="IG146" s="241"/>
      <c r="IH146" s="241"/>
      <c r="II146" s="241"/>
      <c r="IJ146" s="241"/>
      <c r="IK146" s="241"/>
      <c r="IL146" s="241"/>
      <c r="IM146" s="241"/>
      <c r="IN146" s="241"/>
      <c r="IO146" s="241"/>
      <c r="IP146" s="241"/>
      <c r="IQ146" s="241"/>
      <c r="IR146" s="241"/>
      <c r="IS146" s="241"/>
      <c r="IT146" s="241"/>
      <c r="IU146" s="241"/>
      <c r="IV146" s="241"/>
      <c r="IW146" s="241"/>
      <c r="IX146" s="241"/>
      <c r="IY146" s="241"/>
      <c r="IZ146" s="241"/>
      <c r="JA146" s="241"/>
      <c r="JB146" s="241"/>
      <c r="JC146" s="241"/>
      <c r="JD146" s="241"/>
      <c r="JE146" s="241"/>
      <c r="JF146" s="241"/>
      <c r="JG146" s="241"/>
      <c r="JH146" s="241"/>
      <c r="JI146" s="241"/>
      <c r="JJ146" s="241"/>
      <c r="JK146" s="241"/>
      <c r="JL146" s="241"/>
      <c r="JM146" s="241"/>
      <c r="JN146" s="241"/>
      <c r="JO146" s="241"/>
      <c r="JP146" s="241"/>
      <c r="JQ146" s="241"/>
      <c r="JR146" s="241"/>
      <c r="JS146" s="241"/>
      <c r="JT146" s="241"/>
      <c r="JU146" s="241"/>
      <c r="JV146" s="241"/>
      <c r="JW146" s="241"/>
      <c r="JX146" s="241"/>
      <c r="JY146" s="241"/>
      <c r="JZ146" s="241"/>
      <c r="KA146" s="241"/>
      <c r="KB146" s="241"/>
      <c r="KC146" s="241"/>
      <c r="KD146" s="241"/>
      <c r="KE146" s="241"/>
      <c r="KF146" s="241"/>
      <c r="KG146" s="241"/>
      <c r="KH146" s="241"/>
      <c r="KI146" s="241"/>
      <c r="KJ146" s="241"/>
      <c r="KK146" s="241"/>
      <c r="KL146" s="241"/>
      <c r="KM146" s="241"/>
      <c r="KN146" s="241"/>
      <c r="KO146" s="241"/>
      <c r="KP146" s="241"/>
      <c r="KQ146" s="241"/>
      <c r="KR146" s="241"/>
      <c r="KS146" s="241"/>
      <c r="KT146" s="241"/>
      <c r="KU146" s="241"/>
      <c r="KV146" s="241"/>
      <c r="KW146" s="241"/>
      <c r="KX146" s="241"/>
      <c r="KY146" s="241"/>
      <c r="KZ146" s="241"/>
      <c r="LA146" s="241"/>
      <c r="LB146" s="241"/>
      <c r="LC146" s="241"/>
      <c r="LD146" s="241"/>
      <c r="LE146" s="241"/>
      <c r="LF146" s="241"/>
      <c r="LG146" s="241"/>
      <c r="LH146" s="241"/>
      <c r="LI146" s="241"/>
      <c r="LJ146" s="241"/>
      <c r="LK146" s="241"/>
      <c r="LL146" s="241"/>
      <c r="LM146" s="241"/>
      <c r="LN146" s="241"/>
      <c r="LO146" s="241"/>
      <c r="LP146" s="241"/>
      <c r="LQ146" s="241"/>
      <c r="LR146" s="241"/>
      <c r="LS146" s="241"/>
      <c r="LT146" s="241"/>
      <c r="LU146" s="241"/>
      <c r="LV146" s="241"/>
      <c r="LW146" s="241"/>
      <c r="LX146" s="241"/>
      <c r="LY146" s="241"/>
      <c r="LZ146" s="241"/>
      <c r="MA146" s="241"/>
      <c r="MB146" s="241"/>
      <c r="MC146" s="241"/>
      <c r="MD146" s="241"/>
      <c r="ME146" s="241"/>
      <c r="MF146" s="241"/>
      <c r="MG146" s="241"/>
      <c r="MH146" s="241"/>
      <c r="MI146" s="241"/>
      <c r="MJ146" s="241"/>
      <c r="MK146" s="241"/>
      <c r="ML146" s="241"/>
      <c r="MM146" s="241"/>
      <c r="MN146" s="241"/>
      <c r="MO146" s="241"/>
      <c r="MP146" s="241"/>
      <c r="MQ146" s="241"/>
      <c r="MR146" s="241"/>
      <c r="MS146" s="241"/>
      <c r="MT146" s="241"/>
      <c r="MU146" s="241"/>
      <c r="MV146" s="241"/>
      <c r="MW146" s="241"/>
      <c r="MX146" s="241"/>
      <c r="MY146" s="241"/>
      <c r="MZ146" s="241"/>
      <c r="NA146" s="241"/>
      <c r="NB146" s="241"/>
      <c r="NC146" s="241"/>
      <c r="ND146" s="241"/>
      <c r="NE146" s="241"/>
      <c r="NF146" s="241"/>
      <c r="NG146" s="241"/>
      <c r="NH146" s="241"/>
      <c r="NI146" s="241"/>
      <c r="NJ146" s="241"/>
      <c r="NK146" s="241"/>
      <c r="NL146" s="241"/>
      <c r="NM146" s="241"/>
      <c r="NN146" s="241"/>
      <c r="NO146" s="241"/>
      <c r="NP146" s="241"/>
      <c r="NQ146" s="241"/>
      <c r="NR146" s="241"/>
      <c r="NS146" s="241"/>
      <c r="NT146" s="241"/>
      <c r="NU146" s="241"/>
      <c r="NV146" s="241"/>
      <c r="NW146" s="241"/>
      <c r="NX146" s="241"/>
      <c r="NY146" s="241"/>
      <c r="NZ146" s="241"/>
      <c r="OA146" s="241"/>
      <c r="OB146" s="241"/>
      <c r="OC146" s="241"/>
      <c r="OD146" s="241"/>
      <c r="OE146" s="241"/>
      <c r="OF146" s="241"/>
      <c r="OG146" s="241"/>
      <c r="OH146" s="241"/>
      <c r="OI146" s="241"/>
      <c r="OJ146" s="241"/>
      <c r="OK146" s="241"/>
      <c r="OL146" s="241"/>
      <c r="OM146" s="241"/>
      <c r="ON146" s="241"/>
      <c r="OO146" s="241"/>
      <c r="OP146" s="241"/>
      <c r="OQ146" s="241"/>
      <c r="OR146" s="241"/>
      <c r="OS146" s="241"/>
      <c r="OT146" s="241"/>
      <c r="OU146" s="241"/>
      <c r="OV146" s="241"/>
      <c r="OW146" s="241"/>
      <c r="OX146" s="241"/>
      <c r="OY146" s="241"/>
      <c r="OZ146" s="241"/>
      <c r="PA146" s="241"/>
      <c r="PB146" s="241"/>
      <c r="PC146" s="241"/>
      <c r="PD146" s="241"/>
      <c r="PE146" s="241"/>
      <c r="PF146" s="241"/>
      <c r="PG146" s="241"/>
      <c r="PH146" s="241"/>
      <c r="PI146" s="241"/>
      <c r="PJ146" s="241"/>
      <c r="PK146" s="241"/>
      <c r="PL146" s="241"/>
      <c r="PM146" s="241"/>
      <c r="PN146" s="241"/>
      <c r="PO146" s="241"/>
      <c r="PP146" s="241"/>
      <c r="PQ146" s="241"/>
      <c r="PR146" s="241"/>
      <c r="PS146" s="241"/>
      <c r="PT146" s="241"/>
      <c r="PU146" s="241"/>
      <c r="PV146" s="241"/>
      <c r="PW146" s="241"/>
      <c r="PX146" s="241"/>
      <c r="PY146" s="241"/>
      <c r="PZ146" s="241"/>
      <c r="QA146" s="241"/>
      <c r="QB146" s="241"/>
      <c r="QC146" s="241"/>
      <c r="QD146" s="241"/>
      <c r="QE146" s="241"/>
      <c r="QF146" s="241"/>
      <c r="QG146" s="241"/>
      <c r="QH146" s="241"/>
      <c r="QI146" s="241"/>
      <c r="QJ146" s="241"/>
      <c r="QK146" s="241"/>
      <c r="QL146" s="241"/>
      <c r="QM146" s="241"/>
      <c r="QN146" s="241"/>
      <c r="QO146" s="241"/>
      <c r="QP146" s="241"/>
      <c r="QQ146" s="241"/>
      <c r="QR146" s="241"/>
      <c r="QS146" s="241"/>
      <c r="QT146" s="241"/>
      <c r="QU146" s="241"/>
      <c r="QV146" s="241"/>
      <c r="QW146" s="241"/>
      <c r="QX146" s="241"/>
      <c r="QY146" s="241"/>
      <c r="QZ146" s="241"/>
      <c r="RA146" s="241"/>
      <c r="RB146" s="241"/>
      <c r="RC146" s="241"/>
      <c r="RD146" s="241"/>
      <c r="RE146" s="241"/>
      <c r="RF146" s="241"/>
      <c r="RG146" s="241"/>
      <c r="RH146" s="241"/>
      <c r="RI146" s="241"/>
      <c r="RJ146" s="241"/>
      <c r="RK146" s="241"/>
      <c r="RL146" s="241"/>
      <c r="RM146" s="241"/>
      <c r="RN146" s="241"/>
      <c r="RO146" s="241"/>
      <c r="RP146" s="241"/>
      <c r="RQ146" s="241"/>
      <c r="RR146" s="241"/>
      <c r="RS146" s="241"/>
      <c r="RT146" s="241"/>
      <c r="RU146" s="241"/>
      <c r="RV146" s="241"/>
      <c r="RW146" s="241"/>
      <c r="RX146" s="241"/>
      <c r="RY146" s="241"/>
      <c r="RZ146" s="241"/>
      <c r="SA146" s="241"/>
      <c r="SB146" s="241"/>
      <c r="SC146" s="241"/>
      <c r="SD146" s="241"/>
      <c r="SE146" s="241"/>
      <c r="SF146" s="241"/>
      <c r="SG146" s="241"/>
      <c r="SH146" s="241"/>
      <c r="SI146" s="241"/>
      <c r="SJ146" s="241"/>
      <c r="SK146" s="241"/>
      <c r="SL146" s="241"/>
      <c r="SM146" s="241"/>
      <c r="SN146" s="241"/>
      <c r="SO146" s="241"/>
      <c r="SP146" s="241"/>
      <c r="SQ146" s="241"/>
      <c r="SR146" s="241"/>
      <c r="SS146" s="241"/>
      <c r="ST146" s="241"/>
      <c r="SU146" s="241"/>
      <c r="SV146" s="241"/>
      <c r="SW146" s="241"/>
      <c r="SX146" s="241"/>
      <c r="SY146" s="241"/>
      <c r="SZ146" s="241"/>
      <c r="TA146" s="241"/>
      <c r="TB146" s="241"/>
      <c r="TC146" s="241"/>
      <c r="TD146" s="241"/>
      <c r="TE146" s="241"/>
      <c r="TF146" s="241"/>
      <c r="TG146" s="241"/>
      <c r="TH146" s="241"/>
      <c r="TI146" s="241"/>
      <c r="TJ146" s="241"/>
      <c r="TK146" s="241"/>
      <c r="TL146" s="241"/>
      <c r="TM146" s="241"/>
      <c r="TN146" s="241"/>
      <c r="TO146" s="241"/>
      <c r="TP146" s="241"/>
      <c r="TQ146" s="241"/>
      <c r="TR146" s="241"/>
      <c r="TS146" s="241"/>
      <c r="TT146" s="241"/>
      <c r="TU146" s="241"/>
      <c r="TV146" s="241"/>
      <c r="TW146" s="241"/>
      <c r="TX146" s="241"/>
      <c r="TY146" s="241"/>
      <c r="TZ146" s="241"/>
      <c r="UA146" s="241"/>
      <c r="UB146" s="241"/>
      <c r="UC146" s="241"/>
      <c r="UD146" s="241"/>
      <c r="UE146" s="241"/>
      <c r="UF146" s="241"/>
      <c r="UG146" s="241"/>
      <c r="UH146" s="241"/>
      <c r="UI146" s="241"/>
      <c r="UJ146" s="241"/>
      <c r="UK146" s="241"/>
      <c r="UL146" s="241"/>
      <c r="UM146" s="241"/>
      <c r="UN146" s="241"/>
      <c r="UO146" s="241"/>
      <c r="UP146" s="241"/>
      <c r="UQ146" s="241"/>
      <c r="UR146" s="241"/>
      <c r="US146" s="241"/>
      <c r="UT146" s="241"/>
      <c r="UU146" s="241"/>
      <c r="UV146" s="241"/>
      <c r="UW146" s="241"/>
      <c r="UX146" s="241"/>
      <c r="UY146" s="241"/>
      <c r="UZ146" s="241"/>
      <c r="VA146" s="241"/>
      <c r="VB146" s="241"/>
      <c r="VC146" s="241"/>
      <c r="VD146" s="241"/>
      <c r="VE146" s="241"/>
      <c r="VF146" s="241"/>
      <c r="VG146" s="241"/>
      <c r="VH146" s="241"/>
      <c r="VI146" s="241"/>
      <c r="VJ146" s="241"/>
      <c r="VK146" s="241"/>
      <c r="VL146" s="241"/>
      <c r="VM146" s="241"/>
      <c r="VN146" s="241"/>
      <c r="VO146" s="241"/>
      <c r="VP146" s="241"/>
      <c r="VQ146" s="241"/>
      <c r="VR146" s="241"/>
      <c r="VS146" s="241"/>
      <c r="VT146" s="241"/>
      <c r="VU146" s="241"/>
      <c r="VV146" s="241"/>
      <c r="VW146" s="241"/>
      <c r="VX146" s="241"/>
      <c r="VY146" s="241"/>
      <c r="VZ146" s="241"/>
      <c r="WA146" s="241"/>
      <c r="WB146" s="241"/>
      <c r="WC146" s="241"/>
      <c r="WD146" s="241"/>
      <c r="WE146" s="241"/>
      <c r="WF146" s="241"/>
      <c r="WG146" s="241"/>
      <c r="WH146" s="241"/>
      <c r="WI146" s="241"/>
      <c r="WJ146" s="241"/>
      <c r="WK146" s="241"/>
      <c r="WL146" s="241"/>
      <c r="WM146" s="241"/>
      <c r="WN146" s="241"/>
      <c r="WO146" s="241"/>
      <c r="WP146" s="241"/>
      <c r="WQ146" s="241"/>
      <c r="WR146" s="241"/>
      <c r="WS146" s="241"/>
      <c r="WT146" s="241"/>
      <c r="WU146" s="241"/>
      <c r="WV146" s="241"/>
      <c r="WW146" s="241"/>
      <c r="WX146" s="241"/>
      <c r="WY146" s="241"/>
      <c r="WZ146" s="241"/>
      <c r="XA146" s="241"/>
      <c r="XB146" s="241"/>
      <c r="XC146" s="241"/>
      <c r="XD146" s="241"/>
      <c r="XE146" s="241"/>
      <c r="XF146" s="241"/>
      <c r="XG146" s="241"/>
      <c r="XH146" s="241"/>
      <c r="XI146" s="241"/>
      <c r="XJ146" s="241"/>
      <c r="XK146" s="241"/>
      <c r="XL146" s="241"/>
      <c r="XM146" s="241"/>
      <c r="XN146" s="241"/>
      <c r="XO146" s="241"/>
      <c r="XP146" s="241"/>
      <c r="XQ146" s="241"/>
      <c r="XR146" s="241"/>
      <c r="XS146" s="241"/>
      <c r="XT146" s="241"/>
      <c r="XU146" s="241"/>
      <c r="XV146" s="241"/>
      <c r="XW146" s="241"/>
      <c r="XX146" s="241"/>
      <c r="XY146" s="241"/>
      <c r="XZ146" s="241"/>
      <c r="YA146" s="241"/>
      <c r="YB146" s="241"/>
      <c r="YC146" s="241"/>
      <c r="YD146" s="241"/>
      <c r="YE146" s="241"/>
      <c r="YF146" s="241"/>
      <c r="YG146" s="241"/>
      <c r="YH146" s="241"/>
      <c r="YI146" s="241"/>
      <c r="YJ146" s="241"/>
      <c r="YK146" s="241"/>
      <c r="YL146" s="241"/>
      <c r="YM146" s="241"/>
      <c r="YN146" s="241"/>
      <c r="YO146" s="241"/>
      <c r="YP146" s="241"/>
      <c r="YQ146" s="241"/>
      <c r="YR146" s="241"/>
      <c r="YS146" s="241"/>
      <c r="YT146" s="241"/>
      <c r="YU146" s="241"/>
      <c r="YV146" s="241"/>
      <c r="YW146" s="241"/>
      <c r="YX146" s="241"/>
      <c r="YY146" s="241"/>
      <c r="YZ146" s="241"/>
      <c r="ZA146" s="241"/>
      <c r="ZB146" s="241"/>
      <c r="ZC146" s="241"/>
      <c r="ZD146" s="241"/>
      <c r="ZE146" s="241"/>
      <c r="ZF146" s="241"/>
      <c r="ZG146" s="241"/>
      <c r="ZH146" s="241"/>
      <c r="ZI146" s="241"/>
      <c r="ZJ146" s="241"/>
      <c r="ZK146" s="241"/>
      <c r="ZL146" s="241"/>
      <c r="ZM146" s="241"/>
      <c r="ZN146" s="241"/>
      <c r="ZO146" s="241"/>
      <c r="ZP146" s="241"/>
      <c r="ZQ146" s="241"/>
      <c r="ZR146" s="241"/>
      <c r="ZS146" s="241"/>
      <c r="ZT146" s="241"/>
      <c r="ZU146" s="241"/>
      <c r="ZV146" s="241"/>
      <c r="ZW146" s="241"/>
      <c r="ZX146" s="241"/>
      <c r="ZY146" s="241"/>
      <c r="ZZ146" s="241"/>
      <c r="AAA146" s="241"/>
      <c r="AAB146" s="241"/>
      <c r="AAC146" s="241"/>
      <c r="AAD146" s="241"/>
      <c r="AAE146" s="241"/>
      <c r="AAF146" s="241"/>
      <c r="AAG146" s="241"/>
      <c r="AAH146" s="241"/>
      <c r="AAI146" s="241"/>
      <c r="AAJ146" s="241"/>
      <c r="AAK146" s="241"/>
      <c r="AAL146" s="241"/>
      <c r="AAM146" s="241"/>
      <c r="AAN146" s="241"/>
      <c r="AAO146" s="241"/>
      <c r="AAP146" s="241"/>
      <c r="AAQ146" s="241"/>
      <c r="AAR146" s="241"/>
      <c r="AAS146" s="241"/>
      <c r="AAT146" s="241"/>
      <c r="AAU146" s="241"/>
      <c r="AAV146" s="241"/>
      <c r="AAW146" s="241"/>
      <c r="AAX146" s="241"/>
      <c r="AAY146" s="241"/>
      <c r="AAZ146" s="241"/>
      <c r="ABA146" s="241"/>
      <c r="ABB146" s="241"/>
      <c r="ABC146" s="241"/>
      <c r="ABD146" s="241"/>
      <c r="ABE146" s="241"/>
      <c r="ABF146" s="241"/>
      <c r="ABG146" s="241"/>
      <c r="ABH146" s="241"/>
      <c r="ABI146" s="241"/>
      <c r="ABJ146" s="241"/>
      <c r="ABK146" s="241"/>
      <c r="ABL146" s="241"/>
      <c r="ABM146" s="241"/>
      <c r="ABN146" s="241"/>
      <c r="ABO146" s="241"/>
      <c r="ABP146" s="241"/>
      <c r="ABQ146" s="241"/>
      <c r="ABR146" s="241"/>
      <c r="ABS146" s="241"/>
      <c r="ABT146" s="241"/>
      <c r="ABU146" s="241"/>
      <c r="ABV146" s="241"/>
      <c r="ABW146" s="241"/>
      <c r="ABX146" s="241"/>
      <c r="ABY146" s="241"/>
      <c r="ABZ146" s="241"/>
      <c r="ACA146" s="241"/>
      <c r="ACB146" s="241"/>
      <c r="ACC146" s="241"/>
      <c r="ACD146" s="241"/>
      <c r="ACE146" s="241"/>
      <c r="ACF146" s="241"/>
      <c r="ACG146" s="241"/>
      <c r="ACH146" s="241"/>
      <c r="ACI146" s="241"/>
      <c r="ACJ146" s="241"/>
      <c r="ACK146" s="241"/>
      <c r="ACL146" s="241"/>
      <c r="ACM146" s="241"/>
      <c r="ACN146" s="241"/>
      <c r="ACO146" s="241"/>
      <c r="ACP146" s="241"/>
      <c r="ACQ146" s="241"/>
      <c r="ACR146" s="241"/>
      <c r="ACS146" s="241"/>
      <c r="ACT146" s="241"/>
      <c r="ACU146" s="241"/>
      <c r="ACV146" s="241"/>
      <c r="ACW146" s="241"/>
      <c r="ACX146" s="241"/>
      <c r="ACY146" s="241"/>
      <c r="ACZ146" s="241"/>
      <c r="ADA146" s="241"/>
      <c r="ADB146" s="241"/>
      <c r="ADC146" s="241"/>
      <c r="ADD146" s="241"/>
      <c r="ADE146" s="241"/>
      <c r="ADF146" s="241"/>
      <c r="ADG146" s="241"/>
      <c r="ADH146" s="241"/>
      <c r="ADI146" s="241"/>
      <c r="ADJ146" s="241"/>
      <c r="ADK146" s="241"/>
      <c r="ADL146" s="241"/>
      <c r="ADM146" s="241"/>
      <c r="ADN146" s="241"/>
      <c r="ADO146" s="241"/>
      <c r="ADP146" s="241"/>
      <c r="ADQ146" s="241"/>
      <c r="ADR146" s="241"/>
      <c r="ADS146" s="241"/>
      <c r="ADT146" s="241"/>
      <c r="ADU146" s="241"/>
      <c r="ADV146" s="241"/>
      <c r="ADW146" s="241"/>
      <c r="ADX146" s="241"/>
      <c r="ADY146" s="241"/>
      <c r="ADZ146" s="241"/>
      <c r="AEA146" s="241"/>
      <c r="AEB146" s="241"/>
      <c r="AEC146" s="241"/>
      <c r="AED146" s="241"/>
      <c r="AEE146" s="241"/>
      <c r="AEF146" s="241"/>
      <c r="AEG146" s="241"/>
      <c r="AEH146" s="241"/>
      <c r="AEI146" s="241"/>
      <c r="AEJ146" s="241"/>
      <c r="AEK146" s="241"/>
      <c r="AEL146" s="241"/>
      <c r="AEM146" s="241"/>
      <c r="AEN146" s="241"/>
      <c r="AEO146" s="241"/>
      <c r="AEP146" s="241"/>
      <c r="AEQ146" s="241"/>
      <c r="AER146" s="241"/>
      <c r="AES146" s="241"/>
      <c r="AET146" s="241"/>
      <c r="AEU146" s="241"/>
      <c r="AEV146" s="241"/>
      <c r="AEW146" s="241"/>
      <c r="AEX146" s="241"/>
      <c r="AEY146" s="241"/>
      <c r="AEZ146" s="241"/>
      <c r="AFA146" s="241"/>
      <c r="AFB146" s="241"/>
      <c r="AFC146" s="241"/>
      <c r="AFD146" s="241"/>
      <c r="AFE146" s="241"/>
      <c r="AFF146" s="241"/>
      <c r="AFG146" s="241"/>
      <c r="AFH146" s="241"/>
      <c r="AFI146" s="241"/>
      <c r="AFJ146" s="241"/>
      <c r="AFK146" s="241"/>
      <c r="AFL146" s="241"/>
      <c r="AFM146" s="241"/>
      <c r="AFN146" s="241"/>
      <c r="AFO146" s="241"/>
      <c r="AFP146" s="241"/>
      <c r="AFQ146" s="241"/>
      <c r="AFR146" s="241"/>
      <c r="AFS146" s="241"/>
      <c r="AFT146" s="241"/>
      <c r="AFU146" s="241"/>
      <c r="AFV146" s="241"/>
      <c r="AFW146" s="241"/>
      <c r="AFX146" s="241"/>
      <c r="AFY146" s="241"/>
      <c r="AFZ146" s="241"/>
      <c r="AGA146" s="241"/>
      <c r="AGB146" s="241"/>
      <c r="AGC146" s="241"/>
      <c r="AGD146" s="241"/>
      <c r="AGE146" s="241"/>
      <c r="AGF146" s="241"/>
      <c r="AGG146" s="241"/>
      <c r="AGH146" s="241"/>
      <c r="AGI146" s="241"/>
      <c r="AGJ146" s="241"/>
      <c r="AGK146" s="241"/>
      <c r="AGL146" s="241"/>
      <c r="AGM146" s="241"/>
      <c r="AGN146" s="241"/>
      <c r="AGO146" s="241"/>
      <c r="AGP146" s="241"/>
      <c r="AGQ146" s="241"/>
      <c r="AGR146" s="241"/>
      <c r="AGS146" s="241"/>
      <c r="AGT146" s="241"/>
      <c r="AGU146" s="241"/>
      <c r="AGV146" s="241"/>
      <c r="AGW146" s="241"/>
      <c r="AGX146" s="241"/>
      <c r="AGY146" s="241"/>
      <c r="AGZ146" s="241"/>
      <c r="AHA146" s="241"/>
      <c r="AHB146" s="241"/>
      <c r="AHC146" s="241"/>
      <c r="AHD146" s="241"/>
      <c r="AHE146" s="241"/>
      <c r="AHF146" s="241"/>
      <c r="AHG146" s="241"/>
      <c r="AHH146" s="241"/>
      <c r="AHI146" s="241"/>
      <c r="AHJ146" s="241"/>
      <c r="AHK146" s="241"/>
      <c r="AHL146" s="241"/>
      <c r="AHM146" s="241"/>
      <c r="AHN146" s="241"/>
      <c r="AHO146" s="241"/>
      <c r="AHP146" s="241"/>
      <c r="AHQ146" s="241"/>
      <c r="AHR146" s="241"/>
      <c r="AHS146" s="241"/>
      <c r="AHT146" s="241"/>
      <c r="AHU146" s="241"/>
      <c r="AHV146" s="241"/>
      <c r="AHW146" s="241"/>
      <c r="AHX146" s="241"/>
      <c r="AHY146" s="241"/>
      <c r="AHZ146" s="241"/>
      <c r="AIA146" s="241"/>
      <c r="AIB146" s="241"/>
      <c r="AIC146" s="241"/>
      <c r="AID146" s="241"/>
      <c r="AIE146" s="241"/>
      <c r="AIF146" s="241"/>
      <c r="AIG146" s="241"/>
      <c r="AIH146" s="241"/>
      <c r="AII146" s="241"/>
      <c r="AIJ146" s="241"/>
      <c r="AIK146" s="241"/>
      <c r="AIL146" s="241"/>
      <c r="AIM146" s="241"/>
      <c r="AIN146" s="241"/>
      <c r="AIO146" s="241"/>
      <c r="AIP146" s="241"/>
      <c r="AIQ146" s="241"/>
      <c r="AIR146" s="241"/>
      <c r="AIS146" s="241"/>
      <c r="AIT146" s="241"/>
      <c r="AIU146" s="241"/>
      <c r="AIV146" s="241"/>
      <c r="AIW146" s="241"/>
      <c r="AIX146" s="241"/>
      <c r="AIY146" s="241"/>
      <c r="AIZ146" s="241"/>
      <c r="AJA146" s="241"/>
      <c r="AJB146" s="241"/>
      <c r="AJC146" s="241"/>
      <c r="AJD146" s="241"/>
      <c r="AJE146" s="241"/>
      <c r="AJF146" s="241"/>
      <c r="AJG146" s="241"/>
      <c r="AJH146" s="241"/>
      <c r="AJI146" s="241"/>
      <c r="AJJ146" s="241"/>
      <c r="AJK146" s="241"/>
      <c r="AJL146" s="241"/>
      <c r="AJM146" s="241"/>
      <c r="AJN146" s="241"/>
      <c r="AJO146" s="241"/>
      <c r="AJP146" s="241"/>
      <c r="AJQ146" s="241"/>
      <c r="AJR146" s="241"/>
      <c r="AJS146" s="241"/>
      <c r="AJT146" s="241"/>
      <c r="AJU146" s="241"/>
      <c r="AJV146" s="241"/>
      <c r="AJW146" s="241"/>
      <c r="AJX146" s="241"/>
      <c r="AJY146" s="241"/>
      <c r="AJZ146" s="241"/>
      <c r="AKA146" s="241"/>
      <c r="AKB146" s="241"/>
      <c r="AKC146" s="241"/>
      <c r="AKD146" s="241"/>
      <c r="AKE146" s="241"/>
      <c r="AKF146" s="241"/>
      <c r="AKG146" s="241"/>
      <c r="AKH146" s="241"/>
      <c r="AKI146" s="241"/>
      <c r="AKJ146" s="241"/>
      <c r="AKK146" s="241"/>
      <c r="AKL146" s="241"/>
      <c r="AKM146" s="241"/>
      <c r="AKN146" s="241"/>
      <c r="AKO146" s="241"/>
      <c r="AKP146" s="241"/>
      <c r="AKQ146" s="241"/>
      <c r="AKR146" s="241"/>
      <c r="AKS146" s="241"/>
      <c r="AKT146" s="241"/>
      <c r="AKU146" s="241"/>
      <c r="AKV146" s="241"/>
      <c r="AKW146" s="241"/>
      <c r="AKX146" s="241"/>
      <c r="AKY146" s="241"/>
      <c r="AKZ146" s="241"/>
      <c r="ALA146" s="241"/>
      <c r="ALB146" s="241"/>
      <c r="ALC146" s="241"/>
      <c r="ALD146" s="241"/>
      <c r="ALE146" s="241"/>
      <c r="ALF146" s="241"/>
      <c r="ALG146" s="241"/>
      <c r="ALH146" s="241"/>
      <c r="ALI146" s="241"/>
      <c r="ALJ146" s="241"/>
      <c r="ALK146" s="241"/>
      <c r="ALL146" s="241"/>
      <c r="ALM146" s="241"/>
      <c r="ALN146" s="241"/>
      <c r="ALO146" s="241"/>
      <c r="ALP146" s="241"/>
      <c r="ALQ146" s="241"/>
      <c r="ALR146" s="241"/>
      <c r="ALS146" s="241"/>
      <c r="ALT146" s="241"/>
      <c r="ALU146" s="241"/>
      <c r="ALV146" s="241"/>
      <c r="ALW146" s="241"/>
      <c r="ALX146" s="241"/>
      <c r="ALY146" s="241"/>
      <c r="ALZ146" s="241"/>
      <c r="AMA146" s="241"/>
      <c r="AMB146" s="241"/>
      <c r="AMC146" s="241"/>
      <c r="AMD146" s="241"/>
      <c r="AME146" s="241"/>
      <c r="AMF146" s="241"/>
      <c r="AMG146" s="241"/>
      <c r="AMH146" s="241"/>
      <c r="AMI146" s="241"/>
      <c r="AMJ146" s="241"/>
      <c r="AMK146" s="241"/>
    </row>
    <row r="147" spans="1:1025" s="249" customFormat="1" ht="13.8" hidden="1" x14ac:dyDescent="0.25">
      <c r="A147" s="241"/>
      <c r="B147" s="242"/>
      <c r="C147" s="261"/>
      <c r="D147" s="258"/>
      <c r="E147" s="255"/>
      <c r="F147" s="255"/>
      <c r="G147" s="255"/>
      <c r="H147" s="255"/>
      <c r="I147" s="256"/>
      <c r="J147" s="256"/>
      <c r="K147" s="252"/>
      <c r="L147" s="253"/>
      <c r="M147" s="253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  <c r="AK147" s="241"/>
      <c r="AL147" s="241"/>
      <c r="AM147" s="241"/>
      <c r="AN147" s="241"/>
      <c r="AO147" s="241"/>
      <c r="AP147" s="241"/>
      <c r="AQ147" s="241"/>
      <c r="AR147" s="241"/>
      <c r="AS147" s="241"/>
      <c r="AT147" s="241"/>
      <c r="AU147" s="241"/>
      <c r="AV147" s="241"/>
      <c r="AW147" s="241"/>
      <c r="AX147" s="241"/>
      <c r="AY147" s="241"/>
      <c r="AZ147" s="241"/>
      <c r="BA147" s="241"/>
      <c r="BB147" s="241"/>
      <c r="BC147" s="241"/>
      <c r="BD147" s="241"/>
      <c r="BE147" s="241"/>
      <c r="BF147" s="241"/>
      <c r="BG147" s="241"/>
      <c r="BH147" s="241"/>
      <c r="BI147" s="241"/>
      <c r="BJ147" s="241"/>
      <c r="BK147" s="241"/>
      <c r="BL147" s="241"/>
      <c r="BM147" s="241"/>
      <c r="BN147" s="241"/>
      <c r="BO147" s="241"/>
      <c r="BP147" s="241"/>
      <c r="BQ147" s="241"/>
      <c r="BR147" s="241"/>
      <c r="BS147" s="241"/>
      <c r="BT147" s="241"/>
      <c r="BU147" s="241"/>
      <c r="BV147" s="241"/>
      <c r="BW147" s="241"/>
      <c r="BX147" s="241"/>
      <c r="BY147" s="241"/>
      <c r="BZ147" s="241"/>
      <c r="CA147" s="241"/>
      <c r="CB147" s="241"/>
      <c r="CC147" s="241"/>
      <c r="CD147" s="241"/>
      <c r="CE147" s="241"/>
      <c r="CF147" s="241"/>
      <c r="CG147" s="241"/>
      <c r="CH147" s="241"/>
      <c r="CI147" s="241"/>
      <c r="CJ147" s="241"/>
      <c r="CK147" s="241"/>
      <c r="CL147" s="241"/>
      <c r="CM147" s="241"/>
      <c r="CN147" s="241"/>
      <c r="CO147" s="241"/>
      <c r="CP147" s="241"/>
      <c r="CQ147" s="241"/>
      <c r="CR147" s="241"/>
      <c r="CS147" s="241"/>
      <c r="CT147" s="241"/>
      <c r="CU147" s="241"/>
      <c r="CV147" s="241"/>
      <c r="CW147" s="241"/>
      <c r="CX147" s="241"/>
      <c r="CY147" s="241"/>
      <c r="CZ147" s="241"/>
      <c r="DA147" s="241"/>
      <c r="DB147" s="241"/>
      <c r="DC147" s="241"/>
      <c r="DD147" s="241"/>
      <c r="DE147" s="241"/>
      <c r="DF147" s="241"/>
      <c r="DG147" s="241"/>
      <c r="DH147" s="241"/>
      <c r="DI147" s="241"/>
      <c r="DJ147" s="241"/>
      <c r="DK147" s="241"/>
      <c r="DL147" s="241"/>
      <c r="DM147" s="241"/>
      <c r="DN147" s="241"/>
      <c r="DO147" s="241"/>
      <c r="DP147" s="241"/>
      <c r="DQ147" s="241"/>
      <c r="DR147" s="241"/>
      <c r="DS147" s="241"/>
      <c r="DT147" s="241"/>
      <c r="DU147" s="241"/>
      <c r="DV147" s="241"/>
      <c r="DW147" s="241"/>
      <c r="DX147" s="241"/>
      <c r="DY147" s="241"/>
      <c r="DZ147" s="241"/>
      <c r="EA147" s="241"/>
      <c r="EB147" s="241"/>
      <c r="EC147" s="241"/>
      <c r="ED147" s="241"/>
      <c r="EE147" s="241"/>
      <c r="EF147" s="241"/>
      <c r="EG147" s="241"/>
      <c r="EH147" s="241"/>
      <c r="EI147" s="241"/>
      <c r="EJ147" s="241"/>
      <c r="EK147" s="241"/>
      <c r="EL147" s="241"/>
      <c r="EM147" s="241"/>
      <c r="EN147" s="241"/>
      <c r="EO147" s="241"/>
      <c r="EP147" s="241"/>
      <c r="EQ147" s="241"/>
      <c r="ER147" s="241"/>
      <c r="ES147" s="241"/>
      <c r="ET147" s="241"/>
      <c r="EU147" s="241"/>
      <c r="EV147" s="241"/>
      <c r="EW147" s="241"/>
      <c r="EX147" s="241"/>
      <c r="EY147" s="241"/>
      <c r="EZ147" s="241"/>
      <c r="FA147" s="241"/>
      <c r="FB147" s="241"/>
      <c r="FC147" s="241"/>
      <c r="FD147" s="241"/>
      <c r="FE147" s="241"/>
      <c r="FF147" s="241"/>
      <c r="FG147" s="241"/>
      <c r="FH147" s="241"/>
      <c r="FI147" s="241"/>
      <c r="FJ147" s="241"/>
      <c r="FK147" s="241"/>
      <c r="FL147" s="241"/>
      <c r="FM147" s="241"/>
      <c r="FN147" s="241"/>
      <c r="FO147" s="241"/>
      <c r="FP147" s="241"/>
      <c r="FQ147" s="241"/>
      <c r="FR147" s="241"/>
      <c r="FS147" s="241"/>
      <c r="FT147" s="241"/>
      <c r="FU147" s="241"/>
      <c r="FV147" s="241"/>
      <c r="FW147" s="241"/>
      <c r="FX147" s="241"/>
      <c r="FY147" s="241"/>
      <c r="FZ147" s="241"/>
      <c r="GA147" s="241"/>
      <c r="GB147" s="241"/>
      <c r="GC147" s="241"/>
      <c r="GD147" s="241"/>
      <c r="GE147" s="241"/>
      <c r="GF147" s="241"/>
      <c r="GG147" s="241"/>
      <c r="GH147" s="241"/>
      <c r="GI147" s="241"/>
      <c r="GJ147" s="241"/>
      <c r="GK147" s="241"/>
      <c r="GL147" s="241"/>
      <c r="GM147" s="241"/>
      <c r="GN147" s="241"/>
      <c r="GO147" s="241"/>
      <c r="GP147" s="241"/>
      <c r="GQ147" s="241"/>
      <c r="GR147" s="241"/>
      <c r="GS147" s="241"/>
      <c r="GT147" s="241"/>
      <c r="GU147" s="241"/>
      <c r="GV147" s="241"/>
      <c r="GW147" s="241"/>
      <c r="GX147" s="241"/>
      <c r="GY147" s="241"/>
      <c r="GZ147" s="241"/>
      <c r="HA147" s="241"/>
      <c r="HB147" s="241"/>
      <c r="HC147" s="241"/>
      <c r="HD147" s="241"/>
      <c r="HE147" s="241"/>
      <c r="HF147" s="241"/>
      <c r="HG147" s="241"/>
      <c r="HH147" s="241"/>
      <c r="HI147" s="241"/>
      <c r="HJ147" s="241"/>
      <c r="HK147" s="241"/>
      <c r="HL147" s="241"/>
      <c r="HM147" s="241"/>
      <c r="HN147" s="241"/>
      <c r="HO147" s="241"/>
      <c r="HP147" s="241"/>
      <c r="HQ147" s="241"/>
      <c r="HR147" s="241"/>
      <c r="HS147" s="241"/>
      <c r="HT147" s="241"/>
      <c r="HU147" s="241"/>
      <c r="HV147" s="241"/>
      <c r="HW147" s="241"/>
      <c r="HX147" s="241"/>
      <c r="HY147" s="241"/>
      <c r="HZ147" s="241"/>
      <c r="IA147" s="241"/>
      <c r="IB147" s="241"/>
      <c r="IC147" s="241"/>
      <c r="ID147" s="241"/>
      <c r="IE147" s="241"/>
      <c r="IF147" s="241"/>
      <c r="IG147" s="241"/>
      <c r="IH147" s="241"/>
      <c r="II147" s="241"/>
      <c r="IJ147" s="241"/>
      <c r="IK147" s="241"/>
      <c r="IL147" s="241"/>
      <c r="IM147" s="241"/>
      <c r="IN147" s="241"/>
      <c r="IO147" s="241"/>
      <c r="IP147" s="241"/>
      <c r="IQ147" s="241"/>
      <c r="IR147" s="241"/>
      <c r="IS147" s="241"/>
      <c r="IT147" s="241"/>
      <c r="IU147" s="241"/>
      <c r="IV147" s="241"/>
      <c r="IW147" s="241"/>
      <c r="IX147" s="241"/>
      <c r="IY147" s="241"/>
      <c r="IZ147" s="241"/>
      <c r="JA147" s="241"/>
      <c r="JB147" s="241"/>
      <c r="JC147" s="241"/>
      <c r="JD147" s="241"/>
      <c r="JE147" s="241"/>
      <c r="JF147" s="241"/>
      <c r="JG147" s="241"/>
      <c r="JH147" s="241"/>
      <c r="JI147" s="241"/>
      <c r="JJ147" s="241"/>
      <c r="JK147" s="241"/>
      <c r="JL147" s="241"/>
      <c r="JM147" s="241"/>
      <c r="JN147" s="241"/>
      <c r="JO147" s="241"/>
      <c r="JP147" s="241"/>
      <c r="JQ147" s="241"/>
      <c r="JR147" s="241"/>
      <c r="JS147" s="241"/>
      <c r="JT147" s="241"/>
      <c r="JU147" s="241"/>
      <c r="JV147" s="241"/>
      <c r="JW147" s="241"/>
      <c r="JX147" s="241"/>
      <c r="JY147" s="241"/>
      <c r="JZ147" s="241"/>
      <c r="KA147" s="241"/>
      <c r="KB147" s="241"/>
      <c r="KC147" s="241"/>
      <c r="KD147" s="241"/>
      <c r="KE147" s="241"/>
      <c r="KF147" s="241"/>
      <c r="KG147" s="241"/>
      <c r="KH147" s="241"/>
      <c r="KI147" s="241"/>
      <c r="KJ147" s="241"/>
      <c r="KK147" s="241"/>
      <c r="KL147" s="241"/>
      <c r="KM147" s="241"/>
      <c r="KN147" s="241"/>
      <c r="KO147" s="241"/>
      <c r="KP147" s="241"/>
      <c r="KQ147" s="241"/>
      <c r="KR147" s="241"/>
      <c r="KS147" s="241"/>
      <c r="KT147" s="241"/>
      <c r="KU147" s="241"/>
      <c r="KV147" s="241"/>
      <c r="KW147" s="241"/>
      <c r="KX147" s="241"/>
      <c r="KY147" s="241"/>
      <c r="KZ147" s="241"/>
      <c r="LA147" s="241"/>
      <c r="LB147" s="241"/>
      <c r="LC147" s="241"/>
      <c r="LD147" s="241"/>
      <c r="LE147" s="241"/>
      <c r="LF147" s="241"/>
      <c r="LG147" s="241"/>
      <c r="LH147" s="241"/>
      <c r="LI147" s="241"/>
      <c r="LJ147" s="241"/>
      <c r="LK147" s="241"/>
      <c r="LL147" s="241"/>
      <c r="LM147" s="241"/>
      <c r="LN147" s="241"/>
      <c r="LO147" s="241"/>
      <c r="LP147" s="241"/>
      <c r="LQ147" s="241"/>
      <c r="LR147" s="241"/>
      <c r="LS147" s="241"/>
      <c r="LT147" s="241"/>
      <c r="LU147" s="241"/>
      <c r="LV147" s="241"/>
      <c r="LW147" s="241"/>
      <c r="LX147" s="241"/>
      <c r="LY147" s="241"/>
      <c r="LZ147" s="241"/>
      <c r="MA147" s="241"/>
      <c r="MB147" s="241"/>
      <c r="MC147" s="241"/>
      <c r="MD147" s="241"/>
      <c r="ME147" s="241"/>
      <c r="MF147" s="241"/>
      <c r="MG147" s="241"/>
      <c r="MH147" s="241"/>
      <c r="MI147" s="241"/>
      <c r="MJ147" s="241"/>
      <c r="MK147" s="241"/>
      <c r="ML147" s="241"/>
      <c r="MM147" s="241"/>
      <c r="MN147" s="241"/>
      <c r="MO147" s="241"/>
      <c r="MP147" s="241"/>
      <c r="MQ147" s="241"/>
      <c r="MR147" s="241"/>
      <c r="MS147" s="241"/>
      <c r="MT147" s="241"/>
      <c r="MU147" s="241"/>
      <c r="MV147" s="241"/>
      <c r="MW147" s="241"/>
      <c r="MX147" s="241"/>
      <c r="MY147" s="241"/>
      <c r="MZ147" s="241"/>
      <c r="NA147" s="241"/>
      <c r="NB147" s="241"/>
      <c r="NC147" s="241"/>
      <c r="ND147" s="241"/>
      <c r="NE147" s="241"/>
      <c r="NF147" s="241"/>
      <c r="NG147" s="241"/>
      <c r="NH147" s="241"/>
      <c r="NI147" s="241"/>
      <c r="NJ147" s="241"/>
      <c r="NK147" s="241"/>
      <c r="NL147" s="241"/>
      <c r="NM147" s="241"/>
      <c r="NN147" s="241"/>
      <c r="NO147" s="241"/>
      <c r="NP147" s="241"/>
      <c r="NQ147" s="241"/>
      <c r="NR147" s="241"/>
      <c r="NS147" s="241"/>
      <c r="NT147" s="241"/>
      <c r="NU147" s="241"/>
      <c r="NV147" s="241"/>
      <c r="NW147" s="241"/>
      <c r="NX147" s="241"/>
      <c r="NY147" s="241"/>
      <c r="NZ147" s="241"/>
      <c r="OA147" s="241"/>
      <c r="OB147" s="241"/>
      <c r="OC147" s="241"/>
      <c r="OD147" s="241"/>
      <c r="OE147" s="241"/>
      <c r="OF147" s="241"/>
      <c r="OG147" s="241"/>
      <c r="OH147" s="241"/>
      <c r="OI147" s="241"/>
      <c r="OJ147" s="241"/>
      <c r="OK147" s="241"/>
      <c r="OL147" s="241"/>
      <c r="OM147" s="241"/>
      <c r="ON147" s="241"/>
      <c r="OO147" s="241"/>
      <c r="OP147" s="241"/>
      <c r="OQ147" s="241"/>
      <c r="OR147" s="241"/>
      <c r="OS147" s="241"/>
      <c r="OT147" s="241"/>
      <c r="OU147" s="241"/>
      <c r="OV147" s="241"/>
      <c r="OW147" s="241"/>
      <c r="OX147" s="241"/>
      <c r="OY147" s="241"/>
      <c r="OZ147" s="241"/>
      <c r="PA147" s="241"/>
      <c r="PB147" s="241"/>
      <c r="PC147" s="241"/>
      <c r="PD147" s="241"/>
      <c r="PE147" s="241"/>
      <c r="PF147" s="241"/>
      <c r="PG147" s="241"/>
      <c r="PH147" s="241"/>
      <c r="PI147" s="241"/>
      <c r="PJ147" s="241"/>
      <c r="PK147" s="241"/>
      <c r="PL147" s="241"/>
      <c r="PM147" s="241"/>
      <c r="PN147" s="241"/>
      <c r="PO147" s="241"/>
      <c r="PP147" s="241"/>
      <c r="PQ147" s="241"/>
      <c r="PR147" s="241"/>
      <c r="PS147" s="241"/>
      <c r="PT147" s="241"/>
      <c r="PU147" s="241"/>
      <c r="PV147" s="241"/>
      <c r="PW147" s="241"/>
      <c r="PX147" s="241"/>
      <c r="PY147" s="241"/>
      <c r="PZ147" s="241"/>
      <c r="QA147" s="241"/>
      <c r="QB147" s="241"/>
      <c r="QC147" s="241"/>
      <c r="QD147" s="241"/>
      <c r="QE147" s="241"/>
      <c r="QF147" s="241"/>
      <c r="QG147" s="241"/>
      <c r="QH147" s="241"/>
      <c r="QI147" s="241"/>
      <c r="QJ147" s="241"/>
      <c r="QK147" s="241"/>
      <c r="QL147" s="241"/>
      <c r="QM147" s="241"/>
      <c r="QN147" s="241"/>
      <c r="QO147" s="241"/>
      <c r="QP147" s="241"/>
      <c r="QQ147" s="241"/>
      <c r="QR147" s="241"/>
      <c r="QS147" s="241"/>
      <c r="QT147" s="241"/>
      <c r="QU147" s="241"/>
      <c r="QV147" s="241"/>
      <c r="QW147" s="241"/>
      <c r="QX147" s="241"/>
      <c r="QY147" s="241"/>
      <c r="QZ147" s="241"/>
      <c r="RA147" s="241"/>
      <c r="RB147" s="241"/>
      <c r="RC147" s="241"/>
      <c r="RD147" s="241"/>
      <c r="RE147" s="241"/>
      <c r="RF147" s="241"/>
      <c r="RG147" s="241"/>
      <c r="RH147" s="241"/>
      <c r="RI147" s="241"/>
      <c r="RJ147" s="241"/>
      <c r="RK147" s="241"/>
      <c r="RL147" s="241"/>
      <c r="RM147" s="241"/>
      <c r="RN147" s="241"/>
      <c r="RO147" s="241"/>
      <c r="RP147" s="241"/>
      <c r="RQ147" s="241"/>
      <c r="RR147" s="241"/>
      <c r="RS147" s="241"/>
      <c r="RT147" s="241"/>
      <c r="RU147" s="241"/>
      <c r="RV147" s="241"/>
      <c r="RW147" s="241"/>
      <c r="RX147" s="241"/>
      <c r="RY147" s="241"/>
      <c r="RZ147" s="241"/>
      <c r="SA147" s="241"/>
      <c r="SB147" s="241"/>
      <c r="SC147" s="241"/>
      <c r="SD147" s="241"/>
      <c r="SE147" s="241"/>
      <c r="SF147" s="241"/>
      <c r="SG147" s="241"/>
      <c r="SH147" s="241"/>
      <c r="SI147" s="241"/>
      <c r="SJ147" s="241"/>
      <c r="SK147" s="241"/>
      <c r="SL147" s="241"/>
      <c r="SM147" s="241"/>
      <c r="SN147" s="241"/>
      <c r="SO147" s="241"/>
      <c r="SP147" s="241"/>
      <c r="SQ147" s="241"/>
      <c r="SR147" s="241"/>
      <c r="SS147" s="241"/>
      <c r="ST147" s="241"/>
      <c r="SU147" s="241"/>
      <c r="SV147" s="241"/>
      <c r="SW147" s="241"/>
      <c r="SX147" s="241"/>
      <c r="SY147" s="241"/>
      <c r="SZ147" s="241"/>
      <c r="TA147" s="241"/>
      <c r="TB147" s="241"/>
      <c r="TC147" s="241"/>
      <c r="TD147" s="241"/>
      <c r="TE147" s="241"/>
      <c r="TF147" s="241"/>
      <c r="TG147" s="241"/>
      <c r="TH147" s="241"/>
      <c r="TI147" s="241"/>
      <c r="TJ147" s="241"/>
      <c r="TK147" s="241"/>
      <c r="TL147" s="241"/>
      <c r="TM147" s="241"/>
      <c r="TN147" s="241"/>
      <c r="TO147" s="241"/>
      <c r="TP147" s="241"/>
      <c r="TQ147" s="241"/>
      <c r="TR147" s="241"/>
      <c r="TS147" s="241"/>
      <c r="TT147" s="241"/>
      <c r="TU147" s="241"/>
      <c r="TV147" s="241"/>
      <c r="TW147" s="241"/>
      <c r="TX147" s="241"/>
      <c r="TY147" s="241"/>
      <c r="TZ147" s="241"/>
      <c r="UA147" s="241"/>
      <c r="UB147" s="241"/>
      <c r="UC147" s="241"/>
      <c r="UD147" s="241"/>
      <c r="UE147" s="241"/>
      <c r="UF147" s="241"/>
      <c r="UG147" s="241"/>
      <c r="UH147" s="241"/>
      <c r="UI147" s="241"/>
      <c r="UJ147" s="241"/>
      <c r="UK147" s="241"/>
      <c r="UL147" s="241"/>
      <c r="UM147" s="241"/>
      <c r="UN147" s="241"/>
      <c r="UO147" s="241"/>
      <c r="UP147" s="241"/>
      <c r="UQ147" s="241"/>
      <c r="UR147" s="241"/>
      <c r="US147" s="241"/>
      <c r="UT147" s="241"/>
      <c r="UU147" s="241"/>
      <c r="UV147" s="241"/>
      <c r="UW147" s="241"/>
      <c r="UX147" s="241"/>
      <c r="UY147" s="241"/>
      <c r="UZ147" s="241"/>
      <c r="VA147" s="241"/>
      <c r="VB147" s="241"/>
      <c r="VC147" s="241"/>
      <c r="VD147" s="241"/>
      <c r="VE147" s="241"/>
      <c r="VF147" s="241"/>
      <c r="VG147" s="241"/>
      <c r="VH147" s="241"/>
      <c r="VI147" s="241"/>
      <c r="VJ147" s="241"/>
      <c r="VK147" s="241"/>
      <c r="VL147" s="241"/>
      <c r="VM147" s="241"/>
      <c r="VN147" s="241"/>
      <c r="VO147" s="241"/>
      <c r="VP147" s="241"/>
      <c r="VQ147" s="241"/>
      <c r="VR147" s="241"/>
      <c r="VS147" s="241"/>
      <c r="VT147" s="241"/>
      <c r="VU147" s="241"/>
      <c r="VV147" s="241"/>
      <c r="VW147" s="241"/>
      <c r="VX147" s="241"/>
      <c r="VY147" s="241"/>
      <c r="VZ147" s="241"/>
      <c r="WA147" s="241"/>
      <c r="WB147" s="241"/>
      <c r="WC147" s="241"/>
      <c r="WD147" s="241"/>
      <c r="WE147" s="241"/>
      <c r="WF147" s="241"/>
      <c r="WG147" s="241"/>
      <c r="WH147" s="241"/>
      <c r="WI147" s="241"/>
      <c r="WJ147" s="241"/>
      <c r="WK147" s="241"/>
      <c r="WL147" s="241"/>
      <c r="WM147" s="241"/>
      <c r="WN147" s="241"/>
      <c r="WO147" s="241"/>
      <c r="WP147" s="241"/>
      <c r="WQ147" s="241"/>
      <c r="WR147" s="241"/>
      <c r="WS147" s="241"/>
      <c r="WT147" s="241"/>
      <c r="WU147" s="241"/>
      <c r="WV147" s="241"/>
      <c r="WW147" s="241"/>
      <c r="WX147" s="241"/>
      <c r="WY147" s="241"/>
      <c r="WZ147" s="241"/>
      <c r="XA147" s="241"/>
      <c r="XB147" s="241"/>
      <c r="XC147" s="241"/>
      <c r="XD147" s="241"/>
      <c r="XE147" s="241"/>
      <c r="XF147" s="241"/>
      <c r="XG147" s="241"/>
      <c r="XH147" s="241"/>
      <c r="XI147" s="241"/>
      <c r="XJ147" s="241"/>
      <c r="XK147" s="241"/>
      <c r="XL147" s="241"/>
      <c r="XM147" s="241"/>
      <c r="XN147" s="241"/>
      <c r="XO147" s="241"/>
      <c r="XP147" s="241"/>
      <c r="XQ147" s="241"/>
      <c r="XR147" s="241"/>
      <c r="XS147" s="241"/>
      <c r="XT147" s="241"/>
      <c r="XU147" s="241"/>
      <c r="XV147" s="241"/>
      <c r="XW147" s="241"/>
      <c r="XX147" s="241"/>
      <c r="XY147" s="241"/>
      <c r="XZ147" s="241"/>
      <c r="YA147" s="241"/>
      <c r="YB147" s="241"/>
      <c r="YC147" s="241"/>
      <c r="YD147" s="241"/>
      <c r="YE147" s="241"/>
      <c r="YF147" s="241"/>
      <c r="YG147" s="241"/>
      <c r="YH147" s="241"/>
      <c r="YI147" s="241"/>
      <c r="YJ147" s="241"/>
      <c r="YK147" s="241"/>
      <c r="YL147" s="241"/>
      <c r="YM147" s="241"/>
      <c r="YN147" s="241"/>
      <c r="YO147" s="241"/>
      <c r="YP147" s="241"/>
      <c r="YQ147" s="241"/>
      <c r="YR147" s="241"/>
      <c r="YS147" s="241"/>
      <c r="YT147" s="241"/>
      <c r="YU147" s="241"/>
      <c r="YV147" s="241"/>
      <c r="YW147" s="241"/>
      <c r="YX147" s="241"/>
      <c r="YY147" s="241"/>
      <c r="YZ147" s="241"/>
      <c r="ZA147" s="241"/>
      <c r="ZB147" s="241"/>
      <c r="ZC147" s="241"/>
      <c r="ZD147" s="241"/>
      <c r="ZE147" s="241"/>
      <c r="ZF147" s="241"/>
      <c r="ZG147" s="241"/>
      <c r="ZH147" s="241"/>
      <c r="ZI147" s="241"/>
      <c r="ZJ147" s="241"/>
      <c r="ZK147" s="241"/>
      <c r="ZL147" s="241"/>
      <c r="ZM147" s="241"/>
      <c r="ZN147" s="241"/>
      <c r="ZO147" s="241"/>
      <c r="ZP147" s="241"/>
      <c r="ZQ147" s="241"/>
      <c r="ZR147" s="241"/>
      <c r="ZS147" s="241"/>
      <c r="ZT147" s="241"/>
      <c r="ZU147" s="241"/>
      <c r="ZV147" s="241"/>
      <c r="ZW147" s="241"/>
      <c r="ZX147" s="241"/>
      <c r="ZY147" s="241"/>
      <c r="ZZ147" s="241"/>
      <c r="AAA147" s="241"/>
      <c r="AAB147" s="241"/>
      <c r="AAC147" s="241"/>
      <c r="AAD147" s="241"/>
      <c r="AAE147" s="241"/>
      <c r="AAF147" s="241"/>
      <c r="AAG147" s="241"/>
      <c r="AAH147" s="241"/>
      <c r="AAI147" s="241"/>
      <c r="AAJ147" s="241"/>
      <c r="AAK147" s="241"/>
      <c r="AAL147" s="241"/>
      <c r="AAM147" s="241"/>
      <c r="AAN147" s="241"/>
      <c r="AAO147" s="241"/>
      <c r="AAP147" s="241"/>
      <c r="AAQ147" s="241"/>
      <c r="AAR147" s="241"/>
      <c r="AAS147" s="241"/>
      <c r="AAT147" s="241"/>
      <c r="AAU147" s="241"/>
      <c r="AAV147" s="241"/>
      <c r="AAW147" s="241"/>
      <c r="AAX147" s="241"/>
      <c r="AAY147" s="241"/>
      <c r="AAZ147" s="241"/>
      <c r="ABA147" s="241"/>
      <c r="ABB147" s="241"/>
      <c r="ABC147" s="241"/>
      <c r="ABD147" s="241"/>
      <c r="ABE147" s="241"/>
      <c r="ABF147" s="241"/>
      <c r="ABG147" s="241"/>
      <c r="ABH147" s="241"/>
      <c r="ABI147" s="241"/>
      <c r="ABJ147" s="241"/>
      <c r="ABK147" s="241"/>
      <c r="ABL147" s="241"/>
      <c r="ABM147" s="241"/>
      <c r="ABN147" s="241"/>
      <c r="ABO147" s="241"/>
      <c r="ABP147" s="241"/>
      <c r="ABQ147" s="241"/>
      <c r="ABR147" s="241"/>
      <c r="ABS147" s="241"/>
      <c r="ABT147" s="241"/>
      <c r="ABU147" s="241"/>
      <c r="ABV147" s="241"/>
      <c r="ABW147" s="241"/>
      <c r="ABX147" s="241"/>
      <c r="ABY147" s="241"/>
      <c r="ABZ147" s="241"/>
      <c r="ACA147" s="241"/>
      <c r="ACB147" s="241"/>
      <c r="ACC147" s="241"/>
      <c r="ACD147" s="241"/>
      <c r="ACE147" s="241"/>
      <c r="ACF147" s="241"/>
      <c r="ACG147" s="241"/>
      <c r="ACH147" s="241"/>
      <c r="ACI147" s="241"/>
      <c r="ACJ147" s="241"/>
      <c r="ACK147" s="241"/>
      <c r="ACL147" s="241"/>
      <c r="ACM147" s="241"/>
      <c r="ACN147" s="241"/>
      <c r="ACO147" s="241"/>
      <c r="ACP147" s="241"/>
      <c r="ACQ147" s="241"/>
      <c r="ACR147" s="241"/>
      <c r="ACS147" s="241"/>
      <c r="ACT147" s="241"/>
      <c r="ACU147" s="241"/>
      <c r="ACV147" s="241"/>
      <c r="ACW147" s="241"/>
      <c r="ACX147" s="241"/>
      <c r="ACY147" s="241"/>
      <c r="ACZ147" s="241"/>
      <c r="ADA147" s="241"/>
      <c r="ADB147" s="241"/>
      <c r="ADC147" s="241"/>
      <c r="ADD147" s="241"/>
      <c r="ADE147" s="241"/>
      <c r="ADF147" s="241"/>
      <c r="ADG147" s="241"/>
      <c r="ADH147" s="241"/>
      <c r="ADI147" s="241"/>
      <c r="ADJ147" s="241"/>
      <c r="ADK147" s="241"/>
      <c r="ADL147" s="241"/>
      <c r="ADM147" s="241"/>
      <c r="ADN147" s="241"/>
      <c r="ADO147" s="241"/>
      <c r="ADP147" s="241"/>
      <c r="ADQ147" s="241"/>
      <c r="ADR147" s="241"/>
      <c r="ADS147" s="241"/>
      <c r="ADT147" s="241"/>
      <c r="ADU147" s="241"/>
      <c r="ADV147" s="241"/>
      <c r="ADW147" s="241"/>
      <c r="ADX147" s="241"/>
      <c r="ADY147" s="241"/>
      <c r="ADZ147" s="241"/>
      <c r="AEA147" s="241"/>
      <c r="AEB147" s="241"/>
      <c r="AEC147" s="241"/>
      <c r="AED147" s="241"/>
      <c r="AEE147" s="241"/>
      <c r="AEF147" s="241"/>
      <c r="AEG147" s="241"/>
      <c r="AEH147" s="241"/>
      <c r="AEI147" s="241"/>
      <c r="AEJ147" s="241"/>
      <c r="AEK147" s="241"/>
      <c r="AEL147" s="241"/>
      <c r="AEM147" s="241"/>
      <c r="AEN147" s="241"/>
      <c r="AEO147" s="241"/>
      <c r="AEP147" s="241"/>
      <c r="AEQ147" s="241"/>
      <c r="AER147" s="241"/>
      <c r="AES147" s="241"/>
      <c r="AET147" s="241"/>
      <c r="AEU147" s="241"/>
      <c r="AEV147" s="241"/>
      <c r="AEW147" s="241"/>
      <c r="AEX147" s="241"/>
      <c r="AEY147" s="241"/>
      <c r="AEZ147" s="241"/>
      <c r="AFA147" s="241"/>
      <c r="AFB147" s="241"/>
      <c r="AFC147" s="241"/>
      <c r="AFD147" s="241"/>
      <c r="AFE147" s="241"/>
      <c r="AFF147" s="241"/>
      <c r="AFG147" s="241"/>
      <c r="AFH147" s="241"/>
      <c r="AFI147" s="241"/>
      <c r="AFJ147" s="241"/>
      <c r="AFK147" s="241"/>
      <c r="AFL147" s="241"/>
      <c r="AFM147" s="241"/>
      <c r="AFN147" s="241"/>
      <c r="AFO147" s="241"/>
      <c r="AFP147" s="241"/>
      <c r="AFQ147" s="241"/>
      <c r="AFR147" s="241"/>
      <c r="AFS147" s="241"/>
      <c r="AFT147" s="241"/>
      <c r="AFU147" s="241"/>
      <c r="AFV147" s="241"/>
      <c r="AFW147" s="241"/>
      <c r="AFX147" s="241"/>
      <c r="AFY147" s="241"/>
      <c r="AFZ147" s="241"/>
      <c r="AGA147" s="241"/>
      <c r="AGB147" s="241"/>
      <c r="AGC147" s="241"/>
      <c r="AGD147" s="241"/>
      <c r="AGE147" s="241"/>
      <c r="AGF147" s="241"/>
      <c r="AGG147" s="241"/>
      <c r="AGH147" s="241"/>
      <c r="AGI147" s="241"/>
      <c r="AGJ147" s="241"/>
      <c r="AGK147" s="241"/>
      <c r="AGL147" s="241"/>
      <c r="AGM147" s="241"/>
      <c r="AGN147" s="241"/>
      <c r="AGO147" s="241"/>
      <c r="AGP147" s="241"/>
      <c r="AGQ147" s="241"/>
      <c r="AGR147" s="241"/>
      <c r="AGS147" s="241"/>
      <c r="AGT147" s="241"/>
      <c r="AGU147" s="241"/>
      <c r="AGV147" s="241"/>
      <c r="AGW147" s="241"/>
      <c r="AGX147" s="241"/>
      <c r="AGY147" s="241"/>
      <c r="AGZ147" s="241"/>
      <c r="AHA147" s="241"/>
      <c r="AHB147" s="241"/>
      <c r="AHC147" s="241"/>
      <c r="AHD147" s="241"/>
      <c r="AHE147" s="241"/>
      <c r="AHF147" s="241"/>
      <c r="AHG147" s="241"/>
      <c r="AHH147" s="241"/>
      <c r="AHI147" s="241"/>
      <c r="AHJ147" s="241"/>
      <c r="AHK147" s="241"/>
      <c r="AHL147" s="241"/>
      <c r="AHM147" s="241"/>
      <c r="AHN147" s="241"/>
      <c r="AHO147" s="241"/>
      <c r="AHP147" s="241"/>
      <c r="AHQ147" s="241"/>
      <c r="AHR147" s="241"/>
      <c r="AHS147" s="241"/>
      <c r="AHT147" s="241"/>
      <c r="AHU147" s="241"/>
      <c r="AHV147" s="241"/>
      <c r="AHW147" s="241"/>
      <c r="AHX147" s="241"/>
      <c r="AHY147" s="241"/>
      <c r="AHZ147" s="241"/>
      <c r="AIA147" s="241"/>
      <c r="AIB147" s="241"/>
      <c r="AIC147" s="241"/>
      <c r="AID147" s="241"/>
      <c r="AIE147" s="241"/>
      <c r="AIF147" s="241"/>
      <c r="AIG147" s="241"/>
      <c r="AIH147" s="241"/>
      <c r="AII147" s="241"/>
      <c r="AIJ147" s="241"/>
      <c r="AIK147" s="241"/>
      <c r="AIL147" s="241"/>
      <c r="AIM147" s="241"/>
      <c r="AIN147" s="241"/>
      <c r="AIO147" s="241"/>
      <c r="AIP147" s="241"/>
      <c r="AIQ147" s="241"/>
      <c r="AIR147" s="241"/>
      <c r="AIS147" s="241"/>
      <c r="AIT147" s="241"/>
      <c r="AIU147" s="241"/>
      <c r="AIV147" s="241"/>
      <c r="AIW147" s="241"/>
      <c r="AIX147" s="241"/>
      <c r="AIY147" s="241"/>
      <c r="AIZ147" s="241"/>
      <c r="AJA147" s="241"/>
      <c r="AJB147" s="241"/>
      <c r="AJC147" s="241"/>
      <c r="AJD147" s="241"/>
      <c r="AJE147" s="241"/>
      <c r="AJF147" s="241"/>
      <c r="AJG147" s="241"/>
      <c r="AJH147" s="241"/>
      <c r="AJI147" s="241"/>
      <c r="AJJ147" s="241"/>
      <c r="AJK147" s="241"/>
      <c r="AJL147" s="241"/>
      <c r="AJM147" s="241"/>
      <c r="AJN147" s="241"/>
      <c r="AJO147" s="241"/>
      <c r="AJP147" s="241"/>
      <c r="AJQ147" s="241"/>
      <c r="AJR147" s="241"/>
      <c r="AJS147" s="241"/>
      <c r="AJT147" s="241"/>
      <c r="AJU147" s="241"/>
      <c r="AJV147" s="241"/>
      <c r="AJW147" s="241"/>
      <c r="AJX147" s="241"/>
      <c r="AJY147" s="241"/>
      <c r="AJZ147" s="241"/>
      <c r="AKA147" s="241"/>
      <c r="AKB147" s="241"/>
      <c r="AKC147" s="241"/>
      <c r="AKD147" s="241"/>
      <c r="AKE147" s="241"/>
      <c r="AKF147" s="241"/>
      <c r="AKG147" s="241"/>
      <c r="AKH147" s="241"/>
      <c r="AKI147" s="241"/>
      <c r="AKJ147" s="241"/>
      <c r="AKK147" s="241"/>
      <c r="AKL147" s="241"/>
      <c r="AKM147" s="241"/>
      <c r="AKN147" s="241"/>
      <c r="AKO147" s="241"/>
      <c r="AKP147" s="241"/>
      <c r="AKQ147" s="241"/>
      <c r="AKR147" s="241"/>
      <c r="AKS147" s="241"/>
      <c r="AKT147" s="241"/>
      <c r="AKU147" s="241"/>
      <c r="AKV147" s="241"/>
      <c r="AKW147" s="241"/>
      <c r="AKX147" s="241"/>
      <c r="AKY147" s="241"/>
      <c r="AKZ147" s="241"/>
      <c r="ALA147" s="241"/>
      <c r="ALB147" s="241"/>
      <c r="ALC147" s="241"/>
      <c r="ALD147" s="241"/>
      <c r="ALE147" s="241"/>
      <c r="ALF147" s="241"/>
      <c r="ALG147" s="241"/>
      <c r="ALH147" s="241"/>
      <c r="ALI147" s="241"/>
      <c r="ALJ147" s="241"/>
      <c r="ALK147" s="241"/>
      <c r="ALL147" s="241"/>
      <c r="ALM147" s="241"/>
      <c r="ALN147" s="241"/>
      <c r="ALO147" s="241"/>
      <c r="ALP147" s="241"/>
      <c r="ALQ147" s="241"/>
      <c r="ALR147" s="241"/>
      <c r="ALS147" s="241"/>
      <c r="ALT147" s="241"/>
      <c r="ALU147" s="241"/>
      <c r="ALV147" s="241"/>
      <c r="ALW147" s="241"/>
      <c r="ALX147" s="241"/>
      <c r="ALY147" s="241"/>
      <c r="ALZ147" s="241"/>
      <c r="AMA147" s="241"/>
      <c r="AMB147" s="241"/>
      <c r="AMC147" s="241"/>
      <c r="AMD147" s="241"/>
      <c r="AME147" s="241"/>
      <c r="AMF147" s="241"/>
      <c r="AMG147" s="241"/>
      <c r="AMH147" s="241"/>
      <c r="AMI147" s="241"/>
      <c r="AMJ147" s="241"/>
      <c r="AMK147" s="241"/>
    </row>
    <row r="148" spans="1:1025" s="249" customFormat="1" ht="12.75" hidden="1" customHeight="1" x14ac:dyDescent="0.25">
      <c r="A148" s="241"/>
      <c r="B148" s="242"/>
      <c r="C148" s="250"/>
      <c r="D148" s="244"/>
      <c r="E148" s="245"/>
      <c r="F148" s="245"/>
      <c r="G148" s="245"/>
      <c r="H148" s="245"/>
      <c r="I148" s="247"/>
      <c r="J148" s="247"/>
      <c r="K148" s="252"/>
      <c r="L148" s="253"/>
      <c r="M148" s="253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241"/>
      <c r="AN148" s="241"/>
      <c r="AO148" s="241"/>
      <c r="AP148" s="241"/>
      <c r="AQ148" s="241"/>
      <c r="AR148" s="241"/>
      <c r="AS148" s="241"/>
      <c r="AT148" s="241"/>
      <c r="AU148" s="241"/>
      <c r="AV148" s="241"/>
      <c r="AW148" s="241"/>
      <c r="AX148" s="241"/>
      <c r="AY148" s="241"/>
      <c r="AZ148" s="241"/>
      <c r="BA148" s="241"/>
      <c r="BB148" s="241"/>
      <c r="BC148" s="241"/>
      <c r="BD148" s="241"/>
      <c r="BE148" s="241"/>
      <c r="BF148" s="241"/>
      <c r="BG148" s="241"/>
      <c r="BH148" s="241"/>
      <c r="BI148" s="241"/>
      <c r="BJ148" s="241"/>
      <c r="BK148" s="241"/>
      <c r="BL148" s="241"/>
      <c r="BM148" s="241"/>
      <c r="BN148" s="241"/>
      <c r="BO148" s="241"/>
      <c r="BP148" s="241"/>
      <c r="BQ148" s="241"/>
      <c r="BR148" s="241"/>
      <c r="BS148" s="241"/>
      <c r="BT148" s="241"/>
      <c r="BU148" s="241"/>
      <c r="BV148" s="241"/>
      <c r="BW148" s="241"/>
      <c r="BX148" s="241"/>
      <c r="BY148" s="241"/>
      <c r="BZ148" s="241"/>
      <c r="CA148" s="241"/>
      <c r="CB148" s="241"/>
      <c r="CC148" s="241"/>
      <c r="CD148" s="241"/>
      <c r="CE148" s="241"/>
      <c r="CF148" s="241"/>
      <c r="CG148" s="241"/>
      <c r="CH148" s="241"/>
      <c r="CI148" s="241"/>
      <c r="CJ148" s="241"/>
      <c r="CK148" s="241"/>
      <c r="CL148" s="241"/>
      <c r="CM148" s="241"/>
      <c r="CN148" s="241"/>
      <c r="CO148" s="241"/>
      <c r="CP148" s="241"/>
      <c r="CQ148" s="241"/>
      <c r="CR148" s="241"/>
      <c r="CS148" s="241"/>
      <c r="CT148" s="241"/>
      <c r="CU148" s="241"/>
      <c r="CV148" s="241"/>
      <c r="CW148" s="241"/>
      <c r="CX148" s="241"/>
      <c r="CY148" s="241"/>
      <c r="CZ148" s="241"/>
      <c r="DA148" s="241"/>
      <c r="DB148" s="241"/>
      <c r="DC148" s="241"/>
      <c r="DD148" s="241"/>
      <c r="DE148" s="241"/>
      <c r="DF148" s="241"/>
      <c r="DG148" s="241"/>
      <c r="DH148" s="241"/>
      <c r="DI148" s="241"/>
      <c r="DJ148" s="241"/>
      <c r="DK148" s="241"/>
      <c r="DL148" s="241"/>
      <c r="DM148" s="241"/>
      <c r="DN148" s="241"/>
      <c r="DO148" s="241"/>
      <c r="DP148" s="241"/>
      <c r="DQ148" s="241"/>
      <c r="DR148" s="241"/>
      <c r="DS148" s="241"/>
      <c r="DT148" s="241"/>
      <c r="DU148" s="241"/>
      <c r="DV148" s="241"/>
      <c r="DW148" s="241"/>
      <c r="DX148" s="241"/>
      <c r="DY148" s="241"/>
      <c r="DZ148" s="241"/>
      <c r="EA148" s="241"/>
      <c r="EB148" s="241"/>
      <c r="EC148" s="241"/>
      <c r="ED148" s="241"/>
      <c r="EE148" s="241"/>
      <c r="EF148" s="241"/>
      <c r="EG148" s="241"/>
      <c r="EH148" s="241"/>
      <c r="EI148" s="241"/>
      <c r="EJ148" s="241"/>
      <c r="EK148" s="241"/>
      <c r="EL148" s="241"/>
      <c r="EM148" s="241"/>
      <c r="EN148" s="241"/>
      <c r="EO148" s="241"/>
      <c r="EP148" s="241"/>
      <c r="EQ148" s="241"/>
      <c r="ER148" s="241"/>
      <c r="ES148" s="241"/>
      <c r="ET148" s="241"/>
      <c r="EU148" s="241"/>
      <c r="EV148" s="241"/>
      <c r="EW148" s="241"/>
      <c r="EX148" s="241"/>
      <c r="EY148" s="241"/>
      <c r="EZ148" s="241"/>
      <c r="FA148" s="241"/>
      <c r="FB148" s="241"/>
      <c r="FC148" s="241"/>
      <c r="FD148" s="241"/>
      <c r="FE148" s="241"/>
      <c r="FF148" s="241"/>
      <c r="FG148" s="241"/>
      <c r="FH148" s="241"/>
      <c r="FI148" s="241"/>
      <c r="FJ148" s="241"/>
      <c r="FK148" s="241"/>
      <c r="FL148" s="241"/>
      <c r="FM148" s="241"/>
      <c r="FN148" s="241"/>
      <c r="FO148" s="241"/>
      <c r="FP148" s="241"/>
      <c r="FQ148" s="241"/>
      <c r="FR148" s="241"/>
      <c r="FS148" s="241"/>
      <c r="FT148" s="241"/>
      <c r="FU148" s="241"/>
      <c r="FV148" s="241"/>
      <c r="FW148" s="241"/>
      <c r="FX148" s="241"/>
      <c r="FY148" s="241"/>
      <c r="FZ148" s="241"/>
      <c r="GA148" s="241"/>
      <c r="GB148" s="241"/>
      <c r="GC148" s="241"/>
      <c r="GD148" s="241"/>
      <c r="GE148" s="241"/>
      <c r="GF148" s="241"/>
      <c r="GG148" s="241"/>
      <c r="GH148" s="241"/>
      <c r="GI148" s="241"/>
      <c r="GJ148" s="241"/>
      <c r="GK148" s="241"/>
      <c r="GL148" s="241"/>
      <c r="GM148" s="241"/>
      <c r="GN148" s="241"/>
      <c r="GO148" s="241"/>
      <c r="GP148" s="241"/>
      <c r="GQ148" s="241"/>
      <c r="GR148" s="241"/>
      <c r="GS148" s="241"/>
      <c r="GT148" s="241"/>
      <c r="GU148" s="241"/>
      <c r="GV148" s="241"/>
      <c r="GW148" s="241"/>
      <c r="GX148" s="241"/>
      <c r="GY148" s="241"/>
      <c r="GZ148" s="241"/>
      <c r="HA148" s="241"/>
      <c r="HB148" s="241"/>
      <c r="HC148" s="241"/>
      <c r="HD148" s="241"/>
      <c r="HE148" s="241"/>
      <c r="HF148" s="241"/>
      <c r="HG148" s="241"/>
      <c r="HH148" s="241"/>
      <c r="HI148" s="241"/>
      <c r="HJ148" s="241"/>
      <c r="HK148" s="241"/>
      <c r="HL148" s="241"/>
      <c r="HM148" s="241"/>
      <c r="HN148" s="241"/>
      <c r="HO148" s="241"/>
      <c r="HP148" s="241"/>
      <c r="HQ148" s="241"/>
      <c r="HR148" s="241"/>
      <c r="HS148" s="241"/>
      <c r="HT148" s="241"/>
      <c r="HU148" s="241"/>
      <c r="HV148" s="241"/>
      <c r="HW148" s="241"/>
      <c r="HX148" s="241"/>
      <c r="HY148" s="241"/>
      <c r="HZ148" s="241"/>
      <c r="IA148" s="241"/>
      <c r="IB148" s="241"/>
      <c r="IC148" s="241"/>
      <c r="ID148" s="241"/>
      <c r="IE148" s="241"/>
      <c r="IF148" s="241"/>
      <c r="IG148" s="241"/>
      <c r="IH148" s="241"/>
      <c r="II148" s="241"/>
      <c r="IJ148" s="241"/>
      <c r="IK148" s="241"/>
      <c r="IL148" s="241"/>
      <c r="IM148" s="241"/>
      <c r="IN148" s="241"/>
      <c r="IO148" s="241"/>
      <c r="IP148" s="241"/>
      <c r="IQ148" s="241"/>
      <c r="IR148" s="241"/>
      <c r="IS148" s="241"/>
      <c r="IT148" s="241"/>
      <c r="IU148" s="241"/>
      <c r="IV148" s="241"/>
      <c r="IW148" s="241"/>
      <c r="IX148" s="241"/>
      <c r="IY148" s="241"/>
      <c r="IZ148" s="241"/>
      <c r="JA148" s="241"/>
      <c r="JB148" s="241"/>
      <c r="JC148" s="241"/>
      <c r="JD148" s="241"/>
      <c r="JE148" s="241"/>
      <c r="JF148" s="241"/>
      <c r="JG148" s="241"/>
      <c r="JH148" s="241"/>
      <c r="JI148" s="241"/>
      <c r="JJ148" s="241"/>
      <c r="JK148" s="241"/>
      <c r="JL148" s="241"/>
      <c r="JM148" s="241"/>
      <c r="JN148" s="241"/>
      <c r="JO148" s="241"/>
      <c r="JP148" s="241"/>
      <c r="JQ148" s="241"/>
      <c r="JR148" s="241"/>
      <c r="JS148" s="241"/>
      <c r="JT148" s="241"/>
      <c r="JU148" s="241"/>
      <c r="JV148" s="241"/>
      <c r="JW148" s="241"/>
      <c r="JX148" s="241"/>
      <c r="JY148" s="241"/>
      <c r="JZ148" s="241"/>
      <c r="KA148" s="241"/>
      <c r="KB148" s="241"/>
      <c r="KC148" s="241"/>
      <c r="KD148" s="241"/>
      <c r="KE148" s="241"/>
      <c r="KF148" s="241"/>
      <c r="KG148" s="241"/>
      <c r="KH148" s="241"/>
      <c r="KI148" s="241"/>
      <c r="KJ148" s="241"/>
      <c r="KK148" s="241"/>
      <c r="KL148" s="241"/>
      <c r="KM148" s="241"/>
      <c r="KN148" s="241"/>
      <c r="KO148" s="241"/>
      <c r="KP148" s="241"/>
      <c r="KQ148" s="241"/>
      <c r="KR148" s="241"/>
      <c r="KS148" s="241"/>
      <c r="KT148" s="241"/>
      <c r="KU148" s="241"/>
      <c r="KV148" s="241"/>
      <c r="KW148" s="241"/>
      <c r="KX148" s="241"/>
      <c r="KY148" s="241"/>
      <c r="KZ148" s="241"/>
      <c r="LA148" s="241"/>
      <c r="LB148" s="241"/>
      <c r="LC148" s="241"/>
      <c r="LD148" s="241"/>
      <c r="LE148" s="241"/>
      <c r="LF148" s="241"/>
      <c r="LG148" s="241"/>
      <c r="LH148" s="241"/>
      <c r="LI148" s="241"/>
      <c r="LJ148" s="241"/>
      <c r="LK148" s="241"/>
      <c r="LL148" s="241"/>
      <c r="LM148" s="241"/>
      <c r="LN148" s="241"/>
      <c r="LO148" s="241"/>
      <c r="LP148" s="241"/>
      <c r="LQ148" s="241"/>
      <c r="LR148" s="241"/>
      <c r="LS148" s="241"/>
      <c r="LT148" s="241"/>
      <c r="LU148" s="241"/>
      <c r="LV148" s="241"/>
      <c r="LW148" s="241"/>
      <c r="LX148" s="241"/>
      <c r="LY148" s="241"/>
      <c r="LZ148" s="241"/>
      <c r="MA148" s="241"/>
      <c r="MB148" s="241"/>
      <c r="MC148" s="241"/>
      <c r="MD148" s="241"/>
      <c r="ME148" s="241"/>
      <c r="MF148" s="241"/>
      <c r="MG148" s="241"/>
      <c r="MH148" s="241"/>
      <c r="MI148" s="241"/>
      <c r="MJ148" s="241"/>
      <c r="MK148" s="241"/>
      <c r="ML148" s="241"/>
      <c r="MM148" s="241"/>
      <c r="MN148" s="241"/>
      <c r="MO148" s="241"/>
      <c r="MP148" s="241"/>
      <c r="MQ148" s="241"/>
      <c r="MR148" s="241"/>
      <c r="MS148" s="241"/>
      <c r="MT148" s="241"/>
      <c r="MU148" s="241"/>
      <c r="MV148" s="241"/>
      <c r="MW148" s="241"/>
      <c r="MX148" s="241"/>
      <c r="MY148" s="241"/>
      <c r="MZ148" s="241"/>
      <c r="NA148" s="241"/>
      <c r="NB148" s="241"/>
      <c r="NC148" s="241"/>
      <c r="ND148" s="241"/>
      <c r="NE148" s="241"/>
      <c r="NF148" s="241"/>
      <c r="NG148" s="241"/>
      <c r="NH148" s="241"/>
      <c r="NI148" s="241"/>
      <c r="NJ148" s="241"/>
      <c r="NK148" s="241"/>
      <c r="NL148" s="241"/>
      <c r="NM148" s="241"/>
      <c r="NN148" s="241"/>
      <c r="NO148" s="241"/>
      <c r="NP148" s="241"/>
      <c r="NQ148" s="241"/>
      <c r="NR148" s="241"/>
      <c r="NS148" s="241"/>
      <c r="NT148" s="241"/>
      <c r="NU148" s="241"/>
      <c r="NV148" s="241"/>
      <c r="NW148" s="241"/>
      <c r="NX148" s="241"/>
      <c r="NY148" s="241"/>
      <c r="NZ148" s="241"/>
      <c r="OA148" s="241"/>
      <c r="OB148" s="241"/>
      <c r="OC148" s="241"/>
      <c r="OD148" s="241"/>
      <c r="OE148" s="241"/>
      <c r="OF148" s="241"/>
      <c r="OG148" s="241"/>
      <c r="OH148" s="241"/>
      <c r="OI148" s="241"/>
      <c r="OJ148" s="241"/>
      <c r="OK148" s="241"/>
      <c r="OL148" s="241"/>
      <c r="OM148" s="241"/>
      <c r="ON148" s="241"/>
      <c r="OO148" s="241"/>
      <c r="OP148" s="241"/>
      <c r="OQ148" s="241"/>
      <c r="OR148" s="241"/>
      <c r="OS148" s="241"/>
      <c r="OT148" s="241"/>
      <c r="OU148" s="241"/>
      <c r="OV148" s="241"/>
      <c r="OW148" s="241"/>
      <c r="OX148" s="241"/>
      <c r="OY148" s="241"/>
      <c r="OZ148" s="241"/>
      <c r="PA148" s="241"/>
      <c r="PB148" s="241"/>
      <c r="PC148" s="241"/>
      <c r="PD148" s="241"/>
      <c r="PE148" s="241"/>
      <c r="PF148" s="241"/>
      <c r="PG148" s="241"/>
      <c r="PH148" s="241"/>
      <c r="PI148" s="241"/>
      <c r="PJ148" s="241"/>
      <c r="PK148" s="241"/>
      <c r="PL148" s="241"/>
      <c r="PM148" s="241"/>
      <c r="PN148" s="241"/>
      <c r="PO148" s="241"/>
      <c r="PP148" s="241"/>
      <c r="PQ148" s="241"/>
      <c r="PR148" s="241"/>
      <c r="PS148" s="241"/>
      <c r="PT148" s="241"/>
      <c r="PU148" s="241"/>
      <c r="PV148" s="241"/>
      <c r="PW148" s="241"/>
      <c r="PX148" s="241"/>
      <c r="PY148" s="241"/>
      <c r="PZ148" s="241"/>
      <c r="QA148" s="241"/>
      <c r="QB148" s="241"/>
      <c r="QC148" s="241"/>
      <c r="QD148" s="241"/>
      <c r="QE148" s="241"/>
      <c r="QF148" s="241"/>
      <c r="QG148" s="241"/>
      <c r="QH148" s="241"/>
      <c r="QI148" s="241"/>
      <c r="QJ148" s="241"/>
      <c r="QK148" s="241"/>
      <c r="QL148" s="241"/>
      <c r="QM148" s="241"/>
      <c r="QN148" s="241"/>
      <c r="QO148" s="241"/>
      <c r="QP148" s="241"/>
      <c r="QQ148" s="241"/>
      <c r="QR148" s="241"/>
      <c r="QS148" s="241"/>
      <c r="QT148" s="241"/>
      <c r="QU148" s="241"/>
      <c r="QV148" s="241"/>
      <c r="QW148" s="241"/>
      <c r="QX148" s="241"/>
      <c r="QY148" s="241"/>
      <c r="QZ148" s="241"/>
      <c r="RA148" s="241"/>
      <c r="RB148" s="241"/>
      <c r="RC148" s="241"/>
      <c r="RD148" s="241"/>
      <c r="RE148" s="241"/>
      <c r="RF148" s="241"/>
      <c r="RG148" s="241"/>
      <c r="RH148" s="241"/>
      <c r="RI148" s="241"/>
      <c r="RJ148" s="241"/>
      <c r="RK148" s="241"/>
      <c r="RL148" s="241"/>
      <c r="RM148" s="241"/>
      <c r="RN148" s="241"/>
      <c r="RO148" s="241"/>
      <c r="RP148" s="241"/>
      <c r="RQ148" s="241"/>
      <c r="RR148" s="241"/>
      <c r="RS148" s="241"/>
      <c r="RT148" s="241"/>
      <c r="RU148" s="241"/>
      <c r="RV148" s="241"/>
      <c r="RW148" s="241"/>
      <c r="RX148" s="241"/>
      <c r="RY148" s="241"/>
      <c r="RZ148" s="241"/>
      <c r="SA148" s="241"/>
      <c r="SB148" s="241"/>
      <c r="SC148" s="241"/>
      <c r="SD148" s="241"/>
      <c r="SE148" s="241"/>
      <c r="SF148" s="241"/>
      <c r="SG148" s="241"/>
      <c r="SH148" s="241"/>
      <c r="SI148" s="241"/>
      <c r="SJ148" s="241"/>
      <c r="SK148" s="241"/>
      <c r="SL148" s="241"/>
      <c r="SM148" s="241"/>
      <c r="SN148" s="241"/>
      <c r="SO148" s="241"/>
      <c r="SP148" s="241"/>
      <c r="SQ148" s="241"/>
      <c r="SR148" s="241"/>
      <c r="SS148" s="241"/>
      <c r="ST148" s="241"/>
      <c r="SU148" s="241"/>
      <c r="SV148" s="241"/>
      <c r="SW148" s="241"/>
      <c r="SX148" s="241"/>
      <c r="SY148" s="241"/>
      <c r="SZ148" s="241"/>
      <c r="TA148" s="241"/>
      <c r="TB148" s="241"/>
      <c r="TC148" s="241"/>
      <c r="TD148" s="241"/>
      <c r="TE148" s="241"/>
      <c r="TF148" s="241"/>
      <c r="TG148" s="241"/>
      <c r="TH148" s="241"/>
      <c r="TI148" s="241"/>
      <c r="TJ148" s="241"/>
      <c r="TK148" s="241"/>
      <c r="TL148" s="241"/>
      <c r="TM148" s="241"/>
      <c r="TN148" s="241"/>
      <c r="TO148" s="241"/>
      <c r="TP148" s="241"/>
      <c r="TQ148" s="241"/>
      <c r="TR148" s="241"/>
      <c r="TS148" s="241"/>
      <c r="TT148" s="241"/>
      <c r="TU148" s="241"/>
      <c r="TV148" s="241"/>
      <c r="TW148" s="241"/>
      <c r="TX148" s="241"/>
      <c r="TY148" s="241"/>
      <c r="TZ148" s="241"/>
      <c r="UA148" s="241"/>
      <c r="UB148" s="241"/>
      <c r="UC148" s="241"/>
      <c r="UD148" s="241"/>
      <c r="UE148" s="241"/>
      <c r="UF148" s="241"/>
      <c r="UG148" s="241"/>
      <c r="UH148" s="241"/>
      <c r="UI148" s="241"/>
      <c r="UJ148" s="241"/>
      <c r="UK148" s="241"/>
      <c r="UL148" s="241"/>
      <c r="UM148" s="241"/>
      <c r="UN148" s="241"/>
      <c r="UO148" s="241"/>
      <c r="UP148" s="241"/>
      <c r="UQ148" s="241"/>
      <c r="UR148" s="241"/>
      <c r="US148" s="241"/>
      <c r="UT148" s="241"/>
      <c r="UU148" s="241"/>
      <c r="UV148" s="241"/>
      <c r="UW148" s="241"/>
      <c r="UX148" s="241"/>
      <c r="UY148" s="241"/>
      <c r="UZ148" s="241"/>
      <c r="VA148" s="241"/>
      <c r="VB148" s="241"/>
      <c r="VC148" s="241"/>
      <c r="VD148" s="241"/>
      <c r="VE148" s="241"/>
      <c r="VF148" s="241"/>
      <c r="VG148" s="241"/>
      <c r="VH148" s="241"/>
      <c r="VI148" s="241"/>
      <c r="VJ148" s="241"/>
      <c r="VK148" s="241"/>
      <c r="VL148" s="241"/>
      <c r="VM148" s="241"/>
      <c r="VN148" s="241"/>
      <c r="VO148" s="241"/>
      <c r="VP148" s="241"/>
      <c r="VQ148" s="241"/>
      <c r="VR148" s="241"/>
      <c r="VS148" s="241"/>
      <c r="VT148" s="241"/>
      <c r="VU148" s="241"/>
      <c r="VV148" s="241"/>
      <c r="VW148" s="241"/>
      <c r="VX148" s="241"/>
      <c r="VY148" s="241"/>
      <c r="VZ148" s="241"/>
      <c r="WA148" s="241"/>
      <c r="WB148" s="241"/>
      <c r="WC148" s="241"/>
      <c r="WD148" s="241"/>
      <c r="WE148" s="241"/>
      <c r="WF148" s="241"/>
      <c r="WG148" s="241"/>
      <c r="WH148" s="241"/>
      <c r="WI148" s="241"/>
      <c r="WJ148" s="241"/>
      <c r="WK148" s="241"/>
      <c r="WL148" s="241"/>
      <c r="WM148" s="241"/>
      <c r="WN148" s="241"/>
      <c r="WO148" s="241"/>
      <c r="WP148" s="241"/>
      <c r="WQ148" s="241"/>
      <c r="WR148" s="241"/>
      <c r="WS148" s="241"/>
      <c r="WT148" s="241"/>
      <c r="WU148" s="241"/>
      <c r="WV148" s="241"/>
      <c r="WW148" s="241"/>
      <c r="WX148" s="241"/>
      <c r="WY148" s="241"/>
      <c r="WZ148" s="241"/>
      <c r="XA148" s="241"/>
      <c r="XB148" s="241"/>
      <c r="XC148" s="241"/>
      <c r="XD148" s="241"/>
      <c r="XE148" s="241"/>
      <c r="XF148" s="241"/>
      <c r="XG148" s="241"/>
      <c r="XH148" s="241"/>
      <c r="XI148" s="241"/>
      <c r="XJ148" s="241"/>
      <c r="XK148" s="241"/>
      <c r="XL148" s="241"/>
      <c r="XM148" s="241"/>
      <c r="XN148" s="241"/>
      <c r="XO148" s="241"/>
      <c r="XP148" s="241"/>
      <c r="XQ148" s="241"/>
      <c r="XR148" s="241"/>
      <c r="XS148" s="241"/>
      <c r="XT148" s="241"/>
      <c r="XU148" s="241"/>
      <c r="XV148" s="241"/>
      <c r="XW148" s="241"/>
      <c r="XX148" s="241"/>
      <c r="XY148" s="241"/>
      <c r="XZ148" s="241"/>
      <c r="YA148" s="241"/>
      <c r="YB148" s="241"/>
      <c r="YC148" s="241"/>
      <c r="YD148" s="241"/>
      <c r="YE148" s="241"/>
      <c r="YF148" s="241"/>
      <c r="YG148" s="241"/>
      <c r="YH148" s="241"/>
      <c r="YI148" s="241"/>
      <c r="YJ148" s="241"/>
      <c r="YK148" s="241"/>
      <c r="YL148" s="241"/>
      <c r="YM148" s="241"/>
      <c r="YN148" s="241"/>
      <c r="YO148" s="241"/>
      <c r="YP148" s="241"/>
      <c r="YQ148" s="241"/>
      <c r="YR148" s="241"/>
      <c r="YS148" s="241"/>
      <c r="YT148" s="241"/>
      <c r="YU148" s="241"/>
      <c r="YV148" s="241"/>
      <c r="YW148" s="241"/>
      <c r="YX148" s="241"/>
      <c r="YY148" s="241"/>
      <c r="YZ148" s="241"/>
      <c r="ZA148" s="241"/>
      <c r="ZB148" s="241"/>
      <c r="ZC148" s="241"/>
      <c r="ZD148" s="241"/>
      <c r="ZE148" s="241"/>
      <c r="ZF148" s="241"/>
      <c r="ZG148" s="241"/>
      <c r="ZH148" s="241"/>
      <c r="ZI148" s="241"/>
      <c r="ZJ148" s="241"/>
      <c r="ZK148" s="241"/>
      <c r="ZL148" s="241"/>
      <c r="ZM148" s="241"/>
      <c r="ZN148" s="241"/>
      <c r="ZO148" s="241"/>
      <c r="ZP148" s="241"/>
      <c r="ZQ148" s="241"/>
      <c r="ZR148" s="241"/>
      <c r="ZS148" s="241"/>
      <c r="ZT148" s="241"/>
      <c r="ZU148" s="241"/>
      <c r="ZV148" s="241"/>
      <c r="ZW148" s="241"/>
      <c r="ZX148" s="241"/>
      <c r="ZY148" s="241"/>
      <c r="ZZ148" s="241"/>
      <c r="AAA148" s="241"/>
      <c r="AAB148" s="241"/>
      <c r="AAC148" s="241"/>
      <c r="AAD148" s="241"/>
      <c r="AAE148" s="241"/>
      <c r="AAF148" s="241"/>
      <c r="AAG148" s="241"/>
      <c r="AAH148" s="241"/>
      <c r="AAI148" s="241"/>
      <c r="AAJ148" s="241"/>
      <c r="AAK148" s="241"/>
      <c r="AAL148" s="241"/>
      <c r="AAM148" s="241"/>
      <c r="AAN148" s="241"/>
      <c r="AAO148" s="241"/>
      <c r="AAP148" s="241"/>
      <c r="AAQ148" s="241"/>
      <c r="AAR148" s="241"/>
      <c r="AAS148" s="241"/>
      <c r="AAT148" s="241"/>
      <c r="AAU148" s="241"/>
      <c r="AAV148" s="241"/>
      <c r="AAW148" s="241"/>
      <c r="AAX148" s="241"/>
      <c r="AAY148" s="241"/>
      <c r="AAZ148" s="241"/>
      <c r="ABA148" s="241"/>
      <c r="ABB148" s="241"/>
      <c r="ABC148" s="241"/>
      <c r="ABD148" s="241"/>
      <c r="ABE148" s="241"/>
      <c r="ABF148" s="241"/>
      <c r="ABG148" s="241"/>
      <c r="ABH148" s="241"/>
      <c r="ABI148" s="241"/>
      <c r="ABJ148" s="241"/>
      <c r="ABK148" s="241"/>
      <c r="ABL148" s="241"/>
      <c r="ABM148" s="241"/>
      <c r="ABN148" s="241"/>
      <c r="ABO148" s="241"/>
      <c r="ABP148" s="241"/>
      <c r="ABQ148" s="241"/>
      <c r="ABR148" s="241"/>
      <c r="ABS148" s="241"/>
      <c r="ABT148" s="241"/>
      <c r="ABU148" s="241"/>
      <c r="ABV148" s="241"/>
      <c r="ABW148" s="241"/>
      <c r="ABX148" s="241"/>
      <c r="ABY148" s="241"/>
      <c r="ABZ148" s="241"/>
      <c r="ACA148" s="241"/>
      <c r="ACB148" s="241"/>
      <c r="ACC148" s="241"/>
      <c r="ACD148" s="241"/>
      <c r="ACE148" s="241"/>
      <c r="ACF148" s="241"/>
      <c r="ACG148" s="241"/>
      <c r="ACH148" s="241"/>
      <c r="ACI148" s="241"/>
      <c r="ACJ148" s="241"/>
      <c r="ACK148" s="241"/>
      <c r="ACL148" s="241"/>
      <c r="ACM148" s="241"/>
      <c r="ACN148" s="241"/>
      <c r="ACO148" s="241"/>
      <c r="ACP148" s="241"/>
      <c r="ACQ148" s="241"/>
      <c r="ACR148" s="241"/>
      <c r="ACS148" s="241"/>
      <c r="ACT148" s="241"/>
      <c r="ACU148" s="241"/>
      <c r="ACV148" s="241"/>
      <c r="ACW148" s="241"/>
      <c r="ACX148" s="241"/>
      <c r="ACY148" s="241"/>
      <c r="ACZ148" s="241"/>
      <c r="ADA148" s="241"/>
      <c r="ADB148" s="241"/>
      <c r="ADC148" s="241"/>
      <c r="ADD148" s="241"/>
      <c r="ADE148" s="241"/>
      <c r="ADF148" s="241"/>
      <c r="ADG148" s="241"/>
      <c r="ADH148" s="241"/>
      <c r="ADI148" s="241"/>
      <c r="ADJ148" s="241"/>
      <c r="ADK148" s="241"/>
      <c r="ADL148" s="241"/>
      <c r="ADM148" s="241"/>
      <c r="ADN148" s="241"/>
      <c r="ADO148" s="241"/>
      <c r="ADP148" s="241"/>
      <c r="ADQ148" s="241"/>
      <c r="ADR148" s="241"/>
      <c r="ADS148" s="241"/>
      <c r="ADT148" s="241"/>
      <c r="ADU148" s="241"/>
      <c r="ADV148" s="241"/>
      <c r="ADW148" s="241"/>
      <c r="ADX148" s="241"/>
      <c r="ADY148" s="241"/>
      <c r="ADZ148" s="241"/>
      <c r="AEA148" s="241"/>
      <c r="AEB148" s="241"/>
      <c r="AEC148" s="241"/>
      <c r="AED148" s="241"/>
      <c r="AEE148" s="241"/>
      <c r="AEF148" s="241"/>
      <c r="AEG148" s="241"/>
      <c r="AEH148" s="241"/>
      <c r="AEI148" s="241"/>
      <c r="AEJ148" s="241"/>
      <c r="AEK148" s="241"/>
      <c r="AEL148" s="241"/>
      <c r="AEM148" s="241"/>
      <c r="AEN148" s="241"/>
      <c r="AEO148" s="241"/>
      <c r="AEP148" s="241"/>
      <c r="AEQ148" s="241"/>
      <c r="AER148" s="241"/>
      <c r="AES148" s="241"/>
      <c r="AET148" s="241"/>
      <c r="AEU148" s="241"/>
      <c r="AEV148" s="241"/>
      <c r="AEW148" s="241"/>
      <c r="AEX148" s="241"/>
      <c r="AEY148" s="241"/>
      <c r="AEZ148" s="241"/>
      <c r="AFA148" s="241"/>
      <c r="AFB148" s="241"/>
      <c r="AFC148" s="241"/>
      <c r="AFD148" s="241"/>
      <c r="AFE148" s="241"/>
      <c r="AFF148" s="241"/>
      <c r="AFG148" s="241"/>
      <c r="AFH148" s="241"/>
      <c r="AFI148" s="241"/>
      <c r="AFJ148" s="241"/>
      <c r="AFK148" s="241"/>
      <c r="AFL148" s="241"/>
      <c r="AFM148" s="241"/>
      <c r="AFN148" s="241"/>
      <c r="AFO148" s="241"/>
      <c r="AFP148" s="241"/>
      <c r="AFQ148" s="241"/>
      <c r="AFR148" s="241"/>
      <c r="AFS148" s="241"/>
      <c r="AFT148" s="241"/>
      <c r="AFU148" s="241"/>
      <c r="AFV148" s="241"/>
      <c r="AFW148" s="241"/>
      <c r="AFX148" s="241"/>
      <c r="AFY148" s="241"/>
      <c r="AFZ148" s="241"/>
      <c r="AGA148" s="241"/>
      <c r="AGB148" s="241"/>
      <c r="AGC148" s="241"/>
      <c r="AGD148" s="241"/>
      <c r="AGE148" s="241"/>
      <c r="AGF148" s="241"/>
      <c r="AGG148" s="241"/>
      <c r="AGH148" s="241"/>
      <c r="AGI148" s="241"/>
      <c r="AGJ148" s="241"/>
      <c r="AGK148" s="241"/>
      <c r="AGL148" s="241"/>
      <c r="AGM148" s="241"/>
      <c r="AGN148" s="241"/>
      <c r="AGO148" s="241"/>
      <c r="AGP148" s="241"/>
      <c r="AGQ148" s="241"/>
      <c r="AGR148" s="241"/>
      <c r="AGS148" s="241"/>
      <c r="AGT148" s="241"/>
      <c r="AGU148" s="241"/>
      <c r="AGV148" s="241"/>
      <c r="AGW148" s="241"/>
      <c r="AGX148" s="241"/>
      <c r="AGY148" s="241"/>
      <c r="AGZ148" s="241"/>
      <c r="AHA148" s="241"/>
      <c r="AHB148" s="241"/>
      <c r="AHC148" s="241"/>
      <c r="AHD148" s="241"/>
      <c r="AHE148" s="241"/>
      <c r="AHF148" s="241"/>
      <c r="AHG148" s="241"/>
      <c r="AHH148" s="241"/>
      <c r="AHI148" s="241"/>
      <c r="AHJ148" s="241"/>
      <c r="AHK148" s="241"/>
      <c r="AHL148" s="241"/>
      <c r="AHM148" s="241"/>
      <c r="AHN148" s="241"/>
      <c r="AHO148" s="241"/>
      <c r="AHP148" s="241"/>
      <c r="AHQ148" s="241"/>
      <c r="AHR148" s="241"/>
      <c r="AHS148" s="241"/>
      <c r="AHT148" s="241"/>
      <c r="AHU148" s="241"/>
      <c r="AHV148" s="241"/>
      <c r="AHW148" s="241"/>
      <c r="AHX148" s="241"/>
      <c r="AHY148" s="241"/>
      <c r="AHZ148" s="241"/>
      <c r="AIA148" s="241"/>
      <c r="AIB148" s="241"/>
      <c r="AIC148" s="241"/>
      <c r="AID148" s="241"/>
      <c r="AIE148" s="241"/>
      <c r="AIF148" s="241"/>
      <c r="AIG148" s="241"/>
      <c r="AIH148" s="241"/>
      <c r="AII148" s="241"/>
      <c r="AIJ148" s="241"/>
      <c r="AIK148" s="241"/>
      <c r="AIL148" s="241"/>
      <c r="AIM148" s="241"/>
      <c r="AIN148" s="241"/>
      <c r="AIO148" s="241"/>
      <c r="AIP148" s="241"/>
      <c r="AIQ148" s="241"/>
      <c r="AIR148" s="241"/>
      <c r="AIS148" s="241"/>
      <c r="AIT148" s="241"/>
      <c r="AIU148" s="241"/>
      <c r="AIV148" s="241"/>
      <c r="AIW148" s="241"/>
      <c r="AIX148" s="241"/>
      <c r="AIY148" s="241"/>
      <c r="AIZ148" s="241"/>
      <c r="AJA148" s="241"/>
      <c r="AJB148" s="241"/>
      <c r="AJC148" s="241"/>
      <c r="AJD148" s="241"/>
      <c r="AJE148" s="241"/>
      <c r="AJF148" s="241"/>
      <c r="AJG148" s="241"/>
      <c r="AJH148" s="241"/>
      <c r="AJI148" s="241"/>
      <c r="AJJ148" s="241"/>
      <c r="AJK148" s="241"/>
      <c r="AJL148" s="241"/>
      <c r="AJM148" s="241"/>
      <c r="AJN148" s="241"/>
      <c r="AJO148" s="241"/>
      <c r="AJP148" s="241"/>
      <c r="AJQ148" s="241"/>
      <c r="AJR148" s="241"/>
      <c r="AJS148" s="241"/>
      <c r="AJT148" s="241"/>
      <c r="AJU148" s="241"/>
      <c r="AJV148" s="241"/>
      <c r="AJW148" s="241"/>
      <c r="AJX148" s="241"/>
      <c r="AJY148" s="241"/>
      <c r="AJZ148" s="241"/>
      <c r="AKA148" s="241"/>
      <c r="AKB148" s="241"/>
      <c r="AKC148" s="241"/>
      <c r="AKD148" s="241"/>
      <c r="AKE148" s="241"/>
      <c r="AKF148" s="241"/>
      <c r="AKG148" s="241"/>
      <c r="AKH148" s="241"/>
      <c r="AKI148" s="241"/>
      <c r="AKJ148" s="241"/>
      <c r="AKK148" s="241"/>
      <c r="AKL148" s="241"/>
      <c r="AKM148" s="241"/>
      <c r="AKN148" s="241"/>
      <c r="AKO148" s="241"/>
      <c r="AKP148" s="241"/>
      <c r="AKQ148" s="241"/>
      <c r="AKR148" s="241"/>
      <c r="AKS148" s="241"/>
      <c r="AKT148" s="241"/>
      <c r="AKU148" s="241"/>
      <c r="AKV148" s="241"/>
      <c r="AKW148" s="241"/>
      <c r="AKX148" s="241"/>
      <c r="AKY148" s="241"/>
      <c r="AKZ148" s="241"/>
      <c r="ALA148" s="241"/>
      <c r="ALB148" s="241"/>
      <c r="ALC148" s="241"/>
      <c r="ALD148" s="241"/>
      <c r="ALE148" s="241"/>
      <c r="ALF148" s="241"/>
      <c r="ALG148" s="241"/>
      <c r="ALH148" s="241"/>
      <c r="ALI148" s="241"/>
      <c r="ALJ148" s="241"/>
      <c r="ALK148" s="241"/>
      <c r="ALL148" s="241"/>
      <c r="ALM148" s="241"/>
      <c r="ALN148" s="241"/>
      <c r="ALO148" s="241"/>
      <c r="ALP148" s="241"/>
      <c r="ALQ148" s="241"/>
      <c r="ALR148" s="241"/>
      <c r="ALS148" s="241"/>
      <c r="ALT148" s="241"/>
      <c r="ALU148" s="241"/>
      <c r="ALV148" s="241"/>
      <c r="ALW148" s="241"/>
      <c r="ALX148" s="241"/>
      <c r="ALY148" s="241"/>
      <c r="ALZ148" s="241"/>
      <c r="AMA148" s="241"/>
      <c r="AMB148" s="241"/>
      <c r="AMC148" s="241"/>
      <c r="AMD148" s="241"/>
      <c r="AME148" s="241"/>
      <c r="AMF148" s="241"/>
      <c r="AMG148" s="241"/>
      <c r="AMH148" s="241"/>
      <c r="AMI148" s="241"/>
      <c r="AMJ148" s="241"/>
      <c r="AMK148" s="241"/>
    </row>
    <row r="149" spans="1:1025" s="249" customFormat="1" ht="12.75" hidden="1" customHeight="1" x14ac:dyDescent="0.25">
      <c r="A149" s="241"/>
      <c r="B149" s="242"/>
      <c r="C149" s="250"/>
      <c r="D149" s="244"/>
      <c r="E149" s="245"/>
      <c r="F149" s="245"/>
      <c r="G149" s="245"/>
      <c r="H149" s="245"/>
      <c r="I149" s="247"/>
      <c r="J149" s="247"/>
      <c r="K149" s="252"/>
      <c r="L149" s="253"/>
      <c r="M149" s="253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241"/>
      <c r="AZ149" s="241"/>
      <c r="BA149" s="241"/>
      <c r="BB149" s="241"/>
      <c r="BC149" s="241"/>
      <c r="BD149" s="241"/>
      <c r="BE149" s="241"/>
      <c r="BF149" s="241"/>
      <c r="BG149" s="241"/>
      <c r="BH149" s="241"/>
      <c r="BI149" s="241"/>
      <c r="BJ149" s="241"/>
      <c r="BK149" s="241"/>
      <c r="BL149" s="241"/>
      <c r="BM149" s="241"/>
      <c r="BN149" s="241"/>
      <c r="BO149" s="241"/>
      <c r="BP149" s="241"/>
      <c r="BQ149" s="241"/>
      <c r="BR149" s="241"/>
      <c r="BS149" s="241"/>
      <c r="BT149" s="241"/>
      <c r="BU149" s="241"/>
      <c r="BV149" s="241"/>
      <c r="BW149" s="241"/>
      <c r="BX149" s="241"/>
      <c r="BY149" s="241"/>
      <c r="BZ149" s="241"/>
      <c r="CA149" s="241"/>
      <c r="CB149" s="241"/>
      <c r="CC149" s="241"/>
      <c r="CD149" s="241"/>
      <c r="CE149" s="241"/>
      <c r="CF149" s="241"/>
      <c r="CG149" s="241"/>
      <c r="CH149" s="241"/>
      <c r="CI149" s="241"/>
      <c r="CJ149" s="241"/>
      <c r="CK149" s="241"/>
      <c r="CL149" s="241"/>
      <c r="CM149" s="241"/>
      <c r="CN149" s="241"/>
      <c r="CO149" s="241"/>
      <c r="CP149" s="241"/>
      <c r="CQ149" s="241"/>
      <c r="CR149" s="241"/>
      <c r="CS149" s="241"/>
      <c r="CT149" s="241"/>
      <c r="CU149" s="241"/>
      <c r="CV149" s="241"/>
      <c r="CW149" s="241"/>
      <c r="CX149" s="241"/>
      <c r="CY149" s="241"/>
      <c r="CZ149" s="241"/>
      <c r="DA149" s="241"/>
      <c r="DB149" s="241"/>
      <c r="DC149" s="241"/>
      <c r="DD149" s="241"/>
      <c r="DE149" s="241"/>
      <c r="DF149" s="241"/>
      <c r="DG149" s="241"/>
      <c r="DH149" s="241"/>
      <c r="DI149" s="241"/>
      <c r="DJ149" s="241"/>
      <c r="DK149" s="241"/>
      <c r="DL149" s="241"/>
      <c r="DM149" s="241"/>
      <c r="DN149" s="241"/>
      <c r="DO149" s="241"/>
      <c r="DP149" s="241"/>
      <c r="DQ149" s="241"/>
      <c r="DR149" s="241"/>
      <c r="DS149" s="241"/>
      <c r="DT149" s="241"/>
      <c r="DU149" s="241"/>
      <c r="DV149" s="241"/>
      <c r="DW149" s="241"/>
      <c r="DX149" s="241"/>
      <c r="DY149" s="241"/>
      <c r="DZ149" s="241"/>
      <c r="EA149" s="241"/>
      <c r="EB149" s="241"/>
      <c r="EC149" s="241"/>
      <c r="ED149" s="241"/>
      <c r="EE149" s="241"/>
      <c r="EF149" s="241"/>
      <c r="EG149" s="241"/>
      <c r="EH149" s="241"/>
      <c r="EI149" s="241"/>
      <c r="EJ149" s="241"/>
      <c r="EK149" s="241"/>
      <c r="EL149" s="241"/>
      <c r="EM149" s="241"/>
      <c r="EN149" s="241"/>
      <c r="EO149" s="241"/>
      <c r="EP149" s="241"/>
      <c r="EQ149" s="241"/>
      <c r="ER149" s="241"/>
      <c r="ES149" s="241"/>
      <c r="ET149" s="241"/>
      <c r="EU149" s="241"/>
      <c r="EV149" s="241"/>
      <c r="EW149" s="241"/>
      <c r="EX149" s="241"/>
      <c r="EY149" s="241"/>
      <c r="EZ149" s="241"/>
      <c r="FA149" s="241"/>
      <c r="FB149" s="241"/>
      <c r="FC149" s="241"/>
      <c r="FD149" s="241"/>
      <c r="FE149" s="241"/>
      <c r="FF149" s="241"/>
      <c r="FG149" s="241"/>
      <c r="FH149" s="241"/>
      <c r="FI149" s="241"/>
      <c r="FJ149" s="241"/>
      <c r="FK149" s="241"/>
      <c r="FL149" s="241"/>
      <c r="FM149" s="241"/>
      <c r="FN149" s="241"/>
      <c r="FO149" s="241"/>
      <c r="FP149" s="241"/>
      <c r="FQ149" s="241"/>
      <c r="FR149" s="241"/>
      <c r="FS149" s="241"/>
      <c r="FT149" s="241"/>
      <c r="FU149" s="241"/>
      <c r="FV149" s="241"/>
      <c r="FW149" s="241"/>
      <c r="FX149" s="241"/>
      <c r="FY149" s="241"/>
      <c r="FZ149" s="241"/>
      <c r="GA149" s="241"/>
      <c r="GB149" s="241"/>
      <c r="GC149" s="241"/>
      <c r="GD149" s="241"/>
      <c r="GE149" s="241"/>
      <c r="GF149" s="241"/>
      <c r="GG149" s="241"/>
      <c r="GH149" s="241"/>
      <c r="GI149" s="241"/>
      <c r="GJ149" s="241"/>
      <c r="GK149" s="241"/>
      <c r="GL149" s="241"/>
      <c r="GM149" s="241"/>
      <c r="GN149" s="241"/>
      <c r="GO149" s="241"/>
      <c r="GP149" s="241"/>
      <c r="GQ149" s="241"/>
      <c r="GR149" s="241"/>
      <c r="GS149" s="241"/>
      <c r="GT149" s="241"/>
      <c r="GU149" s="241"/>
      <c r="GV149" s="241"/>
      <c r="GW149" s="241"/>
      <c r="GX149" s="241"/>
      <c r="GY149" s="241"/>
      <c r="GZ149" s="241"/>
      <c r="HA149" s="241"/>
      <c r="HB149" s="241"/>
      <c r="HC149" s="241"/>
      <c r="HD149" s="241"/>
      <c r="HE149" s="241"/>
      <c r="HF149" s="241"/>
      <c r="HG149" s="241"/>
      <c r="HH149" s="241"/>
      <c r="HI149" s="241"/>
      <c r="HJ149" s="241"/>
      <c r="HK149" s="241"/>
      <c r="HL149" s="241"/>
      <c r="HM149" s="241"/>
      <c r="HN149" s="241"/>
      <c r="HO149" s="241"/>
      <c r="HP149" s="241"/>
      <c r="HQ149" s="241"/>
      <c r="HR149" s="241"/>
      <c r="HS149" s="241"/>
      <c r="HT149" s="241"/>
      <c r="HU149" s="241"/>
      <c r="HV149" s="241"/>
      <c r="HW149" s="241"/>
      <c r="HX149" s="241"/>
      <c r="HY149" s="241"/>
      <c r="HZ149" s="241"/>
      <c r="IA149" s="241"/>
      <c r="IB149" s="241"/>
      <c r="IC149" s="241"/>
      <c r="ID149" s="241"/>
      <c r="IE149" s="241"/>
      <c r="IF149" s="241"/>
      <c r="IG149" s="241"/>
      <c r="IH149" s="241"/>
      <c r="II149" s="241"/>
      <c r="IJ149" s="241"/>
      <c r="IK149" s="241"/>
      <c r="IL149" s="241"/>
      <c r="IM149" s="241"/>
      <c r="IN149" s="241"/>
      <c r="IO149" s="241"/>
      <c r="IP149" s="241"/>
      <c r="IQ149" s="241"/>
      <c r="IR149" s="241"/>
      <c r="IS149" s="241"/>
      <c r="IT149" s="241"/>
      <c r="IU149" s="241"/>
      <c r="IV149" s="241"/>
      <c r="IW149" s="241"/>
      <c r="IX149" s="241"/>
      <c r="IY149" s="241"/>
      <c r="IZ149" s="241"/>
      <c r="JA149" s="241"/>
      <c r="JB149" s="241"/>
      <c r="JC149" s="241"/>
      <c r="JD149" s="241"/>
      <c r="JE149" s="241"/>
      <c r="JF149" s="241"/>
      <c r="JG149" s="241"/>
      <c r="JH149" s="241"/>
      <c r="JI149" s="241"/>
      <c r="JJ149" s="241"/>
      <c r="JK149" s="241"/>
      <c r="JL149" s="241"/>
      <c r="JM149" s="241"/>
      <c r="JN149" s="241"/>
      <c r="JO149" s="241"/>
      <c r="JP149" s="241"/>
      <c r="JQ149" s="241"/>
      <c r="JR149" s="241"/>
      <c r="JS149" s="241"/>
      <c r="JT149" s="241"/>
      <c r="JU149" s="241"/>
      <c r="JV149" s="241"/>
      <c r="JW149" s="241"/>
      <c r="JX149" s="241"/>
      <c r="JY149" s="241"/>
      <c r="JZ149" s="241"/>
      <c r="KA149" s="241"/>
      <c r="KB149" s="241"/>
      <c r="KC149" s="241"/>
      <c r="KD149" s="241"/>
      <c r="KE149" s="241"/>
      <c r="KF149" s="241"/>
      <c r="KG149" s="241"/>
      <c r="KH149" s="241"/>
      <c r="KI149" s="241"/>
      <c r="KJ149" s="241"/>
      <c r="KK149" s="241"/>
      <c r="KL149" s="241"/>
      <c r="KM149" s="241"/>
      <c r="KN149" s="241"/>
      <c r="KO149" s="241"/>
      <c r="KP149" s="241"/>
      <c r="KQ149" s="241"/>
      <c r="KR149" s="241"/>
      <c r="KS149" s="241"/>
      <c r="KT149" s="241"/>
      <c r="KU149" s="241"/>
      <c r="KV149" s="241"/>
      <c r="KW149" s="241"/>
      <c r="KX149" s="241"/>
      <c r="KY149" s="241"/>
      <c r="KZ149" s="241"/>
      <c r="LA149" s="241"/>
      <c r="LB149" s="241"/>
      <c r="LC149" s="241"/>
      <c r="LD149" s="241"/>
      <c r="LE149" s="241"/>
      <c r="LF149" s="241"/>
      <c r="LG149" s="241"/>
      <c r="LH149" s="241"/>
      <c r="LI149" s="241"/>
      <c r="LJ149" s="241"/>
      <c r="LK149" s="241"/>
      <c r="LL149" s="241"/>
      <c r="LM149" s="241"/>
      <c r="LN149" s="241"/>
      <c r="LO149" s="241"/>
      <c r="LP149" s="241"/>
      <c r="LQ149" s="241"/>
      <c r="LR149" s="241"/>
      <c r="LS149" s="241"/>
      <c r="LT149" s="241"/>
      <c r="LU149" s="241"/>
      <c r="LV149" s="241"/>
      <c r="LW149" s="241"/>
      <c r="LX149" s="241"/>
      <c r="LY149" s="241"/>
      <c r="LZ149" s="241"/>
      <c r="MA149" s="241"/>
      <c r="MB149" s="241"/>
      <c r="MC149" s="241"/>
      <c r="MD149" s="241"/>
      <c r="ME149" s="241"/>
      <c r="MF149" s="241"/>
      <c r="MG149" s="241"/>
      <c r="MH149" s="241"/>
      <c r="MI149" s="241"/>
      <c r="MJ149" s="241"/>
      <c r="MK149" s="241"/>
      <c r="ML149" s="241"/>
      <c r="MM149" s="241"/>
      <c r="MN149" s="241"/>
      <c r="MO149" s="241"/>
      <c r="MP149" s="241"/>
      <c r="MQ149" s="241"/>
      <c r="MR149" s="241"/>
      <c r="MS149" s="241"/>
      <c r="MT149" s="241"/>
      <c r="MU149" s="241"/>
      <c r="MV149" s="241"/>
      <c r="MW149" s="241"/>
      <c r="MX149" s="241"/>
      <c r="MY149" s="241"/>
      <c r="MZ149" s="241"/>
      <c r="NA149" s="241"/>
      <c r="NB149" s="241"/>
      <c r="NC149" s="241"/>
      <c r="ND149" s="241"/>
      <c r="NE149" s="241"/>
      <c r="NF149" s="241"/>
      <c r="NG149" s="241"/>
      <c r="NH149" s="241"/>
      <c r="NI149" s="241"/>
      <c r="NJ149" s="241"/>
      <c r="NK149" s="241"/>
      <c r="NL149" s="241"/>
      <c r="NM149" s="241"/>
      <c r="NN149" s="241"/>
      <c r="NO149" s="241"/>
      <c r="NP149" s="241"/>
      <c r="NQ149" s="241"/>
      <c r="NR149" s="241"/>
      <c r="NS149" s="241"/>
      <c r="NT149" s="241"/>
      <c r="NU149" s="241"/>
      <c r="NV149" s="241"/>
      <c r="NW149" s="241"/>
      <c r="NX149" s="241"/>
      <c r="NY149" s="241"/>
      <c r="NZ149" s="241"/>
      <c r="OA149" s="241"/>
      <c r="OB149" s="241"/>
      <c r="OC149" s="241"/>
      <c r="OD149" s="241"/>
      <c r="OE149" s="241"/>
      <c r="OF149" s="241"/>
      <c r="OG149" s="241"/>
      <c r="OH149" s="241"/>
      <c r="OI149" s="241"/>
      <c r="OJ149" s="241"/>
      <c r="OK149" s="241"/>
      <c r="OL149" s="241"/>
      <c r="OM149" s="241"/>
      <c r="ON149" s="241"/>
      <c r="OO149" s="241"/>
      <c r="OP149" s="241"/>
      <c r="OQ149" s="241"/>
      <c r="OR149" s="241"/>
      <c r="OS149" s="241"/>
      <c r="OT149" s="241"/>
      <c r="OU149" s="241"/>
      <c r="OV149" s="241"/>
      <c r="OW149" s="241"/>
      <c r="OX149" s="241"/>
      <c r="OY149" s="241"/>
      <c r="OZ149" s="241"/>
      <c r="PA149" s="241"/>
      <c r="PB149" s="241"/>
      <c r="PC149" s="241"/>
      <c r="PD149" s="241"/>
      <c r="PE149" s="241"/>
      <c r="PF149" s="241"/>
      <c r="PG149" s="241"/>
      <c r="PH149" s="241"/>
      <c r="PI149" s="241"/>
      <c r="PJ149" s="241"/>
      <c r="PK149" s="241"/>
      <c r="PL149" s="241"/>
      <c r="PM149" s="241"/>
      <c r="PN149" s="241"/>
      <c r="PO149" s="241"/>
      <c r="PP149" s="241"/>
      <c r="PQ149" s="241"/>
      <c r="PR149" s="241"/>
      <c r="PS149" s="241"/>
      <c r="PT149" s="241"/>
      <c r="PU149" s="241"/>
      <c r="PV149" s="241"/>
      <c r="PW149" s="241"/>
      <c r="PX149" s="241"/>
      <c r="PY149" s="241"/>
      <c r="PZ149" s="241"/>
      <c r="QA149" s="241"/>
      <c r="QB149" s="241"/>
      <c r="QC149" s="241"/>
      <c r="QD149" s="241"/>
      <c r="QE149" s="241"/>
      <c r="QF149" s="241"/>
      <c r="QG149" s="241"/>
      <c r="QH149" s="241"/>
      <c r="QI149" s="241"/>
      <c r="QJ149" s="241"/>
      <c r="QK149" s="241"/>
      <c r="QL149" s="241"/>
      <c r="QM149" s="241"/>
      <c r="QN149" s="241"/>
      <c r="QO149" s="241"/>
      <c r="QP149" s="241"/>
      <c r="QQ149" s="241"/>
      <c r="QR149" s="241"/>
      <c r="QS149" s="241"/>
      <c r="QT149" s="241"/>
      <c r="QU149" s="241"/>
      <c r="QV149" s="241"/>
      <c r="QW149" s="241"/>
      <c r="QX149" s="241"/>
      <c r="QY149" s="241"/>
      <c r="QZ149" s="241"/>
      <c r="RA149" s="241"/>
      <c r="RB149" s="241"/>
      <c r="RC149" s="241"/>
      <c r="RD149" s="241"/>
      <c r="RE149" s="241"/>
      <c r="RF149" s="241"/>
      <c r="RG149" s="241"/>
      <c r="RH149" s="241"/>
      <c r="RI149" s="241"/>
      <c r="RJ149" s="241"/>
      <c r="RK149" s="241"/>
      <c r="RL149" s="241"/>
      <c r="RM149" s="241"/>
      <c r="RN149" s="241"/>
      <c r="RO149" s="241"/>
      <c r="RP149" s="241"/>
      <c r="RQ149" s="241"/>
      <c r="RR149" s="241"/>
      <c r="RS149" s="241"/>
      <c r="RT149" s="241"/>
      <c r="RU149" s="241"/>
      <c r="RV149" s="241"/>
      <c r="RW149" s="241"/>
      <c r="RX149" s="241"/>
      <c r="RY149" s="241"/>
      <c r="RZ149" s="241"/>
      <c r="SA149" s="241"/>
      <c r="SB149" s="241"/>
      <c r="SC149" s="241"/>
      <c r="SD149" s="241"/>
      <c r="SE149" s="241"/>
      <c r="SF149" s="241"/>
      <c r="SG149" s="241"/>
      <c r="SH149" s="241"/>
      <c r="SI149" s="241"/>
      <c r="SJ149" s="241"/>
      <c r="SK149" s="241"/>
      <c r="SL149" s="241"/>
      <c r="SM149" s="241"/>
      <c r="SN149" s="241"/>
      <c r="SO149" s="241"/>
      <c r="SP149" s="241"/>
      <c r="SQ149" s="241"/>
      <c r="SR149" s="241"/>
      <c r="SS149" s="241"/>
      <c r="ST149" s="241"/>
      <c r="SU149" s="241"/>
      <c r="SV149" s="241"/>
      <c r="SW149" s="241"/>
      <c r="SX149" s="241"/>
      <c r="SY149" s="241"/>
      <c r="SZ149" s="241"/>
      <c r="TA149" s="241"/>
      <c r="TB149" s="241"/>
      <c r="TC149" s="241"/>
      <c r="TD149" s="241"/>
      <c r="TE149" s="241"/>
      <c r="TF149" s="241"/>
      <c r="TG149" s="241"/>
      <c r="TH149" s="241"/>
      <c r="TI149" s="241"/>
      <c r="TJ149" s="241"/>
      <c r="TK149" s="241"/>
      <c r="TL149" s="241"/>
      <c r="TM149" s="241"/>
      <c r="TN149" s="241"/>
      <c r="TO149" s="241"/>
      <c r="TP149" s="241"/>
      <c r="TQ149" s="241"/>
      <c r="TR149" s="241"/>
      <c r="TS149" s="241"/>
      <c r="TT149" s="241"/>
      <c r="TU149" s="241"/>
      <c r="TV149" s="241"/>
      <c r="TW149" s="241"/>
      <c r="TX149" s="241"/>
      <c r="TY149" s="241"/>
      <c r="TZ149" s="241"/>
      <c r="UA149" s="241"/>
      <c r="UB149" s="241"/>
      <c r="UC149" s="241"/>
      <c r="UD149" s="241"/>
      <c r="UE149" s="241"/>
      <c r="UF149" s="241"/>
      <c r="UG149" s="241"/>
      <c r="UH149" s="241"/>
      <c r="UI149" s="241"/>
      <c r="UJ149" s="241"/>
      <c r="UK149" s="241"/>
      <c r="UL149" s="241"/>
      <c r="UM149" s="241"/>
      <c r="UN149" s="241"/>
      <c r="UO149" s="241"/>
      <c r="UP149" s="241"/>
      <c r="UQ149" s="241"/>
      <c r="UR149" s="241"/>
      <c r="US149" s="241"/>
      <c r="UT149" s="241"/>
      <c r="UU149" s="241"/>
      <c r="UV149" s="241"/>
      <c r="UW149" s="241"/>
      <c r="UX149" s="241"/>
      <c r="UY149" s="241"/>
      <c r="UZ149" s="241"/>
      <c r="VA149" s="241"/>
      <c r="VB149" s="241"/>
      <c r="VC149" s="241"/>
      <c r="VD149" s="241"/>
      <c r="VE149" s="241"/>
      <c r="VF149" s="241"/>
      <c r="VG149" s="241"/>
      <c r="VH149" s="241"/>
      <c r="VI149" s="241"/>
      <c r="VJ149" s="241"/>
      <c r="VK149" s="241"/>
      <c r="VL149" s="241"/>
      <c r="VM149" s="241"/>
      <c r="VN149" s="241"/>
      <c r="VO149" s="241"/>
      <c r="VP149" s="241"/>
      <c r="VQ149" s="241"/>
      <c r="VR149" s="241"/>
      <c r="VS149" s="241"/>
      <c r="VT149" s="241"/>
      <c r="VU149" s="241"/>
      <c r="VV149" s="241"/>
      <c r="VW149" s="241"/>
      <c r="VX149" s="241"/>
      <c r="VY149" s="241"/>
      <c r="VZ149" s="241"/>
      <c r="WA149" s="241"/>
      <c r="WB149" s="241"/>
      <c r="WC149" s="241"/>
      <c r="WD149" s="241"/>
      <c r="WE149" s="241"/>
      <c r="WF149" s="241"/>
      <c r="WG149" s="241"/>
      <c r="WH149" s="241"/>
      <c r="WI149" s="241"/>
      <c r="WJ149" s="241"/>
      <c r="WK149" s="241"/>
      <c r="WL149" s="241"/>
      <c r="WM149" s="241"/>
      <c r="WN149" s="241"/>
      <c r="WO149" s="241"/>
      <c r="WP149" s="241"/>
      <c r="WQ149" s="241"/>
      <c r="WR149" s="241"/>
      <c r="WS149" s="241"/>
      <c r="WT149" s="241"/>
      <c r="WU149" s="241"/>
      <c r="WV149" s="241"/>
      <c r="WW149" s="241"/>
      <c r="WX149" s="241"/>
      <c r="WY149" s="241"/>
      <c r="WZ149" s="241"/>
      <c r="XA149" s="241"/>
      <c r="XB149" s="241"/>
      <c r="XC149" s="241"/>
      <c r="XD149" s="241"/>
      <c r="XE149" s="241"/>
      <c r="XF149" s="241"/>
      <c r="XG149" s="241"/>
      <c r="XH149" s="241"/>
      <c r="XI149" s="241"/>
      <c r="XJ149" s="241"/>
      <c r="XK149" s="241"/>
      <c r="XL149" s="241"/>
      <c r="XM149" s="241"/>
      <c r="XN149" s="241"/>
      <c r="XO149" s="241"/>
      <c r="XP149" s="241"/>
      <c r="XQ149" s="241"/>
      <c r="XR149" s="241"/>
      <c r="XS149" s="241"/>
      <c r="XT149" s="241"/>
      <c r="XU149" s="241"/>
      <c r="XV149" s="241"/>
      <c r="XW149" s="241"/>
      <c r="XX149" s="241"/>
      <c r="XY149" s="241"/>
      <c r="XZ149" s="241"/>
      <c r="YA149" s="241"/>
      <c r="YB149" s="241"/>
      <c r="YC149" s="241"/>
      <c r="YD149" s="241"/>
      <c r="YE149" s="241"/>
      <c r="YF149" s="241"/>
      <c r="YG149" s="241"/>
      <c r="YH149" s="241"/>
      <c r="YI149" s="241"/>
      <c r="YJ149" s="241"/>
      <c r="YK149" s="241"/>
      <c r="YL149" s="241"/>
      <c r="YM149" s="241"/>
      <c r="YN149" s="241"/>
      <c r="YO149" s="241"/>
      <c r="YP149" s="241"/>
      <c r="YQ149" s="241"/>
      <c r="YR149" s="241"/>
      <c r="YS149" s="241"/>
      <c r="YT149" s="241"/>
      <c r="YU149" s="241"/>
      <c r="YV149" s="241"/>
      <c r="YW149" s="241"/>
      <c r="YX149" s="241"/>
      <c r="YY149" s="241"/>
      <c r="YZ149" s="241"/>
      <c r="ZA149" s="241"/>
      <c r="ZB149" s="241"/>
      <c r="ZC149" s="241"/>
      <c r="ZD149" s="241"/>
      <c r="ZE149" s="241"/>
      <c r="ZF149" s="241"/>
      <c r="ZG149" s="241"/>
      <c r="ZH149" s="241"/>
      <c r="ZI149" s="241"/>
      <c r="ZJ149" s="241"/>
      <c r="ZK149" s="241"/>
      <c r="ZL149" s="241"/>
      <c r="ZM149" s="241"/>
      <c r="ZN149" s="241"/>
      <c r="ZO149" s="241"/>
      <c r="ZP149" s="241"/>
      <c r="ZQ149" s="241"/>
      <c r="ZR149" s="241"/>
      <c r="ZS149" s="241"/>
      <c r="ZT149" s="241"/>
      <c r="ZU149" s="241"/>
      <c r="ZV149" s="241"/>
      <c r="ZW149" s="241"/>
      <c r="ZX149" s="241"/>
      <c r="ZY149" s="241"/>
      <c r="ZZ149" s="241"/>
      <c r="AAA149" s="241"/>
      <c r="AAB149" s="241"/>
      <c r="AAC149" s="241"/>
      <c r="AAD149" s="241"/>
      <c r="AAE149" s="241"/>
      <c r="AAF149" s="241"/>
      <c r="AAG149" s="241"/>
      <c r="AAH149" s="241"/>
      <c r="AAI149" s="241"/>
      <c r="AAJ149" s="241"/>
      <c r="AAK149" s="241"/>
      <c r="AAL149" s="241"/>
      <c r="AAM149" s="241"/>
      <c r="AAN149" s="241"/>
      <c r="AAO149" s="241"/>
      <c r="AAP149" s="241"/>
      <c r="AAQ149" s="241"/>
      <c r="AAR149" s="241"/>
      <c r="AAS149" s="241"/>
      <c r="AAT149" s="241"/>
      <c r="AAU149" s="241"/>
      <c r="AAV149" s="241"/>
      <c r="AAW149" s="241"/>
      <c r="AAX149" s="241"/>
      <c r="AAY149" s="241"/>
      <c r="AAZ149" s="241"/>
      <c r="ABA149" s="241"/>
      <c r="ABB149" s="241"/>
      <c r="ABC149" s="241"/>
      <c r="ABD149" s="241"/>
      <c r="ABE149" s="241"/>
      <c r="ABF149" s="241"/>
      <c r="ABG149" s="241"/>
      <c r="ABH149" s="241"/>
      <c r="ABI149" s="241"/>
      <c r="ABJ149" s="241"/>
      <c r="ABK149" s="241"/>
      <c r="ABL149" s="241"/>
      <c r="ABM149" s="241"/>
      <c r="ABN149" s="241"/>
      <c r="ABO149" s="241"/>
      <c r="ABP149" s="241"/>
      <c r="ABQ149" s="241"/>
      <c r="ABR149" s="241"/>
      <c r="ABS149" s="241"/>
      <c r="ABT149" s="241"/>
      <c r="ABU149" s="241"/>
      <c r="ABV149" s="241"/>
      <c r="ABW149" s="241"/>
      <c r="ABX149" s="241"/>
      <c r="ABY149" s="241"/>
      <c r="ABZ149" s="241"/>
      <c r="ACA149" s="241"/>
      <c r="ACB149" s="241"/>
      <c r="ACC149" s="241"/>
      <c r="ACD149" s="241"/>
      <c r="ACE149" s="241"/>
      <c r="ACF149" s="241"/>
      <c r="ACG149" s="241"/>
      <c r="ACH149" s="241"/>
      <c r="ACI149" s="241"/>
      <c r="ACJ149" s="241"/>
      <c r="ACK149" s="241"/>
      <c r="ACL149" s="241"/>
      <c r="ACM149" s="241"/>
      <c r="ACN149" s="241"/>
      <c r="ACO149" s="241"/>
      <c r="ACP149" s="241"/>
      <c r="ACQ149" s="241"/>
      <c r="ACR149" s="241"/>
      <c r="ACS149" s="241"/>
      <c r="ACT149" s="241"/>
      <c r="ACU149" s="241"/>
      <c r="ACV149" s="241"/>
      <c r="ACW149" s="241"/>
      <c r="ACX149" s="241"/>
      <c r="ACY149" s="241"/>
      <c r="ACZ149" s="241"/>
      <c r="ADA149" s="241"/>
      <c r="ADB149" s="241"/>
      <c r="ADC149" s="241"/>
      <c r="ADD149" s="241"/>
      <c r="ADE149" s="241"/>
      <c r="ADF149" s="241"/>
      <c r="ADG149" s="241"/>
      <c r="ADH149" s="241"/>
      <c r="ADI149" s="241"/>
      <c r="ADJ149" s="241"/>
      <c r="ADK149" s="241"/>
      <c r="ADL149" s="241"/>
      <c r="ADM149" s="241"/>
      <c r="ADN149" s="241"/>
      <c r="ADO149" s="241"/>
      <c r="ADP149" s="241"/>
      <c r="ADQ149" s="241"/>
      <c r="ADR149" s="241"/>
      <c r="ADS149" s="241"/>
      <c r="ADT149" s="241"/>
      <c r="ADU149" s="241"/>
      <c r="ADV149" s="241"/>
      <c r="ADW149" s="241"/>
      <c r="ADX149" s="241"/>
      <c r="ADY149" s="241"/>
      <c r="ADZ149" s="241"/>
      <c r="AEA149" s="241"/>
      <c r="AEB149" s="241"/>
      <c r="AEC149" s="241"/>
      <c r="AED149" s="241"/>
      <c r="AEE149" s="241"/>
      <c r="AEF149" s="241"/>
      <c r="AEG149" s="241"/>
      <c r="AEH149" s="241"/>
      <c r="AEI149" s="241"/>
      <c r="AEJ149" s="241"/>
      <c r="AEK149" s="241"/>
      <c r="AEL149" s="241"/>
      <c r="AEM149" s="241"/>
      <c r="AEN149" s="241"/>
      <c r="AEO149" s="241"/>
      <c r="AEP149" s="241"/>
      <c r="AEQ149" s="241"/>
      <c r="AER149" s="241"/>
      <c r="AES149" s="241"/>
      <c r="AET149" s="241"/>
      <c r="AEU149" s="241"/>
      <c r="AEV149" s="241"/>
      <c r="AEW149" s="241"/>
      <c r="AEX149" s="241"/>
      <c r="AEY149" s="241"/>
      <c r="AEZ149" s="241"/>
      <c r="AFA149" s="241"/>
      <c r="AFB149" s="241"/>
      <c r="AFC149" s="241"/>
      <c r="AFD149" s="241"/>
      <c r="AFE149" s="241"/>
      <c r="AFF149" s="241"/>
      <c r="AFG149" s="241"/>
      <c r="AFH149" s="241"/>
      <c r="AFI149" s="241"/>
      <c r="AFJ149" s="241"/>
      <c r="AFK149" s="241"/>
      <c r="AFL149" s="241"/>
      <c r="AFM149" s="241"/>
      <c r="AFN149" s="241"/>
      <c r="AFO149" s="241"/>
      <c r="AFP149" s="241"/>
      <c r="AFQ149" s="241"/>
      <c r="AFR149" s="241"/>
      <c r="AFS149" s="241"/>
      <c r="AFT149" s="241"/>
      <c r="AFU149" s="241"/>
      <c r="AFV149" s="241"/>
      <c r="AFW149" s="241"/>
      <c r="AFX149" s="241"/>
      <c r="AFY149" s="241"/>
      <c r="AFZ149" s="241"/>
      <c r="AGA149" s="241"/>
      <c r="AGB149" s="241"/>
      <c r="AGC149" s="241"/>
      <c r="AGD149" s="241"/>
      <c r="AGE149" s="241"/>
      <c r="AGF149" s="241"/>
      <c r="AGG149" s="241"/>
      <c r="AGH149" s="241"/>
      <c r="AGI149" s="241"/>
      <c r="AGJ149" s="241"/>
      <c r="AGK149" s="241"/>
      <c r="AGL149" s="241"/>
      <c r="AGM149" s="241"/>
      <c r="AGN149" s="241"/>
      <c r="AGO149" s="241"/>
      <c r="AGP149" s="241"/>
      <c r="AGQ149" s="241"/>
      <c r="AGR149" s="241"/>
      <c r="AGS149" s="241"/>
      <c r="AGT149" s="241"/>
      <c r="AGU149" s="241"/>
      <c r="AGV149" s="241"/>
      <c r="AGW149" s="241"/>
      <c r="AGX149" s="241"/>
      <c r="AGY149" s="241"/>
      <c r="AGZ149" s="241"/>
      <c r="AHA149" s="241"/>
      <c r="AHB149" s="241"/>
      <c r="AHC149" s="241"/>
      <c r="AHD149" s="241"/>
      <c r="AHE149" s="241"/>
      <c r="AHF149" s="241"/>
      <c r="AHG149" s="241"/>
      <c r="AHH149" s="241"/>
      <c r="AHI149" s="241"/>
      <c r="AHJ149" s="241"/>
      <c r="AHK149" s="241"/>
      <c r="AHL149" s="241"/>
      <c r="AHM149" s="241"/>
      <c r="AHN149" s="241"/>
      <c r="AHO149" s="241"/>
      <c r="AHP149" s="241"/>
      <c r="AHQ149" s="241"/>
      <c r="AHR149" s="241"/>
      <c r="AHS149" s="241"/>
      <c r="AHT149" s="241"/>
      <c r="AHU149" s="241"/>
      <c r="AHV149" s="241"/>
      <c r="AHW149" s="241"/>
      <c r="AHX149" s="241"/>
      <c r="AHY149" s="241"/>
      <c r="AHZ149" s="241"/>
      <c r="AIA149" s="241"/>
      <c r="AIB149" s="241"/>
      <c r="AIC149" s="241"/>
      <c r="AID149" s="241"/>
      <c r="AIE149" s="241"/>
      <c r="AIF149" s="241"/>
      <c r="AIG149" s="241"/>
      <c r="AIH149" s="241"/>
      <c r="AII149" s="241"/>
      <c r="AIJ149" s="241"/>
      <c r="AIK149" s="241"/>
      <c r="AIL149" s="241"/>
      <c r="AIM149" s="241"/>
      <c r="AIN149" s="241"/>
      <c r="AIO149" s="241"/>
      <c r="AIP149" s="241"/>
      <c r="AIQ149" s="241"/>
      <c r="AIR149" s="241"/>
      <c r="AIS149" s="241"/>
      <c r="AIT149" s="241"/>
      <c r="AIU149" s="241"/>
      <c r="AIV149" s="241"/>
      <c r="AIW149" s="241"/>
      <c r="AIX149" s="241"/>
      <c r="AIY149" s="241"/>
      <c r="AIZ149" s="241"/>
      <c r="AJA149" s="241"/>
      <c r="AJB149" s="241"/>
      <c r="AJC149" s="241"/>
      <c r="AJD149" s="241"/>
      <c r="AJE149" s="241"/>
      <c r="AJF149" s="241"/>
      <c r="AJG149" s="241"/>
      <c r="AJH149" s="241"/>
      <c r="AJI149" s="241"/>
      <c r="AJJ149" s="241"/>
      <c r="AJK149" s="241"/>
      <c r="AJL149" s="241"/>
      <c r="AJM149" s="241"/>
      <c r="AJN149" s="241"/>
      <c r="AJO149" s="241"/>
      <c r="AJP149" s="241"/>
      <c r="AJQ149" s="241"/>
      <c r="AJR149" s="241"/>
      <c r="AJS149" s="241"/>
      <c r="AJT149" s="241"/>
      <c r="AJU149" s="241"/>
      <c r="AJV149" s="241"/>
      <c r="AJW149" s="241"/>
      <c r="AJX149" s="241"/>
      <c r="AJY149" s="241"/>
      <c r="AJZ149" s="241"/>
      <c r="AKA149" s="241"/>
      <c r="AKB149" s="241"/>
      <c r="AKC149" s="241"/>
      <c r="AKD149" s="241"/>
      <c r="AKE149" s="241"/>
      <c r="AKF149" s="241"/>
      <c r="AKG149" s="241"/>
      <c r="AKH149" s="241"/>
      <c r="AKI149" s="241"/>
      <c r="AKJ149" s="241"/>
      <c r="AKK149" s="241"/>
      <c r="AKL149" s="241"/>
      <c r="AKM149" s="241"/>
      <c r="AKN149" s="241"/>
      <c r="AKO149" s="241"/>
      <c r="AKP149" s="241"/>
      <c r="AKQ149" s="241"/>
      <c r="AKR149" s="241"/>
      <c r="AKS149" s="241"/>
      <c r="AKT149" s="241"/>
      <c r="AKU149" s="241"/>
      <c r="AKV149" s="241"/>
      <c r="AKW149" s="241"/>
      <c r="AKX149" s="241"/>
      <c r="AKY149" s="241"/>
      <c r="AKZ149" s="241"/>
      <c r="ALA149" s="241"/>
      <c r="ALB149" s="241"/>
      <c r="ALC149" s="241"/>
      <c r="ALD149" s="241"/>
      <c r="ALE149" s="241"/>
      <c r="ALF149" s="241"/>
      <c r="ALG149" s="241"/>
      <c r="ALH149" s="241"/>
      <c r="ALI149" s="241"/>
      <c r="ALJ149" s="241"/>
      <c r="ALK149" s="241"/>
      <c r="ALL149" s="241"/>
      <c r="ALM149" s="241"/>
      <c r="ALN149" s="241"/>
      <c r="ALO149" s="241"/>
      <c r="ALP149" s="241"/>
      <c r="ALQ149" s="241"/>
      <c r="ALR149" s="241"/>
      <c r="ALS149" s="241"/>
      <c r="ALT149" s="241"/>
      <c r="ALU149" s="241"/>
      <c r="ALV149" s="241"/>
      <c r="ALW149" s="241"/>
      <c r="ALX149" s="241"/>
      <c r="ALY149" s="241"/>
      <c r="ALZ149" s="241"/>
      <c r="AMA149" s="241"/>
      <c r="AMB149" s="241"/>
      <c r="AMC149" s="241"/>
      <c r="AMD149" s="241"/>
      <c r="AME149" s="241"/>
      <c r="AMF149" s="241"/>
      <c r="AMG149" s="241"/>
      <c r="AMH149" s="241"/>
      <c r="AMI149" s="241"/>
      <c r="AMJ149" s="241"/>
      <c r="AMK149" s="241"/>
    </row>
    <row r="150" spans="1:1025" s="249" customFormat="1" ht="12.75" hidden="1" customHeight="1" x14ac:dyDescent="0.25">
      <c r="A150" s="241"/>
      <c r="B150" s="242"/>
      <c r="C150" s="250"/>
      <c r="D150" s="244"/>
      <c r="E150" s="245"/>
      <c r="F150" s="245"/>
      <c r="G150" s="245"/>
      <c r="H150" s="245"/>
      <c r="I150" s="247"/>
      <c r="J150" s="247"/>
      <c r="K150" s="252"/>
      <c r="L150" s="253"/>
      <c r="M150" s="253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241"/>
      <c r="AZ150" s="241"/>
      <c r="BA150" s="241"/>
      <c r="BB150" s="241"/>
      <c r="BC150" s="241"/>
      <c r="BD150" s="241"/>
      <c r="BE150" s="241"/>
      <c r="BF150" s="241"/>
      <c r="BG150" s="241"/>
      <c r="BH150" s="241"/>
      <c r="BI150" s="241"/>
      <c r="BJ150" s="241"/>
      <c r="BK150" s="241"/>
      <c r="BL150" s="241"/>
      <c r="BM150" s="241"/>
      <c r="BN150" s="241"/>
      <c r="BO150" s="241"/>
      <c r="BP150" s="241"/>
      <c r="BQ150" s="241"/>
      <c r="BR150" s="241"/>
      <c r="BS150" s="241"/>
      <c r="BT150" s="241"/>
      <c r="BU150" s="241"/>
      <c r="BV150" s="241"/>
      <c r="BW150" s="241"/>
      <c r="BX150" s="241"/>
      <c r="BY150" s="241"/>
      <c r="BZ150" s="241"/>
      <c r="CA150" s="241"/>
      <c r="CB150" s="241"/>
      <c r="CC150" s="241"/>
      <c r="CD150" s="241"/>
      <c r="CE150" s="241"/>
      <c r="CF150" s="241"/>
      <c r="CG150" s="241"/>
      <c r="CH150" s="241"/>
      <c r="CI150" s="241"/>
      <c r="CJ150" s="241"/>
      <c r="CK150" s="241"/>
      <c r="CL150" s="241"/>
      <c r="CM150" s="241"/>
      <c r="CN150" s="241"/>
      <c r="CO150" s="241"/>
      <c r="CP150" s="241"/>
      <c r="CQ150" s="241"/>
      <c r="CR150" s="241"/>
      <c r="CS150" s="241"/>
      <c r="CT150" s="241"/>
      <c r="CU150" s="241"/>
      <c r="CV150" s="241"/>
      <c r="CW150" s="241"/>
      <c r="CX150" s="241"/>
      <c r="CY150" s="241"/>
      <c r="CZ150" s="241"/>
      <c r="DA150" s="241"/>
      <c r="DB150" s="241"/>
      <c r="DC150" s="241"/>
      <c r="DD150" s="241"/>
      <c r="DE150" s="241"/>
      <c r="DF150" s="241"/>
      <c r="DG150" s="241"/>
      <c r="DH150" s="241"/>
      <c r="DI150" s="241"/>
      <c r="DJ150" s="241"/>
      <c r="DK150" s="241"/>
      <c r="DL150" s="241"/>
      <c r="DM150" s="241"/>
      <c r="DN150" s="241"/>
      <c r="DO150" s="241"/>
      <c r="DP150" s="241"/>
      <c r="DQ150" s="241"/>
      <c r="DR150" s="241"/>
      <c r="DS150" s="241"/>
      <c r="DT150" s="241"/>
      <c r="DU150" s="241"/>
      <c r="DV150" s="241"/>
      <c r="DW150" s="241"/>
      <c r="DX150" s="241"/>
      <c r="DY150" s="241"/>
      <c r="DZ150" s="241"/>
      <c r="EA150" s="241"/>
      <c r="EB150" s="241"/>
      <c r="EC150" s="241"/>
      <c r="ED150" s="241"/>
      <c r="EE150" s="241"/>
      <c r="EF150" s="241"/>
      <c r="EG150" s="241"/>
      <c r="EH150" s="241"/>
      <c r="EI150" s="241"/>
      <c r="EJ150" s="241"/>
      <c r="EK150" s="241"/>
      <c r="EL150" s="241"/>
      <c r="EM150" s="241"/>
      <c r="EN150" s="241"/>
      <c r="EO150" s="241"/>
      <c r="EP150" s="241"/>
      <c r="EQ150" s="241"/>
      <c r="ER150" s="241"/>
      <c r="ES150" s="241"/>
      <c r="ET150" s="241"/>
      <c r="EU150" s="241"/>
      <c r="EV150" s="241"/>
      <c r="EW150" s="241"/>
      <c r="EX150" s="241"/>
      <c r="EY150" s="241"/>
      <c r="EZ150" s="241"/>
      <c r="FA150" s="241"/>
      <c r="FB150" s="241"/>
      <c r="FC150" s="241"/>
      <c r="FD150" s="241"/>
      <c r="FE150" s="241"/>
      <c r="FF150" s="241"/>
      <c r="FG150" s="241"/>
      <c r="FH150" s="241"/>
      <c r="FI150" s="241"/>
      <c r="FJ150" s="241"/>
      <c r="FK150" s="241"/>
      <c r="FL150" s="241"/>
      <c r="FM150" s="241"/>
      <c r="FN150" s="241"/>
      <c r="FO150" s="241"/>
      <c r="FP150" s="241"/>
      <c r="FQ150" s="241"/>
      <c r="FR150" s="241"/>
      <c r="FS150" s="241"/>
      <c r="FT150" s="241"/>
      <c r="FU150" s="241"/>
      <c r="FV150" s="241"/>
      <c r="FW150" s="241"/>
      <c r="FX150" s="241"/>
      <c r="FY150" s="241"/>
      <c r="FZ150" s="241"/>
      <c r="GA150" s="241"/>
      <c r="GB150" s="241"/>
      <c r="GC150" s="241"/>
      <c r="GD150" s="241"/>
      <c r="GE150" s="241"/>
      <c r="GF150" s="241"/>
      <c r="GG150" s="241"/>
      <c r="GH150" s="241"/>
      <c r="GI150" s="241"/>
      <c r="GJ150" s="241"/>
      <c r="GK150" s="241"/>
      <c r="GL150" s="241"/>
      <c r="GM150" s="241"/>
      <c r="GN150" s="241"/>
      <c r="GO150" s="241"/>
      <c r="GP150" s="241"/>
      <c r="GQ150" s="241"/>
      <c r="GR150" s="241"/>
      <c r="GS150" s="241"/>
      <c r="GT150" s="241"/>
      <c r="GU150" s="241"/>
      <c r="GV150" s="241"/>
      <c r="GW150" s="241"/>
      <c r="GX150" s="241"/>
      <c r="GY150" s="241"/>
      <c r="GZ150" s="241"/>
      <c r="HA150" s="241"/>
      <c r="HB150" s="241"/>
      <c r="HC150" s="241"/>
      <c r="HD150" s="241"/>
      <c r="HE150" s="241"/>
      <c r="HF150" s="241"/>
      <c r="HG150" s="241"/>
      <c r="HH150" s="241"/>
      <c r="HI150" s="241"/>
      <c r="HJ150" s="241"/>
      <c r="HK150" s="241"/>
      <c r="HL150" s="241"/>
      <c r="HM150" s="241"/>
      <c r="HN150" s="241"/>
      <c r="HO150" s="241"/>
      <c r="HP150" s="241"/>
      <c r="HQ150" s="241"/>
      <c r="HR150" s="241"/>
      <c r="HS150" s="241"/>
      <c r="HT150" s="241"/>
      <c r="HU150" s="241"/>
      <c r="HV150" s="241"/>
      <c r="HW150" s="241"/>
      <c r="HX150" s="241"/>
      <c r="HY150" s="241"/>
      <c r="HZ150" s="241"/>
      <c r="IA150" s="241"/>
      <c r="IB150" s="241"/>
      <c r="IC150" s="241"/>
      <c r="ID150" s="241"/>
      <c r="IE150" s="241"/>
      <c r="IF150" s="241"/>
      <c r="IG150" s="241"/>
      <c r="IH150" s="241"/>
      <c r="II150" s="241"/>
      <c r="IJ150" s="241"/>
      <c r="IK150" s="241"/>
      <c r="IL150" s="241"/>
      <c r="IM150" s="241"/>
      <c r="IN150" s="241"/>
      <c r="IO150" s="241"/>
      <c r="IP150" s="241"/>
      <c r="IQ150" s="241"/>
      <c r="IR150" s="241"/>
      <c r="IS150" s="241"/>
      <c r="IT150" s="241"/>
      <c r="IU150" s="241"/>
      <c r="IV150" s="241"/>
      <c r="IW150" s="241"/>
      <c r="IX150" s="241"/>
      <c r="IY150" s="241"/>
      <c r="IZ150" s="241"/>
      <c r="JA150" s="241"/>
      <c r="JB150" s="241"/>
      <c r="JC150" s="241"/>
      <c r="JD150" s="241"/>
      <c r="JE150" s="241"/>
      <c r="JF150" s="241"/>
      <c r="JG150" s="241"/>
      <c r="JH150" s="241"/>
      <c r="JI150" s="241"/>
      <c r="JJ150" s="241"/>
      <c r="JK150" s="241"/>
      <c r="JL150" s="241"/>
      <c r="JM150" s="241"/>
      <c r="JN150" s="241"/>
      <c r="JO150" s="241"/>
      <c r="JP150" s="241"/>
      <c r="JQ150" s="241"/>
      <c r="JR150" s="241"/>
      <c r="JS150" s="241"/>
      <c r="JT150" s="241"/>
      <c r="JU150" s="241"/>
      <c r="JV150" s="241"/>
      <c r="JW150" s="241"/>
      <c r="JX150" s="241"/>
      <c r="JY150" s="241"/>
      <c r="JZ150" s="241"/>
      <c r="KA150" s="241"/>
      <c r="KB150" s="241"/>
      <c r="KC150" s="241"/>
      <c r="KD150" s="241"/>
      <c r="KE150" s="241"/>
      <c r="KF150" s="241"/>
      <c r="KG150" s="241"/>
      <c r="KH150" s="241"/>
      <c r="KI150" s="241"/>
      <c r="KJ150" s="241"/>
      <c r="KK150" s="241"/>
      <c r="KL150" s="241"/>
      <c r="KM150" s="241"/>
      <c r="KN150" s="241"/>
      <c r="KO150" s="241"/>
      <c r="KP150" s="241"/>
      <c r="KQ150" s="241"/>
      <c r="KR150" s="241"/>
      <c r="KS150" s="241"/>
      <c r="KT150" s="241"/>
      <c r="KU150" s="241"/>
      <c r="KV150" s="241"/>
      <c r="KW150" s="241"/>
      <c r="KX150" s="241"/>
      <c r="KY150" s="241"/>
      <c r="KZ150" s="241"/>
      <c r="LA150" s="241"/>
      <c r="LB150" s="241"/>
      <c r="LC150" s="241"/>
      <c r="LD150" s="241"/>
      <c r="LE150" s="241"/>
      <c r="LF150" s="241"/>
      <c r="LG150" s="241"/>
      <c r="LH150" s="241"/>
      <c r="LI150" s="241"/>
      <c r="LJ150" s="241"/>
      <c r="LK150" s="241"/>
      <c r="LL150" s="241"/>
      <c r="LM150" s="241"/>
      <c r="LN150" s="241"/>
      <c r="LO150" s="241"/>
      <c r="LP150" s="241"/>
      <c r="LQ150" s="241"/>
      <c r="LR150" s="241"/>
      <c r="LS150" s="241"/>
      <c r="LT150" s="241"/>
      <c r="LU150" s="241"/>
      <c r="LV150" s="241"/>
      <c r="LW150" s="241"/>
      <c r="LX150" s="241"/>
      <c r="LY150" s="241"/>
      <c r="LZ150" s="241"/>
      <c r="MA150" s="241"/>
      <c r="MB150" s="241"/>
      <c r="MC150" s="241"/>
      <c r="MD150" s="241"/>
      <c r="ME150" s="241"/>
      <c r="MF150" s="241"/>
      <c r="MG150" s="241"/>
      <c r="MH150" s="241"/>
      <c r="MI150" s="241"/>
      <c r="MJ150" s="241"/>
      <c r="MK150" s="241"/>
      <c r="ML150" s="241"/>
      <c r="MM150" s="241"/>
      <c r="MN150" s="241"/>
      <c r="MO150" s="241"/>
      <c r="MP150" s="241"/>
      <c r="MQ150" s="241"/>
      <c r="MR150" s="241"/>
      <c r="MS150" s="241"/>
      <c r="MT150" s="241"/>
      <c r="MU150" s="241"/>
      <c r="MV150" s="241"/>
      <c r="MW150" s="241"/>
      <c r="MX150" s="241"/>
      <c r="MY150" s="241"/>
      <c r="MZ150" s="241"/>
      <c r="NA150" s="241"/>
      <c r="NB150" s="241"/>
      <c r="NC150" s="241"/>
      <c r="ND150" s="241"/>
      <c r="NE150" s="241"/>
      <c r="NF150" s="241"/>
      <c r="NG150" s="241"/>
      <c r="NH150" s="241"/>
      <c r="NI150" s="241"/>
      <c r="NJ150" s="241"/>
      <c r="NK150" s="241"/>
      <c r="NL150" s="241"/>
      <c r="NM150" s="241"/>
      <c r="NN150" s="241"/>
      <c r="NO150" s="241"/>
      <c r="NP150" s="241"/>
      <c r="NQ150" s="241"/>
      <c r="NR150" s="241"/>
      <c r="NS150" s="241"/>
      <c r="NT150" s="241"/>
      <c r="NU150" s="241"/>
      <c r="NV150" s="241"/>
      <c r="NW150" s="241"/>
      <c r="NX150" s="241"/>
      <c r="NY150" s="241"/>
      <c r="NZ150" s="241"/>
      <c r="OA150" s="241"/>
      <c r="OB150" s="241"/>
      <c r="OC150" s="241"/>
      <c r="OD150" s="241"/>
      <c r="OE150" s="241"/>
      <c r="OF150" s="241"/>
      <c r="OG150" s="241"/>
      <c r="OH150" s="241"/>
      <c r="OI150" s="241"/>
      <c r="OJ150" s="241"/>
      <c r="OK150" s="241"/>
      <c r="OL150" s="241"/>
      <c r="OM150" s="241"/>
      <c r="ON150" s="241"/>
      <c r="OO150" s="241"/>
      <c r="OP150" s="241"/>
      <c r="OQ150" s="241"/>
      <c r="OR150" s="241"/>
      <c r="OS150" s="241"/>
      <c r="OT150" s="241"/>
      <c r="OU150" s="241"/>
      <c r="OV150" s="241"/>
      <c r="OW150" s="241"/>
      <c r="OX150" s="241"/>
      <c r="OY150" s="241"/>
      <c r="OZ150" s="241"/>
      <c r="PA150" s="241"/>
      <c r="PB150" s="241"/>
      <c r="PC150" s="241"/>
      <c r="PD150" s="241"/>
      <c r="PE150" s="241"/>
      <c r="PF150" s="241"/>
      <c r="PG150" s="241"/>
      <c r="PH150" s="241"/>
      <c r="PI150" s="241"/>
      <c r="PJ150" s="241"/>
      <c r="PK150" s="241"/>
      <c r="PL150" s="241"/>
      <c r="PM150" s="241"/>
      <c r="PN150" s="241"/>
      <c r="PO150" s="241"/>
      <c r="PP150" s="241"/>
      <c r="PQ150" s="241"/>
      <c r="PR150" s="241"/>
      <c r="PS150" s="241"/>
      <c r="PT150" s="241"/>
      <c r="PU150" s="241"/>
      <c r="PV150" s="241"/>
      <c r="PW150" s="241"/>
      <c r="PX150" s="241"/>
      <c r="PY150" s="241"/>
      <c r="PZ150" s="241"/>
      <c r="QA150" s="241"/>
      <c r="QB150" s="241"/>
      <c r="QC150" s="241"/>
      <c r="QD150" s="241"/>
      <c r="QE150" s="241"/>
      <c r="QF150" s="241"/>
      <c r="QG150" s="241"/>
      <c r="QH150" s="241"/>
      <c r="QI150" s="241"/>
      <c r="QJ150" s="241"/>
      <c r="QK150" s="241"/>
      <c r="QL150" s="241"/>
      <c r="QM150" s="241"/>
      <c r="QN150" s="241"/>
      <c r="QO150" s="241"/>
      <c r="QP150" s="241"/>
      <c r="QQ150" s="241"/>
      <c r="QR150" s="241"/>
      <c r="QS150" s="241"/>
      <c r="QT150" s="241"/>
      <c r="QU150" s="241"/>
      <c r="QV150" s="241"/>
      <c r="QW150" s="241"/>
      <c r="QX150" s="241"/>
      <c r="QY150" s="241"/>
      <c r="QZ150" s="241"/>
      <c r="RA150" s="241"/>
      <c r="RB150" s="241"/>
      <c r="RC150" s="241"/>
      <c r="RD150" s="241"/>
      <c r="RE150" s="241"/>
      <c r="RF150" s="241"/>
      <c r="RG150" s="241"/>
      <c r="RH150" s="241"/>
      <c r="RI150" s="241"/>
      <c r="RJ150" s="241"/>
      <c r="RK150" s="241"/>
      <c r="RL150" s="241"/>
      <c r="RM150" s="241"/>
      <c r="RN150" s="241"/>
      <c r="RO150" s="241"/>
      <c r="RP150" s="241"/>
      <c r="RQ150" s="241"/>
      <c r="RR150" s="241"/>
      <c r="RS150" s="241"/>
      <c r="RT150" s="241"/>
      <c r="RU150" s="241"/>
      <c r="RV150" s="241"/>
      <c r="RW150" s="241"/>
      <c r="RX150" s="241"/>
      <c r="RY150" s="241"/>
      <c r="RZ150" s="241"/>
      <c r="SA150" s="241"/>
      <c r="SB150" s="241"/>
      <c r="SC150" s="241"/>
      <c r="SD150" s="241"/>
      <c r="SE150" s="241"/>
      <c r="SF150" s="241"/>
      <c r="SG150" s="241"/>
      <c r="SH150" s="241"/>
      <c r="SI150" s="241"/>
      <c r="SJ150" s="241"/>
      <c r="SK150" s="241"/>
      <c r="SL150" s="241"/>
      <c r="SM150" s="241"/>
      <c r="SN150" s="241"/>
      <c r="SO150" s="241"/>
      <c r="SP150" s="241"/>
      <c r="SQ150" s="241"/>
      <c r="SR150" s="241"/>
      <c r="SS150" s="241"/>
      <c r="ST150" s="241"/>
      <c r="SU150" s="241"/>
      <c r="SV150" s="241"/>
      <c r="SW150" s="241"/>
      <c r="SX150" s="241"/>
      <c r="SY150" s="241"/>
      <c r="SZ150" s="241"/>
      <c r="TA150" s="241"/>
      <c r="TB150" s="241"/>
      <c r="TC150" s="241"/>
      <c r="TD150" s="241"/>
      <c r="TE150" s="241"/>
      <c r="TF150" s="241"/>
      <c r="TG150" s="241"/>
      <c r="TH150" s="241"/>
      <c r="TI150" s="241"/>
      <c r="TJ150" s="241"/>
      <c r="TK150" s="241"/>
      <c r="TL150" s="241"/>
      <c r="TM150" s="241"/>
      <c r="TN150" s="241"/>
      <c r="TO150" s="241"/>
      <c r="TP150" s="241"/>
      <c r="TQ150" s="241"/>
      <c r="TR150" s="241"/>
      <c r="TS150" s="241"/>
      <c r="TT150" s="241"/>
      <c r="TU150" s="241"/>
      <c r="TV150" s="241"/>
      <c r="TW150" s="241"/>
      <c r="TX150" s="241"/>
      <c r="TY150" s="241"/>
      <c r="TZ150" s="241"/>
      <c r="UA150" s="241"/>
      <c r="UB150" s="241"/>
      <c r="UC150" s="241"/>
      <c r="UD150" s="241"/>
      <c r="UE150" s="241"/>
      <c r="UF150" s="241"/>
      <c r="UG150" s="241"/>
      <c r="UH150" s="241"/>
      <c r="UI150" s="241"/>
      <c r="UJ150" s="241"/>
      <c r="UK150" s="241"/>
      <c r="UL150" s="241"/>
      <c r="UM150" s="241"/>
      <c r="UN150" s="241"/>
      <c r="UO150" s="241"/>
      <c r="UP150" s="241"/>
      <c r="UQ150" s="241"/>
      <c r="UR150" s="241"/>
      <c r="US150" s="241"/>
      <c r="UT150" s="241"/>
      <c r="UU150" s="241"/>
      <c r="UV150" s="241"/>
      <c r="UW150" s="241"/>
      <c r="UX150" s="241"/>
      <c r="UY150" s="241"/>
      <c r="UZ150" s="241"/>
      <c r="VA150" s="241"/>
      <c r="VB150" s="241"/>
      <c r="VC150" s="241"/>
      <c r="VD150" s="241"/>
      <c r="VE150" s="241"/>
      <c r="VF150" s="241"/>
      <c r="VG150" s="241"/>
      <c r="VH150" s="241"/>
      <c r="VI150" s="241"/>
      <c r="VJ150" s="241"/>
      <c r="VK150" s="241"/>
      <c r="VL150" s="241"/>
      <c r="VM150" s="241"/>
      <c r="VN150" s="241"/>
      <c r="VO150" s="241"/>
      <c r="VP150" s="241"/>
      <c r="VQ150" s="241"/>
      <c r="VR150" s="241"/>
      <c r="VS150" s="241"/>
      <c r="VT150" s="241"/>
      <c r="VU150" s="241"/>
      <c r="VV150" s="241"/>
      <c r="VW150" s="241"/>
      <c r="VX150" s="241"/>
      <c r="VY150" s="241"/>
      <c r="VZ150" s="241"/>
      <c r="WA150" s="241"/>
      <c r="WB150" s="241"/>
      <c r="WC150" s="241"/>
      <c r="WD150" s="241"/>
      <c r="WE150" s="241"/>
      <c r="WF150" s="241"/>
      <c r="WG150" s="241"/>
      <c r="WH150" s="241"/>
      <c r="WI150" s="241"/>
      <c r="WJ150" s="241"/>
      <c r="WK150" s="241"/>
      <c r="WL150" s="241"/>
      <c r="WM150" s="241"/>
      <c r="WN150" s="241"/>
      <c r="WO150" s="241"/>
      <c r="WP150" s="241"/>
      <c r="WQ150" s="241"/>
      <c r="WR150" s="241"/>
      <c r="WS150" s="241"/>
      <c r="WT150" s="241"/>
      <c r="WU150" s="241"/>
      <c r="WV150" s="241"/>
      <c r="WW150" s="241"/>
      <c r="WX150" s="241"/>
      <c r="WY150" s="241"/>
      <c r="WZ150" s="241"/>
      <c r="XA150" s="241"/>
      <c r="XB150" s="241"/>
      <c r="XC150" s="241"/>
      <c r="XD150" s="241"/>
      <c r="XE150" s="241"/>
      <c r="XF150" s="241"/>
      <c r="XG150" s="241"/>
      <c r="XH150" s="241"/>
      <c r="XI150" s="241"/>
      <c r="XJ150" s="241"/>
      <c r="XK150" s="241"/>
      <c r="XL150" s="241"/>
      <c r="XM150" s="241"/>
      <c r="XN150" s="241"/>
      <c r="XO150" s="241"/>
      <c r="XP150" s="241"/>
      <c r="XQ150" s="241"/>
      <c r="XR150" s="241"/>
      <c r="XS150" s="241"/>
      <c r="XT150" s="241"/>
      <c r="XU150" s="241"/>
      <c r="XV150" s="241"/>
      <c r="XW150" s="241"/>
      <c r="XX150" s="241"/>
      <c r="XY150" s="241"/>
      <c r="XZ150" s="241"/>
      <c r="YA150" s="241"/>
      <c r="YB150" s="241"/>
      <c r="YC150" s="241"/>
      <c r="YD150" s="241"/>
      <c r="YE150" s="241"/>
      <c r="YF150" s="241"/>
      <c r="YG150" s="241"/>
      <c r="YH150" s="241"/>
      <c r="YI150" s="241"/>
      <c r="YJ150" s="241"/>
      <c r="YK150" s="241"/>
      <c r="YL150" s="241"/>
      <c r="YM150" s="241"/>
      <c r="YN150" s="241"/>
      <c r="YO150" s="241"/>
      <c r="YP150" s="241"/>
      <c r="YQ150" s="241"/>
      <c r="YR150" s="241"/>
      <c r="YS150" s="241"/>
      <c r="YT150" s="241"/>
      <c r="YU150" s="241"/>
      <c r="YV150" s="241"/>
      <c r="YW150" s="241"/>
      <c r="YX150" s="241"/>
      <c r="YY150" s="241"/>
      <c r="YZ150" s="241"/>
      <c r="ZA150" s="241"/>
      <c r="ZB150" s="241"/>
      <c r="ZC150" s="241"/>
      <c r="ZD150" s="241"/>
      <c r="ZE150" s="241"/>
      <c r="ZF150" s="241"/>
      <c r="ZG150" s="241"/>
      <c r="ZH150" s="241"/>
      <c r="ZI150" s="241"/>
      <c r="ZJ150" s="241"/>
      <c r="ZK150" s="241"/>
      <c r="ZL150" s="241"/>
      <c r="ZM150" s="241"/>
      <c r="ZN150" s="241"/>
      <c r="ZO150" s="241"/>
      <c r="ZP150" s="241"/>
      <c r="ZQ150" s="241"/>
      <c r="ZR150" s="241"/>
      <c r="ZS150" s="241"/>
      <c r="ZT150" s="241"/>
      <c r="ZU150" s="241"/>
      <c r="ZV150" s="241"/>
      <c r="ZW150" s="241"/>
      <c r="ZX150" s="241"/>
      <c r="ZY150" s="241"/>
      <c r="ZZ150" s="241"/>
      <c r="AAA150" s="241"/>
      <c r="AAB150" s="241"/>
      <c r="AAC150" s="241"/>
      <c r="AAD150" s="241"/>
      <c r="AAE150" s="241"/>
      <c r="AAF150" s="241"/>
      <c r="AAG150" s="241"/>
      <c r="AAH150" s="241"/>
      <c r="AAI150" s="241"/>
      <c r="AAJ150" s="241"/>
      <c r="AAK150" s="241"/>
      <c r="AAL150" s="241"/>
      <c r="AAM150" s="241"/>
      <c r="AAN150" s="241"/>
      <c r="AAO150" s="241"/>
      <c r="AAP150" s="241"/>
      <c r="AAQ150" s="241"/>
      <c r="AAR150" s="241"/>
      <c r="AAS150" s="241"/>
      <c r="AAT150" s="241"/>
      <c r="AAU150" s="241"/>
      <c r="AAV150" s="241"/>
      <c r="AAW150" s="241"/>
      <c r="AAX150" s="241"/>
      <c r="AAY150" s="241"/>
      <c r="AAZ150" s="241"/>
      <c r="ABA150" s="241"/>
      <c r="ABB150" s="241"/>
      <c r="ABC150" s="241"/>
      <c r="ABD150" s="241"/>
      <c r="ABE150" s="241"/>
      <c r="ABF150" s="241"/>
      <c r="ABG150" s="241"/>
      <c r="ABH150" s="241"/>
      <c r="ABI150" s="241"/>
      <c r="ABJ150" s="241"/>
      <c r="ABK150" s="241"/>
      <c r="ABL150" s="241"/>
      <c r="ABM150" s="241"/>
      <c r="ABN150" s="241"/>
      <c r="ABO150" s="241"/>
      <c r="ABP150" s="241"/>
      <c r="ABQ150" s="241"/>
      <c r="ABR150" s="241"/>
      <c r="ABS150" s="241"/>
      <c r="ABT150" s="241"/>
      <c r="ABU150" s="241"/>
      <c r="ABV150" s="241"/>
      <c r="ABW150" s="241"/>
      <c r="ABX150" s="241"/>
      <c r="ABY150" s="241"/>
      <c r="ABZ150" s="241"/>
      <c r="ACA150" s="241"/>
      <c r="ACB150" s="241"/>
      <c r="ACC150" s="241"/>
      <c r="ACD150" s="241"/>
      <c r="ACE150" s="241"/>
      <c r="ACF150" s="241"/>
      <c r="ACG150" s="241"/>
      <c r="ACH150" s="241"/>
      <c r="ACI150" s="241"/>
      <c r="ACJ150" s="241"/>
      <c r="ACK150" s="241"/>
      <c r="ACL150" s="241"/>
      <c r="ACM150" s="241"/>
      <c r="ACN150" s="241"/>
      <c r="ACO150" s="241"/>
      <c r="ACP150" s="241"/>
      <c r="ACQ150" s="241"/>
      <c r="ACR150" s="241"/>
      <c r="ACS150" s="241"/>
      <c r="ACT150" s="241"/>
      <c r="ACU150" s="241"/>
      <c r="ACV150" s="241"/>
      <c r="ACW150" s="241"/>
      <c r="ACX150" s="241"/>
      <c r="ACY150" s="241"/>
      <c r="ACZ150" s="241"/>
      <c r="ADA150" s="241"/>
      <c r="ADB150" s="241"/>
      <c r="ADC150" s="241"/>
      <c r="ADD150" s="241"/>
      <c r="ADE150" s="241"/>
      <c r="ADF150" s="241"/>
      <c r="ADG150" s="241"/>
      <c r="ADH150" s="241"/>
      <c r="ADI150" s="241"/>
      <c r="ADJ150" s="241"/>
      <c r="ADK150" s="241"/>
      <c r="ADL150" s="241"/>
      <c r="ADM150" s="241"/>
      <c r="ADN150" s="241"/>
      <c r="ADO150" s="241"/>
      <c r="ADP150" s="241"/>
      <c r="ADQ150" s="241"/>
      <c r="ADR150" s="241"/>
      <c r="ADS150" s="241"/>
      <c r="ADT150" s="241"/>
      <c r="ADU150" s="241"/>
      <c r="ADV150" s="241"/>
      <c r="ADW150" s="241"/>
      <c r="ADX150" s="241"/>
      <c r="ADY150" s="241"/>
      <c r="ADZ150" s="241"/>
      <c r="AEA150" s="241"/>
      <c r="AEB150" s="241"/>
      <c r="AEC150" s="241"/>
      <c r="AED150" s="241"/>
      <c r="AEE150" s="241"/>
      <c r="AEF150" s="241"/>
      <c r="AEG150" s="241"/>
      <c r="AEH150" s="241"/>
      <c r="AEI150" s="241"/>
      <c r="AEJ150" s="241"/>
      <c r="AEK150" s="241"/>
      <c r="AEL150" s="241"/>
      <c r="AEM150" s="241"/>
      <c r="AEN150" s="241"/>
      <c r="AEO150" s="241"/>
      <c r="AEP150" s="241"/>
      <c r="AEQ150" s="241"/>
      <c r="AER150" s="241"/>
      <c r="AES150" s="241"/>
      <c r="AET150" s="241"/>
      <c r="AEU150" s="241"/>
      <c r="AEV150" s="241"/>
      <c r="AEW150" s="241"/>
      <c r="AEX150" s="241"/>
      <c r="AEY150" s="241"/>
      <c r="AEZ150" s="241"/>
      <c r="AFA150" s="241"/>
      <c r="AFB150" s="241"/>
      <c r="AFC150" s="241"/>
      <c r="AFD150" s="241"/>
      <c r="AFE150" s="241"/>
      <c r="AFF150" s="241"/>
      <c r="AFG150" s="241"/>
      <c r="AFH150" s="241"/>
      <c r="AFI150" s="241"/>
      <c r="AFJ150" s="241"/>
      <c r="AFK150" s="241"/>
      <c r="AFL150" s="241"/>
      <c r="AFM150" s="241"/>
      <c r="AFN150" s="241"/>
      <c r="AFO150" s="241"/>
      <c r="AFP150" s="241"/>
      <c r="AFQ150" s="241"/>
      <c r="AFR150" s="241"/>
      <c r="AFS150" s="241"/>
      <c r="AFT150" s="241"/>
      <c r="AFU150" s="241"/>
      <c r="AFV150" s="241"/>
      <c r="AFW150" s="241"/>
      <c r="AFX150" s="241"/>
      <c r="AFY150" s="241"/>
      <c r="AFZ150" s="241"/>
      <c r="AGA150" s="241"/>
      <c r="AGB150" s="241"/>
      <c r="AGC150" s="241"/>
      <c r="AGD150" s="241"/>
      <c r="AGE150" s="241"/>
      <c r="AGF150" s="241"/>
      <c r="AGG150" s="241"/>
      <c r="AGH150" s="241"/>
      <c r="AGI150" s="241"/>
      <c r="AGJ150" s="241"/>
      <c r="AGK150" s="241"/>
      <c r="AGL150" s="241"/>
      <c r="AGM150" s="241"/>
      <c r="AGN150" s="241"/>
      <c r="AGO150" s="241"/>
      <c r="AGP150" s="241"/>
      <c r="AGQ150" s="241"/>
      <c r="AGR150" s="241"/>
      <c r="AGS150" s="241"/>
      <c r="AGT150" s="241"/>
      <c r="AGU150" s="241"/>
      <c r="AGV150" s="241"/>
      <c r="AGW150" s="241"/>
      <c r="AGX150" s="241"/>
      <c r="AGY150" s="241"/>
      <c r="AGZ150" s="241"/>
      <c r="AHA150" s="241"/>
      <c r="AHB150" s="241"/>
      <c r="AHC150" s="241"/>
      <c r="AHD150" s="241"/>
      <c r="AHE150" s="241"/>
      <c r="AHF150" s="241"/>
      <c r="AHG150" s="241"/>
      <c r="AHH150" s="241"/>
      <c r="AHI150" s="241"/>
      <c r="AHJ150" s="241"/>
      <c r="AHK150" s="241"/>
      <c r="AHL150" s="241"/>
      <c r="AHM150" s="241"/>
      <c r="AHN150" s="241"/>
      <c r="AHO150" s="241"/>
      <c r="AHP150" s="241"/>
      <c r="AHQ150" s="241"/>
      <c r="AHR150" s="241"/>
      <c r="AHS150" s="241"/>
      <c r="AHT150" s="241"/>
      <c r="AHU150" s="241"/>
      <c r="AHV150" s="241"/>
      <c r="AHW150" s="241"/>
      <c r="AHX150" s="241"/>
      <c r="AHY150" s="241"/>
      <c r="AHZ150" s="241"/>
      <c r="AIA150" s="241"/>
      <c r="AIB150" s="241"/>
      <c r="AIC150" s="241"/>
      <c r="AID150" s="241"/>
      <c r="AIE150" s="241"/>
      <c r="AIF150" s="241"/>
      <c r="AIG150" s="241"/>
      <c r="AIH150" s="241"/>
      <c r="AII150" s="241"/>
      <c r="AIJ150" s="241"/>
      <c r="AIK150" s="241"/>
      <c r="AIL150" s="241"/>
      <c r="AIM150" s="241"/>
      <c r="AIN150" s="241"/>
      <c r="AIO150" s="241"/>
      <c r="AIP150" s="241"/>
      <c r="AIQ150" s="241"/>
      <c r="AIR150" s="241"/>
      <c r="AIS150" s="241"/>
      <c r="AIT150" s="241"/>
      <c r="AIU150" s="241"/>
      <c r="AIV150" s="241"/>
      <c r="AIW150" s="241"/>
      <c r="AIX150" s="241"/>
      <c r="AIY150" s="241"/>
      <c r="AIZ150" s="241"/>
      <c r="AJA150" s="241"/>
      <c r="AJB150" s="241"/>
      <c r="AJC150" s="241"/>
      <c r="AJD150" s="241"/>
      <c r="AJE150" s="241"/>
      <c r="AJF150" s="241"/>
      <c r="AJG150" s="241"/>
      <c r="AJH150" s="241"/>
      <c r="AJI150" s="241"/>
      <c r="AJJ150" s="241"/>
      <c r="AJK150" s="241"/>
      <c r="AJL150" s="241"/>
      <c r="AJM150" s="241"/>
      <c r="AJN150" s="241"/>
      <c r="AJO150" s="241"/>
      <c r="AJP150" s="241"/>
      <c r="AJQ150" s="241"/>
      <c r="AJR150" s="241"/>
      <c r="AJS150" s="241"/>
      <c r="AJT150" s="241"/>
      <c r="AJU150" s="241"/>
      <c r="AJV150" s="241"/>
      <c r="AJW150" s="241"/>
      <c r="AJX150" s="241"/>
      <c r="AJY150" s="241"/>
      <c r="AJZ150" s="241"/>
      <c r="AKA150" s="241"/>
      <c r="AKB150" s="241"/>
      <c r="AKC150" s="241"/>
      <c r="AKD150" s="241"/>
      <c r="AKE150" s="241"/>
      <c r="AKF150" s="241"/>
      <c r="AKG150" s="241"/>
      <c r="AKH150" s="241"/>
      <c r="AKI150" s="241"/>
      <c r="AKJ150" s="241"/>
      <c r="AKK150" s="241"/>
      <c r="AKL150" s="241"/>
      <c r="AKM150" s="241"/>
      <c r="AKN150" s="241"/>
      <c r="AKO150" s="241"/>
      <c r="AKP150" s="241"/>
      <c r="AKQ150" s="241"/>
      <c r="AKR150" s="241"/>
      <c r="AKS150" s="241"/>
      <c r="AKT150" s="241"/>
      <c r="AKU150" s="241"/>
      <c r="AKV150" s="241"/>
      <c r="AKW150" s="241"/>
      <c r="AKX150" s="241"/>
      <c r="AKY150" s="241"/>
      <c r="AKZ150" s="241"/>
      <c r="ALA150" s="241"/>
      <c r="ALB150" s="241"/>
      <c r="ALC150" s="241"/>
      <c r="ALD150" s="241"/>
      <c r="ALE150" s="241"/>
      <c r="ALF150" s="241"/>
      <c r="ALG150" s="241"/>
      <c r="ALH150" s="241"/>
      <c r="ALI150" s="241"/>
      <c r="ALJ150" s="241"/>
      <c r="ALK150" s="241"/>
      <c r="ALL150" s="241"/>
      <c r="ALM150" s="241"/>
      <c r="ALN150" s="241"/>
      <c r="ALO150" s="241"/>
      <c r="ALP150" s="241"/>
      <c r="ALQ150" s="241"/>
      <c r="ALR150" s="241"/>
      <c r="ALS150" s="241"/>
      <c r="ALT150" s="241"/>
      <c r="ALU150" s="241"/>
      <c r="ALV150" s="241"/>
      <c r="ALW150" s="241"/>
      <c r="ALX150" s="241"/>
      <c r="ALY150" s="241"/>
      <c r="ALZ150" s="241"/>
      <c r="AMA150" s="241"/>
      <c r="AMB150" s="241"/>
      <c r="AMC150" s="241"/>
      <c r="AMD150" s="241"/>
      <c r="AME150" s="241"/>
      <c r="AMF150" s="241"/>
      <c r="AMG150" s="241"/>
      <c r="AMH150" s="241"/>
      <c r="AMI150" s="241"/>
      <c r="AMJ150" s="241"/>
      <c r="AMK150" s="241"/>
    </row>
    <row r="151" spans="1:1025" s="249" customFormat="1" ht="12.75" hidden="1" customHeight="1" x14ac:dyDescent="0.25">
      <c r="A151" s="241"/>
      <c r="B151" s="242"/>
      <c r="C151" s="250"/>
      <c r="D151" s="244"/>
      <c r="E151" s="245"/>
      <c r="F151" s="245"/>
      <c r="G151" s="245"/>
      <c r="H151" s="245"/>
      <c r="I151" s="247"/>
      <c r="J151" s="247"/>
      <c r="K151" s="252"/>
      <c r="L151" s="253"/>
      <c r="M151" s="253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  <c r="AB151" s="241"/>
      <c r="AC151" s="241"/>
      <c r="AD151" s="241"/>
      <c r="AE151" s="241"/>
      <c r="AF151" s="241"/>
      <c r="AG151" s="241"/>
      <c r="AH151" s="241"/>
      <c r="AI151" s="241"/>
      <c r="AJ151" s="241"/>
      <c r="AK151" s="241"/>
      <c r="AL151" s="241"/>
      <c r="AM151" s="241"/>
      <c r="AN151" s="241"/>
      <c r="AO151" s="241"/>
      <c r="AP151" s="241"/>
      <c r="AQ151" s="241"/>
      <c r="AR151" s="241"/>
      <c r="AS151" s="241"/>
      <c r="AT151" s="241"/>
      <c r="AU151" s="241"/>
      <c r="AV151" s="241"/>
      <c r="AW151" s="241"/>
      <c r="AX151" s="241"/>
      <c r="AY151" s="241"/>
      <c r="AZ151" s="241"/>
      <c r="BA151" s="241"/>
      <c r="BB151" s="241"/>
      <c r="BC151" s="241"/>
      <c r="BD151" s="241"/>
      <c r="BE151" s="241"/>
      <c r="BF151" s="241"/>
      <c r="BG151" s="241"/>
      <c r="BH151" s="241"/>
      <c r="BI151" s="241"/>
      <c r="BJ151" s="241"/>
      <c r="BK151" s="241"/>
      <c r="BL151" s="241"/>
      <c r="BM151" s="241"/>
      <c r="BN151" s="241"/>
      <c r="BO151" s="241"/>
      <c r="BP151" s="241"/>
      <c r="BQ151" s="241"/>
      <c r="BR151" s="241"/>
      <c r="BS151" s="241"/>
      <c r="BT151" s="241"/>
      <c r="BU151" s="241"/>
      <c r="BV151" s="241"/>
      <c r="BW151" s="241"/>
      <c r="BX151" s="241"/>
      <c r="BY151" s="241"/>
      <c r="BZ151" s="241"/>
      <c r="CA151" s="241"/>
      <c r="CB151" s="241"/>
      <c r="CC151" s="241"/>
      <c r="CD151" s="241"/>
      <c r="CE151" s="241"/>
      <c r="CF151" s="241"/>
      <c r="CG151" s="241"/>
      <c r="CH151" s="241"/>
      <c r="CI151" s="241"/>
      <c r="CJ151" s="241"/>
      <c r="CK151" s="241"/>
      <c r="CL151" s="241"/>
      <c r="CM151" s="241"/>
      <c r="CN151" s="241"/>
      <c r="CO151" s="241"/>
      <c r="CP151" s="241"/>
      <c r="CQ151" s="241"/>
      <c r="CR151" s="241"/>
      <c r="CS151" s="241"/>
      <c r="CT151" s="241"/>
      <c r="CU151" s="241"/>
      <c r="CV151" s="241"/>
      <c r="CW151" s="241"/>
      <c r="CX151" s="241"/>
      <c r="CY151" s="241"/>
      <c r="CZ151" s="241"/>
      <c r="DA151" s="241"/>
      <c r="DB151" s="241"/>
      <c r="DC151" s="241"/>
      <c r="DD151" s="241"/>
      <c r="DE151" s="241"/>
      <c r="DF151" s="241"/>
      <c r="DG151" s="241"/>
      <c r="DH151" s="241"/>
      <c r="DI151" s="241"/>
      <c r="DJ151" s="241"/>
      <c r="DK151" s="241"/>
      <c r="DL151" s="241"/>
      <c r="DM151" s="241"/>
      <c r="DN151" s="241"/>
      <c r="DO151" s="241"/>
      <c r="DP151" s="241"/>
      <c r="DQ151" s="241"/>
      <c r="DR151" s="241"/>
      <c r="DS151" s="241"/>
      <c r="DT151" s="241"/>
      <c r="DU151" s="241"/>
      <c r="DV151" s="241"/>
      <c r="DW151" s="241"/>
      <c r="DX151" s="241"/>
      <c r="DY151" s="241"/>
      <c r="DZ151" s="241"/>
      <c r="EA151" s="241"/>
      <c r="EB151" s="241"/>
      <c r="EC151" s="241"/>
      <c r="ED151" s="241"/>
      <c r="EE151" s="241"/>
      <c r="EF151" s="241"/>
      <c r="EG151" s="241"/>
      <c r="EH151" s="241"/>
      <c r="EI151" s="241"/>
      <c r="EJ151" s="241"/>
      <c r="EK151" s="241"/>
      <c r="EL151" s="241"/>
      <c r="EM151" s="241"/>
      <c r="EN151" s="241"/>
      <c r="EO151" s="241"/>
      <c r="EP151" s="241"/>
      <c r="EQ151" s="241"/>
      <c r="ER151" s="241"/>
      <c r="ES151" s="241"/>
      <c r="ET151" s="241"/>
      <c r="EU151" s="241"/>
      <c r="EV151" s="241"/>
      <c r="EW151" s="241"/>
      <c r="EX151" s="241"/>
      <c r="EY151" s="241"/>
      <c r="EZ151" s="241"/>
      <c r="FA151" s="241"/>
      <c r="FB151" s="241"/>
      <c r="FC151" s="241"/>
      <c r="FD151" s="241"/>
      <c r="FE151" s="241"/>
      <c r="FF151" s="241"/>
      <c r="FG151" s="241"/>
      <c r="FH151" s="241"/>
      <c r="FI151" s="241"/>
      <c r="FJ151" s="241"/>
      <c r="FK151" s="241"/>
      <c r="FL151" s="241"/>
      <c r="FM151" s="241"/>
      <c r="FN151" s="241"/>
      <c r="FO151" s="241"/>
      <c r="FP151" s="241"/>
      <c r="FQ151" s="241"/>
      <c r="FR151" s="241"/>
      <c r="FS151" s="241"/>
      <c r="FT151" s="241"/>
      <c r="FU151" s="241"/>
      <c r="FV151" s="241"/>
      <c r="FW151" s="241"/>
      <c r="FX151" s="241"/>
      <c r="FY151" s="241"/>
      <c r="FZ151" s="241"/>
      <c r="GA151" s="241"/>
      <c r="GB151" s="241"/>
      <c r="GC151" s="241"/>
      <c r="GD151" s="241"/>
      <c r="GE151" s="241"/>
      <c r="GF151" s="241"/>
      <c r="GG151" s="241"/>
      <c r="GH151" s="241"/>
      <c r="GI151" s="241"/>
      <c r="GJ151" s="241"/>
      <c r="GK151" s="241"/>
      <c r="GL151" s="241"/>
      <c r="GM151" s="241"/>
      <c r="GN151" s="241"/>
      <c r="GO151" s="241"/>
      <c r="GP151" s="241"/>
      <c r="GQ151" s="241"/>
      <c r="GR151" s="241"/>
      <c r="GS151" s="241"/>
      <c r="GT151" s="241"/>
      <c r="GU151" s="241"/>
      <c r="GV151" s="241"/>
      <c r="GW151" s="241"/>
      <c r="GX151" s="241"/>
      <c r="GY151" s="241"/>
      <c r="GZ151" s="241"/>
      <c r="HA151" s="241"/>
      <c r="HB151" s="241"/>
      <c r="HC151" s="241"/>
      <c r="HD151" s="241"/>
      <c r="HE151" s="241"/>
      <c r="HF151" s="241"/>
      <c r="HG151" s="241"/>
      <c r="HH151" s="241"/>
      <c r="HI151" s="241"/>
      <c r="HJ151" s="241"/>
      <c r="HK151" s="241"/>
      <c r="HL151" s="241"/>
      <c r="HM151" s="241"/>
      <c r="HN151" s="241"/>
      <c r="HO151" s="241"/>
      <c r="HP151" s="241"/>
      <c r="HQ151" s="241"/>
      <c r="HR151" s="241"/>
      <c r="HS151" s="241"/>
      <c r="HT151" s="241"/>
      <c r="HU151" s="241"/>
      <c r="HV151" s="241"/>
      <c r="HW151" s="241"/>
      <c r="HX151" s="241"/>
      <c r="HY151" s="241"/>
      <c r="HZ151" s="241"/>
      <c r="IA151" s="241"/>
      <c r="IB151" s="241"/>
      <c r="IC151" s="241"/>
      <c r="ID151" s="241"/>
      <c r="IE151" s="241"/>
      <c r="IF151" s="241"/>
      <c r="IG151" s="241"/>
      <c r="IH151" s="241"/>
      <c r="II151" s="241"/>
      <c r="IJ151" s="241"/>
      <c r="IK151" s="241"/>
      <c r="IL151" s="241"/>
      <c r="IM151" s="241"/>
      <c r="IN151" s="241"/>
      <c r="IO151" s="241"/>
      <c r="IP151" s="241"/>
      <c r="IQ151" s="241"/>
      <c r="IR151" s="241"/>
      <c r="IS151" s="241"/>
      <c r="IT151" s="241"/>
      <c r="IU151" s="241"/>
      <c r="IV151" s="241"/>
      <c r="IW151" s="241"/>
      <c r="IX151" s="241"/>
      <c r="IY151" s="241"/>
      <c r="IZ151" s="241"/>
      <c r="JA151" s="241"/>
      <c r="JB151" s="241"/>
      <c r="JC151" s="241"/>
      <c r="JD151" s="241"/>
      <c r="JE151" s="241"/>
      <c r="JF151" s="241"/>
      <c r="JG151" s="241"/>
      <c r="JH151" s="241"/>
      <c r="JI151" s="241"/>
      <c r="JJ151" s="241"/>
      <c r="JK151" s="241"/>
      <c r="JL151" s="241"/>
      <c r="JM151" s="241"/>
      <c r="JN151" s="241"/>
      <c r="JO151" s="241"/>
      <c r="JP151" s="241"/>
      <c r="JQ151" s="241"/>
      <c r="JR151" s="241"/>
      <c r="JS151" s="241"/>
      <c r="JT151" s="241"/>
      <c r="JU151" s="241"/>
      <c r="JV151" s="241"/>
      <c r="JW151" s="241"/>
      <c r="JX151" s="241"/>
      <c r="JY151" s="241"/>
      <c r="JZ151" s="241"/>
      <c r="KA151" s="241"/>
      <c r="KB151" s="241"/>
      <c r="KC151" s="241"/>
      <c r="KD151" s="241"/>
      <c r="KE151" s="241"/>
      <c r="KF151" s="241"/>
      <c r="KG151" s="241"/>
      <c r="KH151" s="241"/>
      <c r="KI151" s="241"/>
      <c r="KJ151" s="241"/>
      <c r="KK151" s="241"/>
      <c r="KL151" s="241"/>
      <c r="KM151" s="241"/>
      <c r="KN151" s="241"/>
      <c r="KO151" s="241"/>
      <c r="KP151" s="241"/>
      <c r="KQ151" s="241"/>
      <c r="KR151" s="241"/>
      <c r="KS151" s="241"/>
      <c r="KT151" s="241"/>
      <c r="KU151" s="241"/>
      <c r="KV151" s="241"/>
      <c r="KW151" s="241"/>
      <c r="KX151" s="241"/>
      <c r="KY151" s="241"/>
      <c r="KZ151" s="241"/>
      <c r="LA151" s="241"/>
      <c r="LB151" s="241"/>
      <c r="LC151" s="241"/>
      <c r="LD151" s="241"/>
      <c r="LE151" s="241"/>
      <c r="LF151" s="241"/>
      <c r="LG151" s="241"/>
      <c r="LH151" s="241"/>
      <c r="LI151" s="241"/>
      <c r="LJ151" s="241"/>
      <c r="LK151" s="241"/>
      <c r="LL151" s="241"/>
      <c r="LM151" s="241"/>
      <c r="LN151" s="241"/>
      <c r="LO151" s="241"/>
      <c r="LP151" s="241"/>
      <c r="LQ151" s="241"/>
      <c r="LR151" s="241"/>
      <c r="LS151" s="241"/>
      <c r="LT151" s="241"/>
      <c r="LU151" s="241"/>
      <c r="LV151" s="241"/>
      <c r="LW151" s="241"/>
      <c r="LX151" s="241"/>
      <c r="LY151" s="241"/>
      <c r="LZ151" s="241"/>
      <c r="MA151" s="241"/>
      <c r="MB151" s="241"/>
      <c r="MC151" s="241"/>
      <c r="MD151" s="241"/>
      <c r="ME151" s="241"/>
      <c r="MF151" s="241"/>
      <c r="MG151" s="241"/>
      <c r="MH151" s="241"/>
      <c r="MI151" s="241"/>
      <c r="MJ151" s="241"/>
      <c r="MK151" s="241"/>
      <c r="ML151" s="241"/>
      <c r="MM151" s="241"/>
      <c r="MN151" s="241"/>
      <c r="MO151" s="241"/>
      <c r="MP151" s="241"/>
      <c r="MQ151" s="241"/>
      <c r="MR151" s="241"/>
      <c r="MS151" s="241"/>
      <c r="MT151" s="241"/>
      <c r="MU151" s="241"/>
      <c r="MV151" s="241"/>
      <c r="MW151" s="241"/>
      <c r="MX151" s="241"/>
      <c r="MY151" s="241"/>
      <c r="MZ151" s="241"/>
      <c r="NA151" s="241"/>
      <c r="NB151" s="241"/>
      <c r="NC151" s="241"/>
      <c r="ND151" s="241"/>
      <c r="NE151" s="241"/>
      <c r="NF151" s="241"/>
      <c r="NG151" s="241"/>
      <c r="NH151" s="241"/>
      <c r="NI151" s="241"/>
      <c r="NJ151" s="241"/>
      <c r="NK151" s="241"/>
      <c r="NL151" s="241"/>
      <c r="NM151" s="241"/>
      <c r="NN151" s="241"/>
      <c r="NO151" s="241"/>
      <c r="NP151" s="241"/>
      <c r="NQ151" s="241"/>
      <c r="NR151" s="241"/>
      <c r="NS151" s="241"/>
      <c r="NT151" s="241"/>
      <c r="NU151" s="241"/>
      <c r="NV151" s="241"/>
      <c r="NW151" s="241"/>
      <c r="NX151" s="241"/>
      <c r="NY151" s="241"/>
      <c r="NZ151" s="241"/>
      <c r="OA151" s="241"/>
      <c r="OB151" s="241"/>
      <c r="OC151" s="241"/>
      <c r="OD151" s="241"/>
      <c r="OE151" s="241"/>
      <c r="OF151" s="241"/>
      <c r="OG151" s="241"/>
      <c r="OH151" s="241"/>
      <c r="OI151" s="241"/>
      <c r="OJ151" s="241"/>
      <c r="OK151" s="241"/>
      <c r="OL151" s="241"/>
      <c r="OM151" s="241"/>
      <c r="ON151" s="241"/>
      <c r="OO151" s="241"/>
      <c r="OP151" s="241"/>
      <c r="OQ151" s="241"/>
      <c r="OR151" s="241"/>
      <c r="OS151" s="241"/>
      <c r="OT151" s="241"/>
      <c r="OU151" s="241"/>
      <c r="OV151" s="241"/>
      <c r="OW151" s="241"/>
      <c r="OX151" s="241"/>
      <c r="OY151" s="241"/>
      <c r="OZ151" s="241"/>
      <c r="PA151" s="241"/>
      <c r="PB151" s="241"/>
      <c r="PC151" s="241"/>
      <c r="PD151" s="241"/>
      <c r="PE151" s="241"/>
      <c r="PF151" s="241"/>
      <c r="PG151" s="241"/>
      <c r="PH151" s="241"/>
      <c r="PI151" s="241"/>
      <c r="PJ151" s="241"/>
      <c r="PK151" s="241"/>
      <c r="PL151" s="241"/>
      <c r="PM151" s="241"/>
      <c r="PN151" s="241"/>
      <c r="PO151" s="241"/>
      <c r="PP151" s="241"/>
      <c r="PQ151" s="241"/>
      <c r="PR151" s="241"/>
      <c r="PS151" s="241"/>
      <c r="PT151" s="241"/>
      <c r="PU151" s="241"/>
      <c r="PV151" s="241"/>
      <c r="PW151" s="241"/>
      <c r="PX151" s="241"/>
      <c r="PY151" s="241"/>
      <c r="PZ151" s="241"/>
      <c r="QA151" s="241"/>
      <c r="QB151" s="241"/>
      <c r="QC151" s="241"/>
      <c r="QD151" s="241"/>
      <c r="QE151" s="241"/>
      <c r="QF151" s="241"/>
      <c r="QG151" s="241"/>
      <c r="QH151" s="241"/>
      <c r="QI151" s="241"/>
      <c r="QJ151" s="241"/>
      <c r="QK151" s="241"/>
      <c r="QL151" s="241"/>
      <c r="QM151" s="241"/>
      <c r="QN151" s="241"/>
      <c r="QO151" s="241"/>
      <c r="QP151" s="241"/>
      <c r="QQ151" s="241"/>
      <c r="QR151" s="241"/>
      <c r="QS151" s="241"/>
      <c r="QT151" s="241"/>
      <c r="QU151" s="241"/>
      <c r="QV151" s="241"/>
      <c r="QW151" s="241"/>
      <c r="QX151" s="241"/>
      <c r="QY151" s="241"/>
      <c r="QZ151" s="241"/>
      <c r="RA151" s="241"/>
      <c r="RB151" s="241"/>
      <c r="RC151" s="241"/>
      <c r="RD151" s="241"/>
      <c r="RE151" s="241"/>
      <c r="RF151" s="241"/>
      <c r="RG151" s="241"/>
      <c r="RH151" s="241"/>
      <c r="RI151" s="241"/>
      <c r="RJ151" s="241"/>
      <c r="RK151" s="241"/>
      <c r="RL151" s="241"/>
      <c r="RM151" s="241"/>
      <c r="RN151" s="241"/>
      <c r="RO151" s="241"/>
      <c r="RP151" s="241"/>
      <c r="RQ151" s="241"/>
      <c r="RR151" s="241"/>
      <c r="RS151" s="241"/>
      <c r="RT151" s="241"/>
      <c r="RU151" s="241"/>
      <c r="RV151" s="241"/>
      <c r="RW151" s="241"/>
      <c r="RX151" s="241"/>
      <c r="RY151" s="241"/>
      <c r="RZ151" s="241"/>
      <c r="SA151" s="241"/>
      <c r="SB151" s="241"/>
      <c r="SC151" s="241"/>
      <c r="SD151" s="241"/>
      <c r="SE151" s="241"/>
      <c r="SF151" s="241"/>
      <c r="SG151" s="241"/>
      <c r="SH151" s="241"/>
      <c r="SI151" s="241"/>
      <c r="SJ151" s="241"/>
      <c r="SK151" s="241"/>
      <c r="SL151" s="241"/>
      <c r="SM151" s="241"/>
      <c r="SN151" s="241"/>
      <c r="SO151" s="241"/>
      <c r="SP151" s="241"/>
      <c r="SQ151" s="241"/>
      <c r="SR151" s="241"/>
      <c r="SS151" s="241"/>
      <c r="ST151" s="241"/>
      <c r="SU151" s="241"/>
      <c r="SV151" s="241"/>
      <c r="SW151" s="241"/>
      <c r="SX151" s="241"/>
      <c r="SY151" s="241"/>
      <c r="SZ151" s="241"/>
      <c r="TA151" s="241"/>
      <c r="TB151" s="241"/>
      <c r="TC151" s="241"/>
      <c r="TD151" s="241"/>
      <c r="TE151" s="241"/>
      <c r="TF151" s="241"/>
      <c r="TG151" s="241"/>
      <c r="TH151" s="241"/>
      <c r="TI151" s="241"/>
      <c r="TJ151" s="241"/>
      <c r="TK151" s="241"/>
      <c r="TL151" s="241"/>
      <c r="TM151" s="241"/>
      <c r="TN151" s="241"/>
      <c r="TO151" s="241"/>
      <c r="TP151" s="241"/>
      <c r="TQ151" s="241"/>
      <c r="TR151" s="241"/>
      <c r="TS151" s="241"/>
      <c r="TT151" s="241"/>
      <c r="TU151" s="241"/>
      <c r="TV151" s="241"/>
      <c r="TW151" s="241"/>
      <c r="TX151" s="241"/>
      <c r="TY151" s="241"/>
      <c r="TZ151" s="241"/>
      <c r="UA151" s="241"/>
      <c r="UB151" s="241"/>
      <c r="UC151" s="241"/>
      <c r="UD151" s="241"/>
      <c r="UE151" s="241"/>
      <c r="UF151" s="241"/>
      <c r="UG151" s="241"/>
      <c r="UH151" s="241"/>
      <c r="UI151" s="241"/>
      <c r="UJ151" s="241"/>
      <c r="UK151" s="241"/>
      <c r="UL151" s="241"/>
      <c r="UM151" s="241"/>
      <c r="UN151" s="241"/>
      <c r="UO151" s="241"/>
      <c r="UP151" s="241"/>
      <c r="UQ151" s="241"/>
      <c r="UR151" s="241"/>
      <c r="US151" s="241"/>
      <c r="UT151" s="241"/>
      <c r="UU151" s="241"/>
      <c r="UV151" s="241"/>
      <c r="UW151" s="241"/>
      <c r="UX151" s="241"/>
      <c r="UY151" s="241"/>
      <c r="UZ151" s="241"/>
      <c r="VA151" s="241"/>
      <c r="VB151" s="241"/>
      <c r="VC151" s="241"/>
      <c r="VD151" s="241"/>
      <c r="VE151" s="241"/>
      <c r="VF151" s="241"/>
      <c r="VG151" s="241"/>
      <c r="VH151" s="241"/>
      <c r="VI151" s="241"/>
      <c r="VJ151" s="241"/>
      <c r="VK151" s="241"/>
      <c r="VL151" s="241"/>
      <c r="VM151" s="241"/>
      <c r="VN151" s="241"/>
      <c r="VO151" s="241"/>
      <c r="VP151" s="241"/>
      <c r="VQ151" s="241"/>
      <c r="VR151" s="241"/>
      <c r="VS151" s="241"/>
      <c r="VT151" s="241"/>
      <c r="VU151" s="241"/>
      <c r="VV151" s="241"/>
      <c r="VW151" s="241"/>
      <c r="VX151" s="241"/>
      <c r="VY151" s="241"/>
      <c r="VZ151" s="241"/>
      <c r="WA151" s="241"/>
      <c r="WB151" s="241"/>
      <c r="WC151" s="241"/>
      <c r="WD151" s="241"/>
      <c r="WE151" s="241"/>
      <c r="WF151" s="241"/>
      <c r="WG151" s="241"/>
      <c r="WH151" s="241"/>
      <c r="WI151" s="241"/>
      <c r="WJ151" s="241"/>
      <c r="WK151" s="241"/>
      <c r="WL151" s="241"/>
      <c r="WM151" s="241"/>
      <c r="WN151" s="241"/>
      <c r="WO151" s="241"/>
      <c r="WP151" s="241"/>
      <c r="WQ151" s="241"/>
      <c r="WR151" s="241"/>
      <c r="WS151" s="241"/>
      <c r="WT151" s="241"/>
      <c r="WU151" s="241"/>
      <c r="WV151" s="241"/>
      <c r="WW151" s="241"/>
      <c r="WX151" s="241"/>
      <c r="WY151" s="241"/>
      <c r="WZ151" s="241"/>
      <c r="XA151" s="241"/>
      <c r="XB151" s="241"/>
      <c r="XC151" s="241"/>
      <c r="XD151" s="241"/>
      <c r="XE151" s="241"/>
      <c r="XF151" s="241"/>
      <c r="XG151" s="241"/>
      <c r="XH151" s="241"/>
      <c r="XI151" s="241"/>
      <c r="XJ151" s="241"/>
      <c r="XK151" s="241"/>
      <c r="XL151" s="241"/>
      <c r="XM151" s="241"/>
      <c r="XN151" s="241"/>
      <c r="XO151" s="241"/>
      <c r="XP151" s="241"/>
      <c r="XQ151" s="241"/>
      <c r="XR151" s="241"/>
      <c r="XS151" s="241"/>
      <c r="XT151" s="241"/>
      <c r="XU151" s="241"/>
      <c r="XV151" s="241"/>
      <c r="XW151" s="241"/>
      <c r="XX151" s="241"/>
      <c r="XY151" s="241"/>
      <c r="XZ151" s="241"/>
      <c r="YA151" s="241"/>
      <c r="YB151" s="241"/>
      <c r="YC151" s="241"/>
      <c r="YD151" s="241"/>
      <c r="YE151" s="241"/>
      <c r="YF151" s="241"/>
      <c r="YG151" s="241"/>
      <c r="YH151" s="241"/>
      <c r="YI151" s="241"/>
      <c r="YJ151" s="241"/>
      <c r="YK151" s="241"/>
      <c r="YL151" s="241"/>
      <c r="YM151" s="241"/>
      <c r="YN151" s="241"/>
      <c r="YO151" s="241"/>
      <c r="YP151" s="241"/>
      <c r="YQ151" s="241"/>
      <c r="YR151" s="241"/>
      <c r="YS151" s="241"/>
      <c r="YT151" s="241"/>
      <c r="YU151" s="241"/>
      <c r="YV151" s="241"/>
      <c r="YW151" s="241"/>
      <c r="YX151" s="241"/>
      <c r="YY151" s="241"/>
      <c r="YZ151" s="241"/>
      <c r="ZA151" s="241"/>
      <c r="ZB151" s="241"/>
      <c r="ZC151" s="241"/>
      <c r="ZD151" s="241"/>
      <c r="ZE151" s="241"/>
      <c r="ZF151" s="241"/>
      <c r="ZG151" s="241"/>
      <c r="ZH151" s="241"/>
      <c r="ZI151" s="241"/>
      <c r="ZJ151" s="241"/>
      <c r="ZK151" s="241"/>
      <c r="ZL151" s="241"/>
      <c r="ZM151" s="241"/>
      <c r="ZN151" s="241"/>
      <c r="ZO151" s="241"/>
      <c r="ZP151" s="241"/>
      <c r="ZQ151" s="241"/>
      <c r="ZR151" s="241"/>
      <c r="ZS151" s="241"/>
      <c r="ZT151" s="241"/>
      <c r="ZU151" s="241"/>
      <c r="ZV151" s="241"/>
      <c r="ZW151" s="241"/>
      <c r="ZX151" s="241"/>
      <c r="ZY151" s="241"/>
      <c r="ZZ151" s="241"/>
      <c r="AAA151" s="241"/>
      <c r="AAB151" s="241"/>
      <c r="AAC151" s="241"/>
      <c r="AAD151" s="241"/>
      <c r="AAE151" s="241"/>
      <c r="AAF151" s="241"/>
      <c r="AAG151" s="241"/>
      <c r="AAH151" s="241"/>
      <c r="AAI151" s="241"/>
      <c r="AAJ151" s="241"/>
      <c r="AAK151" s="241"/>
      <c r="AAL151" s="241"/>
      <c r="AAM151" s="241"/>
      <c r="AAN151" s="241"/>
      <c r="AAO151" s="241"/>
      <c r="AAP151" s="241"/>
      <c r="AAQ151" s="241"/>
      <c r="AAR151" s="241"/>
      <c r="AAS151" s="241"/>
      <c r="AAT151" s="241"/>
      <c r="AAU151" s="241"/>
      <c r="AAV151" s="241"/>
      <c r="AAW151" s="241"/>
      <c r="AAX151" s="241"/>
      <c r="AAY151" s="241"/>
      <c r="AAZ151" s="241"/>
      <c r="ABA151" s="241"/>
      <c r="ABB151" s="241"/>
      <c r="ABC151" s="241"/>
      <c r="ABD151" s="241"/>
      <c r="ABE151" s="241"/>
      <c r="ABF151" s="241"/>
      <c r="ABG151" s="241"/>
      <c r="ABH151" s="241"/>
      <c r="ABI151" s="241"/>
      <c r="ABJ151" s="241"/>
      <c r="ABK151" s="241"/>
      <c r="ABL151" s="241"/>
      <c r="ABM151" s="241"/>
      <c r="ABN151" s="241"/>
      <c r="ABO151" s="241"/>
      <c r="ABP151" s="241"/>
      <c r="ABQ151" s="241"/>
      <c r="ABR151" s="241"/>
      <c r="ABS151" s="241"/>
      <c r="ABT151" s="241"/>
      <c r="ABU151" s="241"/>
      <c r="ABV151" s="241"/>
      <c r="ABW151" s="241"/>
      <c r="ABX151" s="241"/>
      <c r="ABY151" s="241"/>
      <c r="ABZ151" s="241"/>
      <c r="ACA151" s="241"/>
      <c r="ACB151" s="241"/>
      <c r="ACC151" s="241"/>
      <c r="ACD151" s="241"/>
      <c r="ACE151" s="241"/>
      <c r="ACF151" s="241"/>
      <c r="ACG151" s="241"/>
      <c r="ACH151" s="241"/>
      <c r="ACI151" s="241"/>
      <c r="ACJ151" s="241"/>
      <c r="ACK151" s="241"/>
      <c r="ACL151" s="241"/>
      <c r="ACM151" s="241"/>
      <c r="ACN151" s="241"/>
      <c r="ACO151" s="241"/>
      <c r="ACP151" s="241"/>
      <c r="ACQ151" s="241"/>
      <c r="ACR151" s="241"/>
      <c r="ACS151" s="241"/>
      <c r="ACT151" s="241"/>
      <c r="ACU151" s="241"/>
      <c r="ACV151" s="241"/>
      <c r="ACW151" s="241"/>
      <c r="ACX151" s="241"/>
      <c r="ACY151" s="241"/>
      <c r="ACZ151" s="241"/>
      <c r="ADA151" s="241"/>
      <c r="ADB151" s="241"/>
      <c r="ADC151" s="241"/>
      <c r="ADD151" s="241"/>
      <c r="ADE151" s="241"/>
      <c r="ADF151" s="241"/>
      <c r="ADG151" s="241"/>
      <c r="ADH151" s="241"/>
      <c r="ADI151" s="241"/>
      <c r="ADJ151" s="241"/>
      <c r="ADK151" s="241"/>
      <c r="ADL151" s="241"/>
      <c r="ADM151" s="241"/>
      <c r="ADN151" s="241"/>
      <c r="ADO151" s="241"/>
      <c r="ADP151" s="241"/>
      <c r="ADQ151" s="241"/>
      <c r="ADR151" s="241"/>
      <c r="ADS151" s="241"/>
      <c r="ADT151" s="241"/>
      <c r="ADU151" s="241"/>
      <c r="ADV151" s="241"/>
      <c r="ADW151" s="241"/>
      <c r="ADX151" s="241"/>
      <c r="ADY151" s="241"/>
      <c r="ADZ151" s="241"/>
      <c r="AEA151" s="241"/>
      <c r="AEB151" s="241"/>
      <c r="AEC151" s="241"/>
      <c r="AED151" s="241"/>
      <c r="AEE151" s="241"/>
      <c r="AEF151" s="241"/>
      <c r="AEG151" s="241"/>
      <c r="AEH151" s="241"/>
      <c r="AEI151" s="241"/>
      <c r="AEJ151" s="241"/>
      <c r="AEK151" s="241"/>
      <c r="AEL151" s="241"/>
      <c r="AEM151" s="241"/>
      <c r="AEN151" s="241"/>
      <c r="AEO151" s="241"/>
      <c r="AEP151" s="241"/>
      <c r="AEQ151" s="241"/>
      <c r="AER151" s="241"/>
      <c r="AES151" s="241"/>
      <c r="AET151" s="241"/>
      <c r="AEU151" s="241"/>
      <c r="AEV151" s="241"/>
      <c r="AEW151" s="241"/>
      <c r="AEX151" s="241"/>
      <c r="AEY151" s="241"/>
      <c r="AEZ151" s="241"/>
      <c r="AFA151" s="241"/>
      <c r="AFB151" s="241"/>
      <c r="AFC151" s="241"/>
      <c r="AFD151" s="241"/>
      <c r="AFE151" s="241"/>
      <c r="AFF151" s="241"/>
      <c r="AFG151" s="241"/>
      <c r="AFH151" s="241"/>
      <c r="AFI151" s="241"/>
      <c r="AFJ151" s="241"/>
      <c r="AFK151" s="241"/>
      <c r="AFL151" s="241"/>
      <c r="AFM151" s="241"/>
      <c r="AFN151" s="241"/>
      <c r="AFO151" s="241"/>
      <c r="AFP151" s="241"/>
      <c r="AFQ151" s="241"/>
      <c r="AFR151" s="241"/>
      <c r="AFS151" s="241"/>
      <c r="AFT151" s="241"/>
      <c r="AFU151" s="241"/>
      <c r="AFV151" s="241"/>
      <c r="AFW151" s="241"/>
      <c r="AFX151" s="241"/>
      <c r="AFY151" s="241"/>
      <c r="AFZ151" s="241"/>
      <c r="AGA151" s="241"/>
      <c r="AGB151" s="241"/>
      <c r="AGC151" s="241"/>
      <c r="AGD151" s="241"/>
      <c r="AGE151" s="241"/>
      <c r="AGF151" s="241"/>
      <c r="AGG151" s="241"/>
      <c r="AGH151" s="241"/>
      <c r="AGI151" s="241"/>
      <c r="AGJ151" s="241"/>
      <c r="AGK151" s="241"/>
      <c r="AGL151" s="241"/>
      <c r="AGM151" s="241"/>
      <c r="AGN151" s="241"/>
      <c r="AGO151" s="241"/>
      <c r="AGP151" s="241"/>
      <c r="AGQ151" s="241"/>
      <c r="AGR151" s="241"/>
      <c r="AGS151" s="241"/>
      <c r="AGT151" s="241"/>
      <c r="AGU151" s="241"/>
      <c r="AGV151" s="241"/>
      <c r="AGW151" s="241"/>
      <c r="AGX151" s="241"/>
      <c r="AGY151" s="241"/>
      <c r="AGZ151" s="241"/>
      <c r="AHA151" s="241"/>
      <c r="AHB151" s="241"/>
      <c r="AHC151" s="241"/>
      <c r="AHD151" s="241"/>
      <c r="AHE151" s="241"/>
      <c r="AHF151" s="241"/>
      <c r="AHG151" s="241"/>
      <c r="AHH151" s="241"/>
      <c r="AHI151" s="241"/>
      <c r="AHJ151" s="241"/>
      <c r="AHK151" s="241"/>
      <c r="AHL151" s="241"/>
      <c r="AHM151" s="241"/>
      <c r="AHN151" s="241"/>
      <c r="AHO151" s="241"/>
      <c r="AHP151" s="241"/>
      <c r="AHQ151" s="241"/>
      <c r="AHR151" s="241"/>
      <c r="AHS151" s="241"/>
      <c r="AHT151" s="241"/>
      <c r="AHU151" s="241"/>
      <c r="AHV151" s="241"/>
      <c r="AHW151" s="241"/>
      <c r="AHX151" s="241"/>
      <c r="AHY151" s="241"/>
      <c r="AHZ151" s="241"/>
      <c r="AIA151" s="241"/>
      <c r="AIB151" s="241"/>
      <c r="AIC151" s="241"/>
      <c r="AID151" s="241"/>
      <c r="AIE151" s="241"/>
      <c r="AIF151" s="241"/>
      <c r="AIG151" s="241"/>
      <c r="AIH151" s="241"/>
      <c r="AII151" s="241"/>
      <c r="AIJ151" s="241"/>
      <c r="AIK151" s="241"/>
      <c r="AIL151" s="241"/>
      <c r="AIM151" s="241"/>
      <c r="AIN151" s="241"/>
      <c r="AIO151" s="241"/>
      <c r="AIP151" s="241"/>
      <c r="AIQ151" s="241"/>
      <c r="AIR151" s="241"/>
      <c r="AIS151" s="241"/>
      <c r="AIT151" s="241"/>
      <c r="AIU151" s="241"/>
      <c r="AIV151" s="241"/>
      <c r="AIW151" s="241"/>
      <c r="AIX151" s="241"/>
      <c r="AIY151" s="241"/>
      <c r="AIZ151" s="241"/>
      <c r="AJA151" s="241"/>
      <c r="AJB151" s="241"/>
      <c r="AJC151" s="241"/>
      <c r="AJD151" s="241"/>
      <c r="AJE151" s="241"/>
      <c r="AJF151" s="241"/>
      <c r="AJG151" s="241"/>
      <c r="AJH151" s="241"/>
      <c r="AJI151" s="241"/>
      <c r="AJJ151" s="241"/>
      <c r="AJK151" s="241"/>
      <c r="AJL151" s="241"/>
      <c r="AJM151" s="241"/>
      <c r="AJN151" s="241"/>
      <c r="AJO151" s="241"/>
      <c r="AJP151" s="241"/>
      <c r="AJQ151" s="241"/>
      <c r="AJR151" s="241"/>
      <c r="AJS151" s="241"/>
      <c r="AJT151" s="241"/>
      <c r="AJU151" s="241"/>
      <c r="AJV151" s="241"/>
      <c r="AJW151" s="241"/>
      <c r="AJX151" s="241"/>
      <c r="AJY151" s="241"/>
      <c r="AJZ151" s="241"/>
      <c r="AKA151" s="241"/>
      <c r="AKB151" s="241"/>
      <c r="AKC151" s="241"/>
      <c r="AKD151" s="241"/>
      <c r="AKE151" s="241"/>
      <c r="AKF151" s="241"/>
      <c r="AKG151" s="241"/>
      <c r="AKH151" s="241"/>
      <c r="AKI151" s="241"/>
      <c r="AKJ151" s="241"/>
      <c r="AKK151" s="241"/>
      <c r="AKL151" s="241"/>
      <c r="AKM151" s="241"/>
      <c r="AKN151" s="241"/>
      <c r="AKO151" s="241"/>
      <c r="AKP151" s="241"/>
      <c r="AKQ151" s="241"/>
      <c r="AKR151" s="241"/>
      <c r="AKS151" s="241"/>
      <c r="AKT151" s="241"/>
      <c r="AKU151" s="241"/>
      <c r="AKV151" s="241"/>
      <c r="AKW151" s="241"/>
      <c r="AKX151" s="241"/>
      <c r="AKY151" s="241"/>
      <c r="AKZ151" s="241"/>
      <c r="ALA151" s="241"/>
      <c r="ALB151" s="241"/>
      <c r="ALC151" s="241"/>
      <c r="ALD151" s="241"/>
      <c r="ALE151" s="241"/>
      <c r="ALF151" s="241"/>
      <c r="ALG151" s="241"/>
      <c r="ALH151" s="241"/>
      <c r="ALI151" s="241"/>
      <c r="ALJ151" s="241"/>
      <c r="ALK151" s="241"/>
      <c r="ALL151" s="241"/>
      <c r="ALM151" s="241"/>
      <c r="ALN151" s="241"/>
      <c r="ALO151" s="241"/>
      <c r="ALP151" s="241"/>
      <c r="ALQ151" s="241"/>
      <c r="ALR151" s="241"/>
      <c r="ALS151" s="241"/>
      <c r="ALT151" s="241"/>
      <c r="ALU151" s="241"/>
      <c r="ALV151" s="241"/>
      <c r="ALW151" s="241"/>
      <c r="ALX151" s="241"/>
      <c r="ALY151" s="241"/>
      <c r="ALZ151" s="241"/>
      <c r="AMA151" s="241"/>
      <c r="AMB151" s="241"/>
      <c r="AMC151" s="241"/>
      <c r="AMD151" s="241"/>
      <c r="AME151" s="241"/>
      <c r="AMF151" s="241"/>
      <c r="AMG151" s="241"/>
      <c r="AMH151" s="241"/>
      <c r="AMI151" s="241"/>
      <c r="AMJ151" s="241"/>
      <c r="AMK151" s="241"/>
    </row>
    <row r="152" spans="1:1025" s="249" customFormat="1" ht="28.35" customHeight="1" x14ac:dyDescent="0.25">
      <c r="A152" s="241"/>
      <c r="B152" s="242"/>
      <c r="C152" s="250" t="s">
        <v>263</v>
      </c>
      <c r="D152" s="244" t="s">
        <v>27</v>
      </c>
      <c r="E152" s="245" t="s">
        <v>271</v>
      </c>
      <c r="F152" s="245" t="s">
        <v>305</v>
      </c>
      <c r="G152" s="245" t="s">
        <v>262</v>
      </c>
      <c r="H152" s="245"/>
      <c r="I152" s="247">
        <f>I153</f>
        <v>714.58</v>
      </c>
      <c r="J152" s="247">
        <f>J153</f>
        <v>812.43000000000006</v>
      </c>
      <c r="K152" s="247">
        <f>J152-L152</f>
        <v>-55.449999999999932</v>
      </c>
      <c r="L152" s="248">
        <f>L153</f>
        <v>867.88</v>
      </c>
      <c r="M152" s="248">
        <f>M153</f>
        <v>867.88</v>
      </c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  <c r="AA152" s="241"/>
      <c r="AB152" s="241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241"/>
      <c r="AN152" s="241"/>
      <c r="AO152" s="241"/>
      <c r="AP152" s="241"/>
      <c r="AQ152" s="241"/>
      <c r="AR152" s="241"/>
      <c r="AS152" s="241"/>
      <c r="AT152" s="241"/>
      <c r="AU152" s="241"/>
      <c r="AV152" s="241"/>
      <c r="AW152" s="241"/>
      <c r="AX152" s="241"/>
      <c r="AY152" s="241"/>
      <c r="AZ152" s="241"/>
      <c r="BA152" s="241"/>
      <c r="BB152" s="241"/>
      <c r="BC152" s="241"/>
      <c r="BD152" s="241"/>
      <c r="BE152" s="241"/>
      <c r="BF152" s="241"/>
      <c r="BG152" s="241"/>
      <c r="BH152" s="241"/>
      <c r="BI152" s="241"/>
      <c r="BJ152" s="241"/>
      <c r="BK152" s="241"/>
      <c r="BL152" s="241"/>
      <c r="BM152" s="241"/>
      <c r="BN152" s="241"/>
      <c r="BO152" s="241"/>
      <c r="BP152" s="241"/>
      <c r="BQ152" s="241"/>
      <c r="BR152" s="241"/>
      <c r="BS152" s="241"/>
      <c r="BT152" s="241"/>
      <c r="BU152" s="241"/>
      <c r="BV152" s="241"/>
      <c r="BW152" s="241"/>
      <c r="BX152" s="241"/>
      <c r="BY152" s="241"/>
      <c r="BZ152" s="241"/>
      <c r="CA152" s="241"/>
      <c r="CB152" s="241"/>
      <c r="CC152" s="241"/>
      <c r="CD152" s="241"/>
      <c r="CE152" s="241"/>
      <c r="CF152" s="241"/>
      <c r="CG152" s="241"/>
      <c r="CH152" s="241"/>
      <c r="CI152" s="241"/>
      <c r="CJ152" s="241"/>
      <c r="CK152" s="241"/>
      <c r="CL152" s="241"/>
      <c r="CM152" s="241"/>
      <c r="CN152" s="241"/>
      <c r="CO152" s="241"/>
      <c r="CP152" s="241"/>
      <c r="CQ152" s="241"/>
      <c r="CR152" s="241"/>
      <c r="CS152" s="241"/>
      <c r="CT152" s="241"/>
      <c r="CU152" s="241"/>
      <c r="CV152" s="241"/>
      <c r="CW152" s="241"/>
      <c r="CX152" s="241"/>
      <c r="CY152" s="241"/>
      <c r="CZ152" s="241"/>
      <c r="DA152" s="241"/>
      <c r="DB152" s="241"/>
      <c r="DC152" s="241"/>
      <c r="DD152" s="241"/>
      <c r="DE152" s="241"/>
      <c r="DF152" s="241"/>
      <c r="DG152" s="241"/>
      <c r="DH152" s="241"/>
      <c r="DI152" s="241"/>
      <c r="DJ152" s="241"/>
      <c r="DK152" s="241"/>
      <c r="DL152" s="241"/>
      <c r="DM152" s="241"/>
      <c r="DN152" s="241"/>
      <c r="DO152" s="241"/>
      <c r="DP152" s="241"/>
      <c r="DQ152" s="241"/>
      <c r="DR152" s="241"/>
      <c r="DS152" s="241"/>
      <c r="DT152" s="241"/>
      <c r="DU152" s="241"/>
      <c r="DV152" s="241"/>
      <c r="DW152" s="241"/>
      <c r="DX152" s="241"/>
      <c r="DY152" s="241"/>
      <c r="DZ152" s="241"/>
      <c r="EA152" s="241"/>
      <c r="EB152" s="241"/>
      <c r="EC152" s="241"/>
      <c r="ED152" s="241"/>
      <c r="EE152" s="241"/>
      <c r="EF152" s="241"/>
      <c r="EG152" s="241"/>
      <c r="EH152" s="241"/>
      <c r="EI152" s="241"/>
      <c r="EJ152" s="241"/>
      <c r="EK152" s="241"/>
      <c r="EL152" s="241"/>
      <c r="EM152" s="241"/>
      <c r="EN152" s="241"/>
      <c r="EO152" s="241"/>
      <c r="EP152" s="241"/>
      <c r="EQ152" s="241"/>
      <c r="ER152" s="241"/>
      <c r="ES152" s="241"/>
      <c r="ET152" s="241"/>
      <c r="EU152" s="241"/>
      <c r="EV152" s="241"/>
      <c r="EW152" s="241"/>
      <c r="EX152" s="241"/>
      <c r="EY152" s="241"/>
      <c r="EZ152" s="241"/>
      <c r="FA152" s="241"/>
      <c r="FB152" s="241"/>
      <c r="FC152" s="241"/>
      <c r="FD152" s="241"/>
      <c r="FE152" s="241"/>
      <c r="FF152" s="241"/>
      <c r="FG152" s="241"/>
      <c r="FH152" s="241"/>
      <c r="FI152" s="241"/>
      <c r="FJ152" s="241"/>
      <c r="FK152" s="241"/>
      <c r="FL152" s="241"/>
      <c r="FM152" s="241"/>
      <c r="FN152" s="241"/>
      <c r="FO152" s="241"/>
      <c r="FP152" s="241"/>
      <c r="FQ152" s="241"/>
      <c r="FR152" s="241"/>
      <c r="FS152" s="241"/>
      <c r="FT152" s="241"/>
      <c r="FU152" s="241"/>
      <c r="FV152" s="241"/>
      <c r="FW152" s="241"/>
      <c r="FX152" s="241"/>
      <c r="FY152" s="241"/>
      <c r="FZ152" s="241"/>
      <c r="GA152" s="241"/>
      <c r="GB152" s="241"/>
      <c r="GC152" s="241"/>
      <c r="GD152" s="241"/>
      <c r="GE152" s="241"/>
      <c r="GF152" s="241"/>
      <c r="GG152" s="241"/>
      <c r="GH152" s="241"/>
      <c r="GI152" s="241"/>
      <c r="GJ152" s="241"/>
      <c r="GK152" s="241"/>
      <c r="GL152" s="241"/>
      <c r="GM152" s="241"/>
      <c r="GN152" s="241"/>
      <c r="GO152" s="241"/>
      <c r="GP152" s="241"/>
      <c r="GQ152" s="241"/>
      <c r="GR152" s="241"/>
      <c r="GS152" s="241"/>
      <c r="GT152" s="241"/>
      <c r="GU152" s="241"/>
      <c r="GV152" s="241"/>
      <c r="GW152" s="241"/>
      <c r="GX152" s="241"/>
      <c r="GY152" s="241"/>
      <c r="GZ152" s="241"/>
      <c r="HA152" s="241"/>
      <c r="HB152" s="241"/>
      <c r="HC152" s="241"/>
      <c r="HD152" s="241"/>
      <c r="HE152" s="241"/>
      <c r="HF152" s="241"/>
      <c r="HG152" s="241"/>
      <c r="HH152" s="241"/>
      <c r="HI152" s="241"/>
      <c r="HJ152" s="241"/>
      <c r="HK152" s="241"/>
      <c r="HL152" s="241"/>
      <c r="HM152" s="241"/>
      <c r="HN152" s="241"/>
      <c r="HO152" s="241"/>
      <c r="HP152" s="241"/>
      <c r="HQ152" s="241"/>
      <c r="HR152" s="241"/>
      <c r="HS152" s="241"/>
      <c r="HT152" s="241"/>
      <c r="HU152" s="241"/>
      <c r="HV152" s="241"/>
      <c r="HW152" s="241"/>
      <c r="HX152" s="241"/>
      <c r="HY152" s="241"/>
      <c r="HZ152" s="241"/>
      <c r="IA152" s="241"/>
      <c r="IB152" s="241"/>
      <c r="IC152" s="241"/>
      <c r="ID152" s="241"/>
      <c r="IE152" s="241"/>
      <c r="IF152" s="241"/>
      <c r="IG152" s="241"/>
      <c r="IH152" s="241"/>
      <c r="II152" s="241"/>
      <c r="IJ152" s="241"/>
      <c r="IK152" s="241"/>
      <c r="IL152" s="241"/>
      <c r="IM152" s="241"/>
      <c r="IN152" s="241"/>
      <c r="IO152" s="241"/>
      <c r="IP152" s="241"/>
      <c r="IQ152" s="241"/>
      <c r="IR152" s="241"/>
      <c r="IS152" s="241"/>
      <c r="IT152" s="241"/>
      <c r="IU152" s="241"/>
      <c r="IV152" s="241"/>
      <c r="IW152" s="241"/>
      <c r="IX152" s="241"/>
      <c r="IY152" s="241"/>
      <c r="IZ152" s="241"/>
      <c r="JA152" s="241"/>
      <c r="JB152" s="241"/>
      <c r="JC152" s="241"/>
      <c r="JD152" s="241"/>
      <c r="JE152" s="241"/>
      <c r="JF152" s="241"/>
      <c r="JG152" s="241"/>
      <c r="JH152" s="241"/>
      <c r="JI152" s="241"/>
      <c r="JJ152" s="241"/>
      <c r="JK152" s="241"/>
      <c r="JL152" s="241"/>
      <c r="JM152" s="241"/>
      <c r="JN152" s="241"/>
      <c r="JO152" s="241"/>
      <c r="JP152" s="241"/>
      <c r="JQ152" s="241"/>
      <c r="JR152" s="241"/>
      <c r="JS152" s="241"/>
      <c r="JT152" s="241"/>
      <c r="JU152" s="241"/>
      <c r="JV152" s="241"/>
      <c r="JW152" s="241"/>
      <c r="JX152" s="241"/>
      <c r="JY152" s="241"/>
      <c r="JZ152" s="241"/>
      <c r="KA152" s="241"/>
      <c r="KB152" s="241"/>
      <c r="KC152" s="241"/>
      <c r="KD152" s="241"/>
      <c r="KE152" s="241"/>
      <c r="KF152" s="241"/>
      <c r="KG152" s="241"/>
      <c r="KH152" s="241"/>
      <c r="KI152" s="241"/>
      <c r="KJ152" s="241"/>
      <c r="KK152" s="241"/>
      <c r="KL152" s="241"/>
      <c r="KM152" s="241"/>
      <c r="KN152" s="241"/>
      <c r="KO152" s="241"/>
      <c r="KP152" s="241"/>
      <c r="KQ152" s="241"/>
      <c r="KR152" s="241"/>
      <c r="KS152" s="241"/>
      <c r="KT152" s="241"/>
      <c r="KU152" s="241"/>
      <c r="KV152" s="241"/>
      <c r="KW152" s="241"/>
      <c r="KX152" s="241"/>
      <c r="KY152" s="241"/>
      <c r="KZ152" s="241"/>
      <c r="LA152" s="241"/>
      <c r="LB152" s="241"/>
      <c r="LC152" s="241"/>
      <c r="LD152" s="241"/>
      <c r="LE152" s="241"/>
      <c r="LF152" s="241"/>
      <c r="LG152" s="241"/>
      <c r="LH152" s="241"/>
      <c r="LI152" s="241"/>
      <c r="LJ152" s="241"/>
      <c r="LK152" s="241"/>
      <c r="LL152" s="241"/>
      <c r="LM152" s="241"/>
      <c r="LN152" s="241"/>
      <c r="LO152" s="241"/>
      <c r="LP152" s="241"/>
      <c r="LQ152" s="241"/>
      <c r="LR152" s="241"/>
      <c r="LS152" s="241"/>
      <c r="LT152" s="241"/>
      <c r="LU152" s="241"/>
      <c r="LV152" s="241"/>
      <c r="LW152" s="241"/>
      <c r="LX152" s="241"/>
      <c r="LY152" s="241"/>
      <c r="LZ152" s="241"/>
      <c r="MA152" s="241"/>
      <c r="MB152" s="241"/>
      <c r="MC152" s="241"/>
      <c r="MD152" s="241"/>
      <c r="ME152" s="241"/>
      <c r="MF152" s="241"/>
      <c r="MG152" s="241"/>
      <c r="MH152" s="241"/>
      <c r="MI152" s="241"/>
      <c r="MJ152" s="241"/>
      <c r="MK152" s="241"/>
      <c r="ML152" s="241"/>
      <c r="MM152" s="241"/>
      <c r="MN152" s="241"/>
      <c r="MO152" s="241"/>
      <c r="MP152" s="241"/>
      <c r="MQ152" s="241"/>
      <c r="MR152" s="241"/>
      <c r="MS152" s="241"/>
      <c r="MT152" s="241"/>
      <c r="MU152" s="241"/>
      <c r="MV152" s="241"/>
      <c r="MW152" s="241"/>
      <c r="MX152" s="241"/>
      <c r="MY152" s="241"/>
      <c r="MZ152" s="241"/>
      <c r="NA152" s="241"/>
      <c r="NB152" s="241"/>
      <c r="NC152" s="241"/>
      <c r="ND152" s="241"/>
      <c r="NE152" s="241"/>
      <c r="NF152" s="241"/>
      <c r="NG152" s="241"/>
      <c r="NH152" s="241"/>
      <c r="NI152" s="241"/>
      <c r="NJ152" s="241"/>
      <c r="NK152" s="241"/>
      <c r="NL152" s="241"/>
      <c r="NM152" s="241"/>
      <c r="NN152" s="241"/>
      <c r="NO152" s="241"/>
      <c r="NP152" s="241"/>
      <c r="NQ152" s="241"/>
      <c r="NR152" s="241"/>
      <c r="NS152" s="241"/>
      <c r="NT152" s="241"/>
      <c r="NU152" s="241"/>
      <c r="NV152" s="241"/>
      <c r="NW152" s="241"/>
      <c r="NX152" s="241"/>
      <c r="NY152" s="241"/>
      <c r="NZ152" s="241"/>
      <c r="OA152" s="241"/>
      <c r="OB152" s="241"/>
      <c r="OC152" s="241"/>
      <c r="OD152" s="241"/>
      <c r="OE152" s="241"/>
      <c r="OF152" s="241"/>
      <c r="OG152" s="241"/>
      <c r="OH152" s="241"/>
      <c r="OI152" s="241"/>
      <c r="OJ152" s="241"/>
      <c r="OK152" s="241"/>
      <c r="OL152" s="241"/>
      <c r="OM152" s="241"/>
      <c r="ON152" s="241"/>
      <c r="OO152" s="241"/>
      <c r="OP152" s="241"/>
      <c r="OQ152" s="241"/>
      <c r="OR152" s="241"/>
      <c r="OS152" s="241"/>
      <c r="OT152" s="241"/>
      <c r="OU152" s="241"/>
      <c r="OV152" s="241"/>
      <c r="OW152" s="241"/>
      <c r="OX152" s="241"/>
      <c r="OY152" s="241"/>
      <c r="OZ152" s="241"/>
      <c r="PA152" s="241"/>
      <c r="PB152" s="241"/>
      <c r="PC152" s="241"/>
      <c r="PD152" s="241"/>
      <c r="PE152" s="241"/>
      <c r="PF152" s="241"/>
      <c r="PG152" s="241"/>
      <c r="PH152" s="241"/>
      <c r="PI152" s="241"/>
      <c r="PJ152" s="241"/>
      <c r="PK152" s="241"/>
      <c r="PL152" s="241"/>
      <c r="PM152" s="241"/>
      <c r="PN152" s="241"/>
      <c r="PO152" s="241"/>
      <c r="PP152" s="241"/>
      <c r="PQ152" s="241"/>
      <c r="PR152" s="241"/>
      <c r="PS152" s="241"/>
      <c r="PT152" s="241"/>
      <c r="PU152" s="241"/>
      <c r="PV152" s="241"/>
      <c r="PW152" s="241"/>
      <c r="PX152" s="241"/>
      <c r="PY152" s="241"/>
      <c r="PZ152" s="241"/>
      <c r="QA152" s="241"/>
      <c r="QB152" s="241"/>
      <c r="QC152" s="241"/>
      <c r="QD152" s="241"/>
      <c r="QE152" s="241"/>
      <c r="QF152" s="241"/>
      <c r="QG152" s="241"/>
      <c r="QH152" s="241"/>
      <c r="QI152" s="241"/>
      <c r="QJ152" s="241"/>
      <c r="QK152" s="241"/>
      <c r="QL152" s="241"/>
      <c r="QM152" s="241"/>
      <c r="QN152" s="241"/>
      <c r="QO152" s="241"/>
      <c r="QP152" s="241"/>
      <c r="QQ152" s="241"/>
      <c r="QR152" s="241"/>
      <c r="QS152" s="241"/>
      <c r="QT152" s="241"/>
      <c r="QU152" s="241"/>
      <c r="QV152" s="241"/>
      <c r="QW152" s="241"/>
      <c r="QX152" s="241"/>
      <c r="QY152" s="241"/>
      <c r="QZ152" s="241"/>
      <c r="RA152" s="241"/>
      <c r="RB152" s="241"/>
      <c r="RC152" s="241"/>
      <c r="RD152" s="241"/>
      <c r="RE152" s="241"/>
      <c r="RF152" s="241"/>
      <c r="RG152" s="241"/>
      <c r="RH152" s="241"/>
      <c r="RI152" s="241"/>
      <c r="RJ152" s="241"/>
      <c r="RK152" s="241"/>
      <c r="RL152" s="241"/>
      <c r="RM152" s="241"/>
      <c r="RN152" s="241"/>
      <c r="RO152" s="241"/>
      <c r="RP152" s="241"/>
      <c r="RQ152" s="241"/>
      <c r="RR152" s="241"/>
      <c r="RS152" s="241"/>
      <c r="RT152" s="241"/>
      <c r="RU152" s="241"/>
      <c r="RV152" s="241"/>
      <c r="RW152" s="241"/>
      <c r="RX152" s="241"/>
      <c r="RY152" s="241"/>
      <c r="RZ152" s="241"/>
      <c r="SA152" s="241"/>
      <c r="SB152" s="241"/>
      <c r="SC152" s="241"/>
      <c r="SD152" s="241"/>
      <c r="SE152" s="241"/>
      <c r="SF152" s="241"/>
      <c r="SG152" s="241"/>
      <c r="SH152" s="241"/>
      <c r="SI152" s="241"/>
      <c r="SJ152" s="241"/>
      <c r="SK152" s="241"/>
      <c r="SL152" s="241"/>
      <c r="SM152" s="241"/>
      <c r="SN152" s="241"/>
      <c r="SO152" s="241"/>
      <c r="SP152" s="241"/>
      <c r="SQ152" s="241"/>
      <c r="SR152" s="241"/>
      <c r="SS152" s="241"/>
      <c r="ST152" s="241"/>
      <c r="SU152" s="241"/>
      <c r="SV152" s="241"/>
      <c r="SW152" s="241"/>
      <c r="SX152" s="241"/>
      <c r="SY152" s="241"/>
      <c r="SZ152" s="241"/>
      <c r="TA152" s="241"/>
      <c r="TB152" s="241"/>
      <c r="TC152" s="241"/>
      <c r="TD152" s="241"/>
      <c r="TE152" s="241"/>
      <c r="TF152" s="241"/>
      <c r="TG152" s="241"/>
      <c r="TH152" s="241"/>
      <c r="TI152" s="241"/>
      <c r="TJ152" s="241"/>
      <c r="TK152" s="241"/>
      <c r="TL152" s="241"/>
      <c r="TM152" s="241"/>
      <c r="TN152" s="241"/>
      <c r="TO152" s="241"/>
      <c r="TP152" s="241"/>
      <c r="TQ152" s="241"/>
      <c r="TR152" s="241"/>
      <c r="TS152" s="241"/>
      <c r="TT152" s="241"/>
      <c r="TU152" s="241"/>
      <c r="TV152" s="241"/>
      <c r="TW152" s="241"/>
      <c r="TX152" s="241"/>
      <c r="TY152" s="241"/>
      <c r="TZ152" s="241"/>
      <c r="UA152" s="241"/>
      <c r="UB152" s="241"/>
      <c r="UC152" s="241"/>
      <c r="UD152" s="241"/>
      <c r="UE152" s="241"/>
      <c r="UF152" s="241"/>
      <c r="UG152" s="241"/>
      <c r="UH152" s="241"/>
      <c r="UI152" s="241"/>
      <c r="UJ152" s="241"/>
      <c r="UK152" s="241"/>
      <c r="UL152" s="241"/>
      <c r="UM152" s="241"/>
      <c r="UN152" s="241"/>
      <c r="UO152" s="241"/>
      <c r="UP152" s="241"/>
      <c r="UQ152" s="241"/>
      <c r="UR152" s="241"/>
      <c r="US152" s="241"/>
      <c r="UT152" s="241"/>
      <c r="UU152" s="241"/>
      <c r="UV152" s="241"/>
      <c r="UW152" s="241"/>
      <c r="UX152" s="241"/>
      <c r="UY152" s="241"/>
      <c r="UZ152" s="241"/>
      <c r="VA152" s="241"/>
      <c r="VB152" s="241"/>
      <c r="VC152" s="241"/>
      <c r="VD152" s="241"/>
      <c r="VE152" s="241"/>
      <c r="VF152" s="241"/>
      <c r="VG152" s="241"/>
      <c r="VH152" s="241"/>
      <c r="VI152" s="241"/>
      <c r="VJ152" s="241"/>
      <c r="VK152" s="241"/>
      <c r="VL152" s="241"/>
      <c r="VM152" s="241"/>
      <c r="VN152" s="241"/>
      <c r="VO152" s="241"/>
      <c r="VP152" s="241"/>
      <c r="VQ152" s="241"/>
      <c r="VR152" s="241"/>
      <c r="VS152" s="241"/>
      <c r="VT152" s="241"/>
      <c r="VU152" s="241"/>
      <c r="VV152" s="241"/>
      <c r="VW152" s="241"/>
      <c r="VX152" s="241"/>
      <c r="VY152" s="241"/>
      <c r="VZ152" s="241"/>
      <c r="WA152" s="241"/>
      <c r="WB152" s="241"/>
      <c r="WC152" s="241"/>
      <c r="WD152" s="241"/>
      <c r="WE152" s="241"/>
      <c r="WF152" s="241"/>
      <c r="WG152" s="241"/>
      <c r="WH152" s="241"/>
      <c r="WI152" s="241"/>
      <c r="WJ152" s="241"/>
      <c r="WK152" s="241"/>
      <c r="WL152" s="241"/>
      <c r="WM152" s="241"/>
      <c r="WN152" s="241"/>
      <c r="WO152" s="241"/>
      <c r="WP152" s="241"/>
      <c r="WQ152" s="241"/>
      <c r="WR152" s="241"/>
      <c r="WS152" s="241"/>
      <c r="WT152" s="241"/>
      <c r="WU152" s="241"/>
      <c r="WV152" s="241"/>
      <c r="WW152" s="241"/>
      <c r="WX152" s="241"/>
      <c r="WY152" s="241"/>
      <c r="WZ152" s="241"/>
      <c r="XA152" s="241"/>
      <c r="XB152" s="241"/>
      <c r="XC152" s="241"/>
      <c r="XD152" s="241"/>
      <c r="XE152" s="241"/>
      <c r="XF152" s="241"/>
      <c r="XG152" s="241"/>
      <c r="XH152" s="241"/>
      <c r="XI152" s="241"/>
      <c r="XJ152" s="241"/>
      <c r="XK152" s="241"/>
      <c r="XL152" s="241"/>
      <c r="XM152" s="241"/>
      <c r="XN152" s="241"/>
      <c r="XO152" s="241"/>
      <c r="XP152" s="241"/>
      <c r="XQ152" s="241"/>
      <c r="XR152" s="241"/>
      <c r="XS152" s="241"/>
      <c r="XT152" s="241"/>
      <c r="XU152" s="241"/>
      <c r="XV152" s="241"/>
      <c r="XW152" s="241"/>
      <c r="XX152" s="241"/>
      <c r="XY152" s="241"/>
      <c r="XZ152" s="241"/>
      <c r="YA152" s="241"/>
      <c r="YB152" s="241"/>
      <c r="YC152" s="241"/>
      <c r="YD152" s="241"/>
      <c r="YE152" s="241"/>
      <c r="YF152" s="241"/>
      <c r="YG152" s="241"/>
      <c r="YH152" s="241"/>
      <c r="YI152" s="241"/>
      <c r="YJ152" s="241"/>
      <c r="YK152" s="241"/>
      <c r="YL152" s="241"/>
      <c r="YM152" s="241"/>
      <c r="YN152" s="241"/>
      <c r="YO152" s="241"/>
      <c r="YP152" s="241"/>
      <c r="YQ152" s="241"/>
      <c r="YR152" s="241"/>
      <c r="YS152" s="241"/>
      <c r="YT152" s="241"/>
      <c r="YU152" s="241"/>
      <c r="YV152" s="241"/>
      <c r="YW152" s="241"/>
      <c r="YX152" s="241"/>
      <c r="YY152" s="241"/>
      <c r="YZ152" s="241"/>
      <c r="ZA152" s="241"/>
      <c r="ZB152" s="241"/>
      <c r="ZC152" s="241"/>
      <c r="ZD152" s="241"/>
      <c r="ZE152" s="241"/>
      <c r="ZF152" s="241"/>
      <c r="ZG152" s="241"/>
      <c r="ZH152" s="241"/>
      <c r="ZI152" s="241"/>
      <c r="ZJ152" s="241"/>
      <c r="ZK152" s="241"/>
      <c r="ZL152" s="241"/>
      <c r="ZM152" s="241"/>
      <c r="ZN152" s="241"/>
      <c r="ZO152" s="241"/>
      <c r="ZP152" s="241"/>
      <c r="ZQ152" s="241"/>
      <c r="ZR152" s="241"/>
      <c r="ZS152" s="241"/>
      <c r="ZT152" s="241"/>
      <c r="ZU152" s="241"/>
      <c r="ZV152" s="241"/>
      <c r="ZW152" s="241"/>
      <c r="ZX152" s="241"/>
      <c r="ZY152" s="241"/>
      <c r="ZZ152" s="241"/>
      <c r="AAA152" s="241"/>
      <c r="AAB152" s="241"/>
      <c r="AAC152" s="241"/>
      <c r="AAD152" s="241"/>
      <c r="AAE152" s="241"/>
      <c r="AAF152" s="241"/>
      <c r="AAG152" s="241"/>
      <c r="AAH152" s="241"/>
      <c r="AAI152" s="241"/>
      <c r="AAJ152" s="241"/>
      <c r="AAK152" s="241"/>
      <c r="AAL152" s="241"/>
      <c r="AAM152" s="241"/>
      <c r="AAN152" s="241"/>
      <c r="AAO152" s="241"/>
      <c r="AAP152" s="241"/>
      <c r="AAQ152" s="241"/>
      <c r="AAR152" s="241"/>
      <c r="AAS152" s="241"/>
      <c r="AAT152" s="241"/>
      <c r="AAU152" s="241"/>
      <c r="AAV152" s="241"/>
      <c r="AAW152" s="241"/>
      <c r="AAX152" s="241"/>
      <c r="AAY152" s="241"/>
      <c r="AAZ152" s="241"/>
      <c r="ABA152" s="241"/>
      <c r="ABB152" s="241"/>
      <c r="ABC152" s="241"/>
      <c r="ABD152" s="241"/>
      <c r="ABE152" s="241"/>
      <c r="ABF152" s="241"/>
      <c r="ABG152" s="241"/>
      <c r="ABH152" s="241"/>
      <c r="ABI152" s="241"/>
      <c r="ABJ152" s="241"/>
      <c r="ABK152" s="241"/>
      <c r="ABL152" s="241"/>
      <c r="ABM152" s="241"/>
      <c r="ABN152" s="241"/>
      <c r="ABO152" s="241"/>
      <c r="ABP152" s="241"/>
      <c r="ABQ152" s="241"/>
      <c r="ABR152" s="241"/>
      <c r="ABS152" s="241"/>
      <c r="ABT152" s="241"/>
      <c r="ABU152" s="241"/>
      <c r="ABV152" s="241"/>
      <c r="ABW152" s="241"/>
      <c r="ABX152" s="241"/>
      <c r="ABY152" s="241"/>
      <c r="ABZ152" s="241"/>
      <c r="ACA152" s="241"/>
      <c r="ACB152" s="241"/>
      <c r="ACC152" s="241"/>
      <c r="ACD152" s="241"/>
      <c r="ACE152" s="241"/>
      <c r="ACF152" s="241"/>
      <c r="ACG152" s="241"/>
      <c r="ACH152" s="241"/>
      <c r="ACI152" s="241"/>
      <c r="ACJ152" s="241"/>
      <c r="ACK152" s="241"/>
      <c r="ACL152" s="241"/>
      <c r="ACM152" s="241"/>
      <c r="ACN152" s="241"/>
      <c r="ACO152" s="241"/>
      <c r="ACP152" s="241"/>
      <c r="ACQ152" s="241"/>
      <c r="ACR152" s="241"/>
      <c r="ACS152" s="241"/>
      <c r="ACT152" s="241"/>
      <c r="ACU152" s="241"/>
      <c r="ACV152" s="241"/>
      <c r="ACW152" s="241"/>
      <c r="ACX152" s="241"/>
      <c r="ACY152" s="241"/>
      <c r="ACZ152" s="241"/>
      <c r="ADA152" s="241"/>
      <c r="ADB152" s="241"/>
      <c r="ADC152" s="241"/>
      <c r="ADD152" s="241"/>
      <c r="ADE152" s="241"/>
      <c r="ADF152" s="241"/>
      <c r="ADG152" s="241"/>
      <c r="ADH152" s="241"/>
      <c r="ADI152" s="241"/>
      <c r="ADJ152" s="241"/>
      <c r="ADK152" s="241"/>
      <c r="ADL152" s="241"/>
      <c r="ADM152" s="241"/>
      <c r="ADN152" s="241"/>
      <c r="ADO152" s="241"/>
      <c r="ADP152" s="241"/>
      <c r="ADQ152" s="241"/>
      <c r="ADR152" s="241"/>
      <c r="ADS152" s="241"/>
      <c r="ADT152" s="241"/>
      <c r="ADU152" s="241"/>
      <c r="ADV152" s="241"/>
      <c r="ADW152" s="241"/>
      <c r="ADX152" s="241"/>
      <c r="ADY152" s="241"/>
      <c r="ADZ152" s="241"/>
      <c r="AEA152" s="241"/>
      <c r="AEB152" s="241"/>
      <c r="AEC152" s="241"/>
      <c r="AED152" s="241"/>
      <c r="AEE152" s="241"/>
      <c r="AEF152" s="241"/>
      <c r="AEG152" s="241"/>
      <c r="AEH152" s="241"/>
      <c r="AEI152" s="241"/>
      <c r="AEJ152" s="241"/>
      <c r="AEK152" s="241"/>
      <c r="AEL152" s="241"/>
      <c r="AEM152" s="241"/>
      <c r="AEN152" s="241"/>
      <c r="AEO152" s="241"/>
      <c r="AEP152" s="241"/>
      <c r="AEQ152" s="241"/>
      <c r="AER152" s="241"/>
      <c r="AES152" s="241"/>
      <c r="AET152" s="241"/>
      <c r="AEU152" s="241"/>
      <c r="AEV152" s="241"/>
      <c r="AEW152" s="241"/>
      <c r="AEX152" s="241"/>
      <c r="AEY152" s="241"/>
      <c r="AEZ152" s="241"/>
      <c r="AFA152" s="241"/>
      <c r="AFB152" s="241"/>
      <c r="AFC152" s="241"/>
      <c r="AFD152" s="241"/>
      <c r="AFE152" s="241"/>
      <c r="AFF152" s="241"/>
      <c r="AFG152" s="241"/>
      <c r="AFH152" s="241"/>
      <c r="AFI152" s="241"/>
      <c r="AFJ152" s="241"/>
      <c r="AFK152" s="241"/>
      <c r="AFL152" s="241"/>
      <c r="AFM152" s="241"/>
      <c r="AFN152" s="241"/>
      <c r="AFO152" s="241"/>
      <c r="AFP152" s="241"/>
      <c r="AFQ152" s="241"/>
      <c r="AFR152" s="241"/>
      <c r="AFS152" s="241"/>
      <c r="AFT152" s="241"/>
      <c r="AFU152" s="241"/>
      <c r="AFV152" s="241"/>
      <c r="AFW152" s="241"/>
      <c r="AFX152" s="241"/>
      <c r="AFY152" s="241"/>
      <c r="AFZ152" s="241"/>
      <c r="AGA152" s="241"/>
      <c r="AGB152" s="241"/>
      <c r="AGC152" s="241"/>
      <c r="AGD152" s="241"/>
      <c r="AGE152" s="241"/>
      <c r="AGF152" s="241"/>
      <c r="AGG152" s="241"/>
      <c r="AGH152" s="241"/>
      <c r="AGI152" s="241"/>
      <c r="AGJ152" s="241"/>
      <c r="AGK152" s="241"/>
      <c r="AGL152" s="241"/>
      <c r="AGM152" s="241"/>
      <c r="AGN152" s="241"/>
      <c r="AGO152" s="241"/>
      <c r="AGP152" s="241"/>
      <c r="AGQ152" s="241"/>
      <c r="AGR152" s="241"/>
      <c r="AGS152" s="241"/>
      <c r="AGT152" s="241"/>
      <c r="AGU152" s="241"/>
      <c r="AGV152" s="241"/>
      <c r="AGW152" s="241"/>
      <c r="AGX152" s="241"/>
      <c r="AGY152" s="241"/>
      <c r="AGZ152" s="241"/>
      <c r="AHA152" s="241"/>
      <c r="AHB152" s="241"/>
      <c r="AHC152" s="241"/>
      <c r="AHD152" s="241"/>
      <c r="AHE152" s="241"/>
      <c r="AHF152" s="241"/>
      <c r="AHG152" s="241"/>
      <c r="AHH152" s="241"/>
      <c r="AHI152" s="241"/>
      <c r="AHJ152" s="241"/>
      <c r="AHK152" s="241"/>
      <c r="AHL152" s="241"/>
      <c r="AHM152" s="241"/>
      <c r="AHN152" s="241"/>
      <c r="AHO152" s="241"/>
      <c r="AHP152" s="241"/>
      <c r="AHQ152" s="241"/>
      <c r="AHR152" s="241"/>
      <c r="AHS152" s="241"/>
      <c r="AHT152" s="241"/>
      <c r="AHU152" s="241"/>
      <c r="AHV152" s="241"/>
      <c r="AHW152" s="241"/>
      <c r="AHX152" s="241"/>
      <c r="AHY152" s="241"/>
      <c r="AHZ152" s="241"/>
      <c r="AIA152" s="241"/>
      <c r="AIB152" s="241"/>
      <c r="AIC152" s="241"/>
      <c r="AID152" s="241"/>
      <c r="AIE152" s="241"/>
      <c r="AIF152" s="241"/>
      <c r="AIG152" s="241"/>
      <c r="AIH152" s="241"/>
      <c r="AII152" s="241"/>
      <c r="AIJ152" s="241"/>
      <c r="AIK152" s="241"/>
      <c r="AIL152" s="241"/>
      <c r="AIM152" s="241"/>
      <c r="AIN152" s="241"/>
      <c r="AIO152" s="241"/>
      <c r="AIP152" s="241"/>
      <c r="AIQ152" s="241"/>
      <c r="AIR152" s="241"/>
      <c r="AIS152" s="241"/>
      <c r="AIT152" s="241"/>
      <c r="AIU152" s="241"/>
      <c r="AIV152" s="241"/>
      <c r="AIW152" s="241"/>
      <c r="AIX152" s="241"/>
      <c r="AIY152" s="241"/>
      <c r="AIZ152" s="241"/>
      <c r="AJA152" s="241"/>
      <c r="AJB152" s="241"/>
      <c r="AJC152" s="241"/>
      <c r="AJD152" s="241"/>
      <c r="AJE152" s="241"/>
      <c r="AJF152" s="241"/>
      <c r="AJG152" s="241"/>
      <c r="AJH152" s="241"/>
      <c r="AJI152" s="241"/>
      <c r="AJJ152" s="241"/>
      <c r="AJK152" s="241"/>
      <c r="AJL152" s="241"/>
      <c r="AJM152" s="241"/>
      <c r="AJN152" s="241"/>
      <c r="AJO152" s="241"/>
      <c r="AJP152" s="241"/>
      <c r="AJQ152" s="241"/>
      <c r="AJR152" s="241"/>
      <c r="AJS152" s="241"/>
      <c r="AJT152" s="241"/>
      <c r="AJU152" s="241"/>
      <c r="AJV152" s="241"/>
      <c r="AJW152" s="241"/>
      <c r="AJX152" s="241"/>
      <c r="AJY152" s="241"/>
      <c r="AJZ152" s="241"/>
      <c r="AKA152" s="241"/>
      <c r="AKB152" s="241"/>
      <c r="AKC152" s="241"/>
      <c r="AKD152" s="241"/>
      <c r="AKE152" s="241"/>
      <c r="AKF152" s="241"/>
      <c r="AKG152" s="241"/>
      <c r="AKH152" s="241"/>
      <c r="AKI152" s="241"/>
      <c r="AKJ152" s="241"/>
      <c r="AKK152" s="241"/>
      <c r="AKL152" s="241"/>
      <c r="AKM152" s="241"/>
      <c r="AKN152" s="241"/>
      <c r="AKO152" s="241"/>
      <c r="AKP152" s="241"/>
      <c r="AKQ152" s="241"/>
      <c r="AKR152" s="241"/>
      <c r="AKS152" s="241"/>
      <c r="AKT152" s="241"/>
      <c r="AKU152" s="241"/>
      <c r="AKV152" s="241"/>
      <c r="AKW152" s="241"/>
      <c r="AKX152" s="241"/>
      <c r="AKY152" s="241"/>
      <c r="AKZ152" s="241"/>
      <c r="ALA152" s="241"/>
      <c r="ALB152" s="241"/>
      <c r="ALC152" s="241"/>
      <c r="ALD152" s="241"/>
      <c r="ALE152" s="241"/>
      <c r="ALF152" s="241"/>
      <c r="ALG152" s="241"/>
      <c r="ALH152" s="241"/>
      <c r="ALI152" s="241"/>
      <c r="ALJ152" s="241"/>
      <c r="ALK152" s="241"/>
      <c r="ALL152" s="241"/>
      <c r="ALM152" s="241"/>
      <c r="ALN152" s="241"/>
      <c r="ALO152" s="241"/>
      <c r="ALP152" s="241"/>
      <c r="ALQ152" s="241"/>
      <c r="ALR152" s="241"/>
      <c r="ALS152" s="241"/>
      <c r="ALT152" s="241"/>
      <c r="ALU152" s="241"/>
      <c r="ALV152" s="241"/>
      <c r="ALW152" s="241"/>
      <c r="ALX152" s="241"/>
      <c r="ALY152" s="241"/>
      <c r="ALZ152" s="241"/>
      <c r="AMA152" s="241"/>
      <c r="AMB152" s="241"/>
      <c r="AMC152" s="241"/>
      <c r="AMD152" s="241"/>
      <c r="AME152" s="241"/>
      <c r="AMF152" s="241"/>
      <c r="AMG152" s="241"/>
      <c r="AMH152" s="241"/>
      <c r="AMI152" s="241"/>
      <c r="AMJ152" s="241"/>
      <c r="AMK152" s="241"/>
    </row>
    <row r="153" spans="1:1025" ht="42.75" customHeight="1" x14ac:dyDescent="0.25">
      <c r="B153" s="192"/>
      <c r="C153" s="159" t="s">
        <v>332</v>
      </c>
      <c r="D153" s="125" t="s">
        <v>27</v>
      </c>
      <c r="E153" s="156" t="s">
        <v>271</v>
      </c>
      <c r="F153" s="156" t="s">
        <v>305</v>
      </c>
      <c r="G153" s="156" t="s">
        <v>402</v>
      </c>
      <c r="H153" s="156"/>
      <c r="I153" s="140">
        <f>I154+I159</f>
        <v>714.58</v>
      </c>
      <c r="J153" s="140">
        <f>J154</f>
        <v>812.43000000000006</v>
      </c>
      <c r="K153" s="141">
        <v>-497.03</v>
      </c>
      <c r="L153" s="212">
        <f>L154+L166</f>
        <v>867.88</v>
      </c>
      <c r="M153" s="212">
        <f>M154+M166</f>
        <v>867.88</v>
      </c>
    </row>
    <row r="154" spans="1:1025" ht="41.4" customHeight="1" x14ac:dyDescent="0.25">
      <c r="B154" s="192"/>
      <c r="C154" s="145" t="s">
        <v>334</v>
      </c>
      <c r="D154" s="125" t="s">
        <v>27</v>
      </c>
      <c r="E154" s="156" t="s">
        <v>271</v>
      </c>
      <c r="F154" s="156" t="s">
        <v>305</v>
      </c>
      <c r="G154" s="128" t="s">
        <v>318</v>
      </c>
      <c r="H154" s="128" t="s">
        <v>42</v>
      </c>
      <c r="I154" s="148">
        <f>I155+I156</f>
        <v>610.49</v>
      </c>
      <c r="J154" s="148">
        <f>J155+J156</f>
        <v>812.43000000000006</v>
      </c>
      <c r="K154" s="148">
        <v>-497.03</v>
      </c>
      <c r="L154" s="213">
        <f>L155+L156</f>
        <v>735.99</v>
      </c>
      <c r="M154" s="213">
        <f>M155+M156</f>
        <v>735.99</v>
      </c>
    </row>
    <row r="155" spans="1:1025" ht="43.8" customHeight="1" x14ac:dyDescent="0.25">
      <c r="B155" s="192"/>
      <c r="C155" s="146" t="s">
        <v>236</v>
      </c>
      <c r="D155" s="120" t="s">
        <v>27</v>
      </c>
      <c r="E155" s="128" t="s">
        <v>271</v>
      </c>
      <c r="F155" s="128" t="s">
        <v>305</v>
      </c>
      <c r="G155" s="128" t="s">
        <v>318</v>
      </c>
      <c r="H155" s="128" t="s">
        <v>237</v>
      </c>
      <c r="I155" s="148">
        <v>468.89</v>
      </c>
      <c r="J155" s="148">
        <f>623.97</f>
        <v>623.97</v>
      </c>
      <c r="K155" s="150">
        <v>-396.03</v>
      </c>
      <c r="L155" s="214">
        <v>565.28</v>
      </c>
      <c r="M155" s="214">
        <v>565.28</v>
      </c>
    </row>
    <row r="156" spans="1:1025" ht="18" customHeight="1" x14ac:dyDescent="0.25">
      <c r="B156" s="192"/>
      <c r="C156" s="146" t="s">
        <v>243</v>
      </c>
      <c r="D156" s="120" t="s">
        <v>27</v>
      </c>
      <c r="E156" s="128" t="s">
        <v>271</v>
      </c>
      <c r="F156" s="128" t="s">
        <v>305</v>
      </c>
      <c r="G156" s="128" t="s">
        <v>333</v>
      </c>
      <c r="H156" s="128" t="s">
        <v>244</v>
      </c>
      <c r="I156" s="148">
        <v>141.6</v>
      </c>
      <c r="J156" s="148">
        <v>188.46</v>
      </c>
      <c r="K156" s="137">
        <v>-101</v>
      </c>
      <c r="L156" s="214">
        <v>170.71</v>
      </c>
      <c r="M156" s="214">
        <v>170.71</v>
      </c>
    </row>
    <row r="157" spans="1:1025" ht="40.200000000000003" hidden="1" customHeight="1" x14ac:dyDescent="0.25">
      <c r="B157" s="192"/>
      <c r="C157" s="146" t="s">
        <v>236</v>
      </c>
      <c r="D157" s="120" t="s">
        <v>27</v>
      </c>
      <c r="E157" s="128" t="s">
        <v>271</v>
      </c>
      <c r="F157" s="128" t="s">
        <v>305</v>
      </c>
      <c r="G157" s="128" t="s">
        <v>335</v>
      </c>
      <c r="H157" s="128" t="s">
        <v>237</v>
      </c>
      <c r="I157" s="148"/>
      <c r="J157" s="148"/>
      <c r="K157" s="137"/>
      <c r="L157" s="214">
        <v>0</v>
      </c>
      <c r="M157" s="214">
        <v>0</v>
      </c>
    </row>
    <row r="158" spans="1:1025" ht="16.5" hidden="1" customHeight="1" x14ac:dyDescent="0.25">
      <c r="B158" s="192"/>
      <c r="C158" s="146" t="s">
        <v>243</v>
      </c>
      <c r="D158" s="120" t="s">
        <v>27</v>
      </c>
      <c r="E158" s="128" t="s">
        <v>271</v>
      </c>
      <c r="F158" s="128" t="s">
        <v>305</v>
      </c>
      <c r="G158" s="128" t="s">
        <v>335</v>
      </c>
      <c r="H158" s="128" t="s">
        <v>244</v>
      </c>
      <c r="I158" s="148"/>
      <c r="J158" s="148"/>
      <c r="K158" s="137"/>
      <c r="L158" s="214">
        <v>0</v>
      </c>
      <c r="M158" s="214">
        <v>0</v>
      </c>
    </row>
    <row r="159" spans="1:1025" ht="52.95" hidden="1" customHeight="1" x14ac:dyDescent="0.25">
      <c r="B159" s="192"/>
      <c r="C159" s="163" t="s">
        <v>336</v>
      </c>
      <c r="D159" s="125" t="s">
        <v>27</v>
      </c>
      <c r="E159" s="156" t="s">
        <v>271</v>
      </c>
      <c r="F159" s="156" t="s">
        <v>305</v>
      </c>
      <c r="G159" s="156" t="s">
        <v>337</v>
      </c>
      <c r="H159" s="156" t="s">
        <v>42</v>
      </c>
      <c r="I159" s="140">
        <f>I160+I161+I162</f>
        <v>104.09</v>
      </c>
      <c r="J159" s="140">
        <f>J160+J161</f>
        <v>0</v>
      </c>
      <c r="K159" s="141">
        <v>-246.7</v>
      </c>
      <c r="L159" s="212">
        <f>L160+L161</f>
        <v>0</v>
      </c>
      <c r="M159" s="212">
        <f>M160+M161</f>
        <v>0</v>
      </c>
    </row>
    <row r="160" spans="1:1025" ht="37.35" hidden="1" customHeight="1" x14ac:dyDescent="0.25">
      <c r="B160" s="192"/>
      <c r="C160" s="146" t="s">
        <v>236</v>
      </c>
      <c r="D160" s="120" t="s">
        <v>27</v>
      </c>
      <c r="E160" s="128" t="s">
        <v>271</v>
      </c>
      <c r="F160" s="128" t="s">
        <v>305</v>
      </c>
      <c r="G160" s="128" t="s">
        <v>337</v>
      </c>
      <c r="H160" s="128" t="s">
        <v>237</v>
      </c>
      <c r="I160" s="148">
        <v>80.09</v>
      </c>
      <c r="J160" s="148">
        <v>0</v>
      </c>
      <c r="K160" s="137">
        <v>-189.5</v>
      </c>
      <c r="L160" s="214">
        <v>0</v>
      </c>
      <c r="M160" s="214">
        <v>0</v>
      </c>
    </row>
    <row r="161" spans="1:1025" ht="18.75" hidden="1" customHeight="1" x14ac:dyDescent="0.25">
      <c r="B161" s="192"/>
      <c r="C161" s="146" t="s">
        <v>243</v>
      </c>
      <c r="D161" s="120" t="s">
        <v>27</v>
      </c>
      <c r="E161" s="128" t="s">
        <v>271</v>
      </c>
      <c r="F161" s="128" t="s">
        <v>305</v>
      </c>
      <c r="G161" s="128" t="s">
        <v>337</v>
      </c>
      <c r="H161" s="128" t="s">
        <v>244</v>
      </c>
      <c r="I161" s="148">
        <v>24</v>
      </c>
      <c r="J161" s="148">
        <v>0</v>
      </c>
      <c r="K161" s="137">
        <v>-57.2</v>
      </c>
      <c r="L161" s="214">
        <v>0</v>
      </c>
      <c r="M161" s="214">
        <v>0</v>
      </c>
    </row>
    <row r="162" spans="1:1025" ht="12.75" hidden="1" customHeight="1" x14ac:dyDescent="0.25">
      <c r="B162" s="192"/>
      <c r="C162" s="155" t="s">
        <v>254</v>
      </c>
      <c r="D162" s="120" t="s">
        <v>27</v>
      </c>
      <c r="E162" s="120" t="s">
        <v>317</v>
      </c>
      <c r="F162" s="120" t="s">
        <v>231</v>
      </c>
      <c r="G162" s="120" t="s">
        <v>337</v>
      </c>
      <c r="H162" s="120" t="s">
        <v>255</v>
      </c>
      <c r="I162" s="148"/>
      <c r="J162" s="148"/>
      <c r="K162" s="137">
        <v>0</v>
      </c>
      <c r="L162" s="214">
        <f>I162+K162</f>
        <v>0</v>
      </c>
      <c r="M162" s="214">
        <f>J162+L162</f>
        <v>0</v>
      </c>
    </row>
    <row r="163" spans="1:1025" ht="48.6" hidden="1" customHeight="1" x14ac:dyDescent="0.25">
      <c r="B163" s="192"/>
      <c r="C163" s="163" t="s">
        <v>336</v>
      </c>
      <c r="D163" s="120"/>
      <c r="E163" s="120"/>
      <c r="F163" s="120"/>
      <c r="G163" s="125" t="s">
        <v>338</v>
      </c>
      <c r="H163" s="125" t="s">
        <v>42</v>
      </c>
      <c r="I163" s="148"/>
      <c r="J163" s="148"/>
      <c r="K163" s="137"/>
      <c r="L163" s="216">
        <f>L164+L165</f>
        <v>0</v>
      </c>
      <c r="M163" s="216">
        <f>M164+M165</f>
        <v>0</v>
      </c>
    </row>
    <row r="164" spans="1:1025" ht="38.1" hidden="1" customHeight="1" x14ac:dyDescent="0.25">
      <c r="B164" s="192"/>
      <c r="C164" s="146" t="s">
        <v>236</v>
      </c>
      <c r="D164" s="120" t="s">
        <v>27</v>
      </c>
      <c r="E164" s="120" t="s">
        <v>271</v>
      </c>
      <c r="F164" s="120" t="s">
        <v>305</v>
      </c>
      <c r="G164" s="128" t="s">
        <v>338</v>
      </c>
      <c r="H164" s="120" t="s">
        <v>237</v>
      </c>
      <c r="I164" s="148"/>
      <c r="J164" s="148"/>
      <c r="K164" s="137"/>
      <c r="L164" s="214">
        <v>0</v>
      </c>
      <c r="M164" s="214">
        <v>0</v>
      </c>
    </row>
    <row r="165" spans="1:1025" ht="16.5" hidden="1" customHeight="1" x14ac:dyDescent="0.25">
      <c r="B165" s="192"/>
      <c r="C165" s="146" t="s">
        <v>243</v>
      </c>
      <c r="D165" s="120" t="s">
        <v>27</v>
      </c>
      <c r="E165" s="120" t="s">
        <v>271</v>
      </c>
      <c r="F165" s="120" t="s">
        <v>305</v>
      </c>
      <c r="G165" s="128" t="s">
        <v>338</v>
      </c>
      <c r="H165" s="120" t="s">
        <v>244</v>
      </c>
      <c r="I165" s="148"/>
      <c r="J165" s="148"/>
      <c r="K165" s="137"/>
      <c r="L165" s="214">
        <v>0</v>
      </c>
      <c r="M165" s="214">
        <v>0</v>
      </c>
    </row>
    <row r="166" spans="1:1025" s="218" customFormat="1" ht="57" customHeight="1" x14ac:dyDescent="0.25">
      <c r="A166" s="164"/>
      <c r="B166" s="197"/>
      <c r="C166" s="163" t="s">
        <v>372</v>
      </c>
      <c r="D166" s="125" t="s">
        <v>27</v>
      </c>
      <c r="E166" s="156" t="s">
        <v>271</v>
      </c>
      <c r="F166" s="156" t="s">
        <v>305</v>
      </c>
      <c r="G166" s="156" t="s">
        <v>320</v>
      </c>
      <c r="H166" s="156" t="s">
        <v>42</v>
      </c>
      <c r="I166" s="140">
        <f>I167+I168</f>
        <v>0</v>
      </c>
      <c r="J166" s="140">
        <v>92.47</v>
      </c>
      <c r="K166" s="141">
        <f>K167+K168</f>
        <v>0</v>
      </c>
      <c r="L166" s="212">
        <f>L167+L168</f>
        <v>131.88999999999999</v>
      </c>
      <c r="M166" s="212">
        <f>M167+M168</f>
        <v>131.88999999999999</v>
      </c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4"/>
      <c r="BC166" s="164"/>
      <c r="BD166" s="164"/>
      <c r="BE166" s="164"/>
      <c r="BF166" s="164"/>
      <c r="BG166" s="164"/>
      <c r="BH166" s="164"/>
      <c r="BI166" s="164"/>
      <c r="BJ166" s="164"/>
      <c r="BK166" s="164"/>
      <c r="BL166" s="164"/>
      <c r="BM166" s="164"/>
      <c r="BN166" s="164"/>
      <c r="BO166" s="164"/>
      <c r="BP166" s="164"/>
      <c r="BQ166" s="164"/>
      <c r="BR166" s="164"/>
      <c r="BS166" s="164"/>
      <c r="BT166" s="164"/>
      <c r="BU166" s="164"/>
      <c r="BV166" s="164"/>
      <c r="BW166" s="164"/>
      <c r="BX166" s="164"/>
      <c r="BY166" s="164"/>
      <c r="BZ166" s="164"/>
      <c r="CA166" s="164"/>
      <c r="CB166" s="164"/>
      <c r="CC166" s="164"/>
      <c r="CD166" s="164"/>
      <c r="CE166" s="164"/>
      <c r="CF166" s="164"/>
      <c r="CG166" s="164"/>
      <c r="CH166" s="164"/>
      <c r="CI166" s="164"/>
      <c r="CJ166" s="164"/>
      <c r="CK166" s="164"/>
      <c r="CL166" s="164"/>
      <c r="CM166" s="164"/>
      <c r="CN166" s="164"/>
      <c r="CO166" s="164"/>
      <c r="CP166" s="164"/>
      <c r="CQ166" s="164"/>
      <c r="CR166" s="164"/>
      <c r="CS166" s="164"/>
      <c r="CT166" s="164"/>
      <c r="CU166" s="164"/>
      <c r="CV166" s="164"/>
      <c r="CW166" s="164"/>
      <c r="CX166" s="164"/>
      <c r="CY166" s="164"/>
      <c r="CZ166" s="164"/>
      <c r="DA166" s="164"/>
      <c r="DB166" s="164"/>
      <c r="DC166" s="164"/>
      <c r="DD166" s="164"/>
      <c r="DE166" s="164"/>
      <c r="DF166" s="164"/>
      <c r="DG166" s="164"/>
      <c r="DH166" s="164"/>
      <c r="DI166" s="164"/>
      <c r="DJ166" s="164"/>
      <c r="DK166" s="164"/>
      <c r="DL166" s="164"/>
      <c r="DM166" s="164"/>
      <c r="DN166" s="164"/>
      <c r="DO166" s="164"/>
      <c r="DP166" s="164"/>
      <c r="DQ166" s="164"/>
      <c r="DR166" s="164"/>
      <c r="DS166" s="164"/>
      <c r="DT166" s="164"/>
      <c r="DU166" s="164"/>
      <c r="DV166" s="164"/>
      <c r="DW166" s="164"/>
      <c r="DX166" s="164"/>
      <c r="DY166" s="164"/>
      <c r="DZ166" s="164"/>
      <c r="EA166" s="164"/>
      <c r="EB166" s="164"/>
      <c r="EC166" s="164"/>
      <c r="ED166" s="164"/>
      <c r="EE166" s="164"/>
      <c r="EF166" s="164"/>
      <c r="EG166" s="164"/>
      <c r="EH166" s="164"/>
      <c r="EI166" s="164"/>
      <c r="EJ166" s="164"/>
      <c r="EK166" s="164"/>
      <c r="EL166" s="164"/>
      <c r="EM166" s="164"/>
      <c r="EN166" s="164"/>
      <c r="EO166" s="164"/>
      <c r="EP166" s="164"/>
      <c r="EQ166" s="164"/>
      <c r="ER166" s="164"/>
      <c r="ES166" s="164"/>
      <c r="ET166" s="164"/>
      <c r="EU166" s="164"/>
      <c r="EV166" s="164"/>
      <c r="EW166" s="164"/>
      <c r="EX166" s="164"/>
      <c r="EY166" s="164"/>
      <c r="EZ166" s="164"/>
      <c r="FA166" s="164"/>
      <c r="FB166" s="164"/>
      <c r="FC166" s="164"/>
      <c r="FD166" s="164"/>
      <c r="FE166" s="164"/>
      <c r="FF166" s="164"/>
      <c r="FG166" s="164"/>
      <c r="FH166" s="164"/>
      <c r="FI166" s="164"/>
      <c r="FJ166" s="164"/>
      <c r="FK166" s="164"/>
      <c r="FL166" s="164"/>
      <c r="FM166" s="164"/>
      <c r="FN166" s="164"/>
      <c r="FO166" s="164"/>
      <c r="FP166" s="164"/>
      <c r="FQ166" s="164"/>
      <c r="FR166" s="164"/>
      <c r="FS166" s="164"/>
      <c r="FT166" s="164"/>
      <c r="FU166" s="164"/>
      <c r="FV166" s="164"/>
      <c r="FW166" s="164"/>
      <c r="FX166" s="164"/>
      <c r="FY166" s="164"/>
      <c r="FZ166" s="164"/>
      <c r="GA166" s="164"/>
      <c r="GB166" s="164"/>
      <c r="GC166" s="164"/>
      <c r="GD166" s="164"/>
      <c r="GE166" s="164"/>
      <c r="GF166" s="164"/>
      <c r="GG166" s="164"/>
      <c r="GH166" s="164"/>
      <c r="GI166" s="164"/>
      <c r="GJ166" s="164"/>
      <c r="GK166" s="164"/>
      <c r="GL166" s="164"/>
      <c r="GM166" s="164"/>
      <c r="GN166" s="164"/>
      <c r="GO166" s="164"/>
      <c r="GP166" s="164"/>
      <c r="GQ166" s="164"/>
      <c r="GR166" s="164"/>
      <c r="GS166" s="164"/>
      <c r="GT166" s="164"/>
      <c r="GU166" s="164"/>
      <c r="GV166" s="164"/>
      <c r="GW166" s="164"/>
      <c r="GX166" s="164"/>
      <c r="GY166" s="164"/>
      <c r="GZ166" s="164"/>
      <c r="HA166" s="164"/>
      <c r="HB166" s="164"/>
      <c r="HC166" s="164"/>
      <c r="HD166" s="164"/>
      <c r="HE166" s="164"/>
      <c r="HF166" s="164"/>
      <c r="HG166" s="164"/>
      <c r="HH166" s="164"/>
      <c r="HI166" s="164"/>
      <c r="HJ166" s="164"/>
      <c r="HK166" s="164"/>
      <c r="HL166" s="164"/>
      <c r="HM166" s="164"/>
      <c r="HN166" s="164"/>
      <c r="HO166" s="164"/>
      <c r="HP166" s="164"/>
      <c r="HQ166" s="164"/>
      <c r="HR166" s="164"/>
      <c r="HS166" s="164"/>
      <c r="HT166" s="164"/>
      <c r="HU166" s="164"/>
      <c r="HV166" s="164"/>
      <c r="HW166" s="164"/>
      <c r="HX166" s="164"/>
      <c r="HY166" s="164"/>
      <c r="HZ166" s="164"/>
      <c r="IA166" s="164"/>
      <c r="IB166" s="164"/>
      <c r="IC166" s="164"/>
      <c r="ID166" s="164"/>
      <c r="IE166" s="164"/>
      <c r="IF166" s="164"/>
      <c r="IG166" s="164"/>
      <c r="IH166" s="164"/>
      <c r="II166" s="164"/>
      <c r="IJ166" s="164"/>
      <c r="IK166" s="164"/>
      <c r="IL166" s="164"/>
      <c r="IM166" s="164"/>
      <c r="IN166" s="164"/>
      <c r="IO166" s="164"/>
      <c r="IP166" s="164"/>
      <c r="IQ166" s="164"/>
      <c r="IR166" s="164"/>
      <c r="IS166" s="164"/>
      <c r="IT166" s="164"/>
      <c r="IU166" s="164"/>
      <c r="IV166" s="164"/>
      <c r="IW166" s="164"/>
      <c r="IX166" s="164"/>
      <c r="IY166" s="164"/>
      <c r="IZ166" s="164"/>
      <c r="JA166" s="164"/>
      <c r="JB166" s="164"/>
      <c r="JC166" s="164"/>
      <c r="JD166" s="164"/>
      <c r="JE166" s="164"/>
      <c r="JF166" s="164"/>
      <c r="JG166" s="164"/>
      <c r="JH166" s="164"/>
      <c r="JI166" s="164"/>
      <c r="JJ166" s="164"/>
      <c r="JK166" s="164"/>
      <c r="JL166" s="164"/>
      <c r="JM166" s="164"/>
      <c r="JN166" s="164"/>
      <c r="JO166" s="164"/>
      <c r="JP166" s="164"/>
      <c r="JQ166" s="164"/>
      <c r="JR166" s="164"/>
      <c r="JS166" s="164"/>
      <c r="JT166" s="164"/>
      <c r="JU166" s="164"/>
      <c r="JV166" s="164"/>
      <c r="JW166" s="164"/>
      <c r="JX166" s="164"/>
      <c r="JY166" s="164"/>
      <c r="JZ166" s="164"/>
      <c r="KA166" s="164"/>
      <c r="KB166" s="164"/>
      <c r="KC166" s="164"/>
      <c r="KD166" s="164"/>
      <c r="KE166" s="164"/>
      <c r="KF166" s="164"/>
      <c r="KG166" s="164"/>
      <c r="KH166" s="164"/>
      <c r="KI166" s="164"/>
      <c r="KJ166" s="164"/>
      <c r="KK166" s="164"/>
      <c r="KL166" s="164"/>
      <c r="KM166" s="164"/>
      <c r="KN166" s="164"/>
      <c r="KO166" s="164"/>
      <c r="KP166" s="164"/>
      <c r="KQ166" s="164"/>
      <c r="KR166" s="164"/>
      <c r="KS166" s="164"/>
      <c r="KT166" s="164"/>
      <c r="KU166" s="164"/>
      <c r="KV166" s="164"/>
      <c r="KW166" s="164"/>
      <c r="KX166" s="164"/>
      <c r="KY166" s="164"/>
      <c r="KZ166" s="164"/>
      <c r="LA166" s="164"/>
      <c r="LB166" s="164"/>
      <c r="LC166" s="164"/>
      <c r="LD166" s="164"/>
      <c r="LE166" s="164"/>
      <c r="LF166" s="164"/>
      <c r="LG166" s="164"/>
      <c r="LH166" s="164"/>
      <c r="LI166" s="164"/>
      <c r="LJ166" s="164"/>
      <c r="LK166" s="164"/>
      <c r="LL166" s="164"/>
      <c r="LM166" s="164"/>
      <c r="LN166" s="164"/>
      <c r="LO166" s="164"/>
      <c r="LP166" s="164"/>
      <c r="LQ166" s="164"/>
      <c r="LR166" s="164"/>
      <c r="LS166" s="164"/>
      <c r="LT166" s="164"/>
      <c r="LU166" s="164"/>
      <c r="LV166" s="164"/>
      <c r="LW166" s="164"/>
      <c r="LX166" s="164"/>
      <c r="LY166" s="164"/>
      <c r="LZ166" s="164"/>
      <c r="MA166" s="164"/>
      <c r="MB166" s="164"/>
      <c r="MC166" s="164"/>
      <c r="MD166" s="164"/>
      <c r="ME166" s="164"/>
      <c r="MF166" s="164"/>
      <c r="MG166" s="164"/>
      <c r="MH166" s="164"/>
      <c r="MI166" s="164"/>
      <c r="MJ166" s="164"/>
      <c r="MK166" s="164"/>
      <c r="ML166" s="164"/>
      <c r="MM166" s="164"/>
      <c r="MN166" s="164"/>
      <c r="MO166" s="164"/>
      <c r="MP166" s="164"/>
      <c r="MQ166" s="164"/>
      <c r="MR166" s="164"/>
      <c r="MS166" s="164"/>
      <c r="MT166" s="164"/>
      <c r="MU166" s="164"/>
      <c r="MV166" s="164"/>
      <c r="MW166" s="164"/>
      <c r="MX166" s="164"/>
      <c r="MY166" s="164"/>
      <c r="MZ166" s="164"/>
      <c r="NA166" s="164"/>
      <c r="NB166" s="164"/>
      <c r="NC166" s="164"/>
      <c r="ND166" s="164"/>
      <c r="NE166" s="164"/>
      <c r="NF166" s="164"/>
      <c r="NG166" s="164"/>
      <c r="NH166" s="164"/>
      <c r="NI166" s="164"/>
      <c r="NJ166" s="164"/>
      <c r="NK166" s="164"/>
      <c r="NL166" s="164"/>
      <c r="NM166" s="164"/>
      <c r="NN166" s="164"/>
      <c r="NO166" s="164"/>
      <c r="NP166" s="164"/>
      <c r="NQ166" s="164"/>
      <c r="NR166" s="164"/>
      <c r="NS166" s="164"/>
      <c r="NT166" s="164"/>
      <c r="NU166" s="164"/>
      <c r="NV166" s="164"/>
      <c r="NW166" s="164"/>
      <c r="NX166" s="164"/>
      <c r="NY166" s="164"/>
      <c r="NZ166" s="164"/>
      <c r="OA166" s="164"/>
      <c r="OB166" s="164"/>
      <c r="OC166" s="164"/>
      <c r="OD166" s="164"/>
      <c r="OE166" s="164"/>
      <c r="OF166" s="164"/>
      <c r="OG166" s="164"/>
      <c r="OH166" s="164"/>
      <c r="OI166" s="164"/>
      <c r="OJ166" s="164"/>
      <c r="OK166" s="164"/>
      <c r="OL166" s="164"/>
      <c r="OM166" s="164"/>
      <c r="ON166" s="164"/>
      <c r="OO166" s="164"/>
      <c r="OP166" s="164"/>
      <c r="OQ166" s="164"/>
      <c r="OR166" s="164"/>
      <c r="OS166" s="164"/>
      <c r="OT166" s="164"/>
      <c r="OU166" s="164"/>
      <c r="OV166" s="164"/>
      <c r="OW166" s="164"/>
      <c r="OX166" s="164"/>
      <c r="OY166" s="164"/>
      <c r="OZ166" s="164"/>
      <c r="PA166" s="164"/>
      <c r="PB166" s="164"/>
      <c r="PC166" s="164"/>
      <c r="PD166" s="164"/>
      <c r="PE166" s="164"/>
      <c r="PF166" s="164"/>
      <c r="PG166" s="164"/>
      <c r="PH166" s="164"/>
      <c r="PI166" s="164"/>
      <c r="PJ166" s="164"/>
      <c r="PK166" s="164"/>
      <c r="PL166" s="164"/>
      <c r="PM166" s="164"/>
      <c r="PN166" s="164"/>
      <c r="PO166" s="164"/>
      <c r="PP166" s="164"/>
      <c r="PQ166" s="164"/>
      <c r="PR166" s="164"/>
      <c r="PS166" s="164"/>
      <c r="PT166" s="164"/>
      <c r="PU166" s="164"/>
      <c r="PV166" s="164"/>
      <c r="PW166" s="164"/>
      <c r="PX166" s="164"/>
      <c r="PY166" s="164"/>
      <c r="PZ166" s="164"/>
      <c r="QA166" s="164"/>
      <c r="QB166" s="164"/>
      <c r="QC166" s="164"/>
      <c r="QD166" s="164"/>
      <c r="QE166" s="164"/>
      <c r="QF166" s="164"/>
      <c r="QG166" s="164"/>
      <c r="QH166" s="164"/>
      <c r="QI166" s="164"/>
      <c r="QJ166" s="164"/>
      <c r="QK166" s="164"/>
      <c r="QL166" s="164"/>
      <c r="QM166" s="164"/>
      <c r="QN166" s="164"/>
      <c r="QO166" s="164"/>
      <c r="QP166" s="164"/>
      <c r="QQ166" s="164"/>
      <c r="QR166" s="164"/>
      <c r="QS166" s="164"/>
      <c r="QT166" s="164"/>
      <c r="QU166" s="164"/>
      <c r="QV166" s="164"/>
      <c r="QW166" s="164"/>
      <c r="QX166" s="164"/>
      <c r="QY166" s="164"/>
      <c r="QZ166" s="164"/>
      <c r="RA166" s="164"/>
      <c r="RB166" s="164"/>
      <c r="RC166" s="164"/>
      <c r="RD166" s="164"/>
      <c r="RE166" s="164"/>
      <c r="RF166" s="164"/>
      <c r="RG166" s="164"/>
      <c r="RH166" s="164"/>
      <c r="RI166" s="164"/>
      <c r="RJ166" s="164"/>
      <c r="RK166" s="164"/>
      <c r="RL166" s="164"/>
      <c r="RM166" s="164"/>
      <c r="RN166" s="164"/>
      <c r="RO166" s="164"/>
      <c r="RP166" s="164"/>
      <c r="RQ166" s="164"/>
      <c r="RR166" s="164"/>
      <c r="RS166" s="164"/>
      <c r="RT166" s="164"/>
      <c r="RU166" s="164"/>
      <c r="RV166" s="164"/>
      <c r="RW166" s="164"/>
      <c r="RX166" s="164"/>
      <c r="RY166" s="164"/>
      <c r="RZ166" s="164"/>
      <c r="SA166" s="164"/>
      <c r="SB166" s="164"/>
      <c r="SC166" s="164"/>
      <c r="SD166" s="164"/>
      <c r="SE166" s="164"/>
      <c r="SF166" s="164"/>
      <c r="SG166" s="164"/>
      <c r="SH166" s="164"/>
      <c r="SI166" s="164"/>
      <c r="SJ166" s="164"/>
      <c r="SK166" s="164"/>
      <c r="SL166" s="164"/>
      <c r="SM166" s="164"/>
      <c r="SN166" s="164"/>
      <c r="SO166" s="164"/>
      <c r="SP166" s="164"/>
      <c r="SQ166" s="164"/>
      <c r="SR166" s="164"/>
      <c r="SS166" s="164"/>
      <c r="ST166" s="164"/>
      <c r="SU166" s="164"/>
      <c r="SV166" s="164"/>
      <c r="SW166" s="164"/>
      <c r="SX166" s="164"/>
      <c r="SY166" s="164"/>
      <c r="SZ166" s="164"/>
      <c r="TA166" s="164"/>
      <c r="TB166" s="164"/>
      <c r="TC166" s="164"/>
      <c r="TD166" s="164"/>
      <c r="TE166" s="164"/>
      <c r="TF166" s="164"/>
      <c r="TG166" s="164"/>
      <c r="TH166" s="164"/>
      <c r="TI166" s="164"/>
      <c r="TJ166" s="164"/>
      <c r="TK166" s="164"/>
      <c r="TL166" s="164"/>
      <c r="TM166" s="164"/>
      <c r="TN166" s="164"/>
      <c r="TO166" s="164"/>
      <c r="TP166" s="164"/>
      <c r="TQ166" s="164"/>
      <c r="TR166" s="164"/>
      <c r="TS166" s="164"/>
      <c r="TT166" s="164"/>
      <c r="TU166" s="164"/>
      <c r="TV166" s="164"/>
      <c r="TW166" s="164"/>
      <c r="TX166" s="164"/>
      <c r="TY166" s="164"/>
      <c r="TZ166" s="164"/>
      <c r="UA166" s="164"/>
      <c r="UB166" s="164"/>
      <c r="UC166" s="164"/>
      <c r="UD166" s="164"/>
      <c r="UE166" s="164"/>
      <c r="UF166" s="164"/>
      <c r="UG166" s="164"/>
      <c r="UH166" s="164"/>
      <c r="UI166" s="164"/>
      <c r="UJ166" s="164"/>
      <c r="UK166" s="164"/>
      <c r="UL166" s="164"/>
      <c r="UM166" s="164"/>
      <c r="UN166" s="164"/>
      <c r="UO166" s="164"/>
      <c r="UP166" s="164"/>
      <c r="UQ166" s="164"/>
      <c r="UR166" s="164"/>
      <c r="US166" s="164"/>
      <c r="UT166" s="164"/>
      <c r="UU166" s="164"/>
      <c r="UV166" s="164"/>
      <c r="UW166" s="164"/>
      <c r="UX166" s="164"/>
      <c r="UY166" s="164"/>
      <c r="UZ166" s="164"/>
      <c r="VA166" s="164"/>
      <c r="VB166" s="164"/>
      <c r="VC166" s="164"/>
      <c r="VD166" s="164"/>
      <c r="VE166" s="164"/>
      <c r="VF166" s="164"/>
      <c r="VG166" s="164"/>
      <c r="VH166" s="164"/>
      <c r="VI166" s="164"/>
      <c r="VJ166" s="164"/>
      <c r="VK166" s="164"/>
      <c r="VL166" s="164"/>
      <c r="VM166" s="164"/>
      <c r="VN166" s="164"/>
      <c r="VO166" s="164"/>
      <c r="VP166" s="164"/>
      <c r="VQ166" s="164"/>
      <c r="VR166" s="164"/>
      <c r="VS166" s="164"/>
      <c r="VT166" s="164"/>
      <c r="VU166" s="164"/>
      <c r="VV166" s="164"/>
      <c r="VW166" s="164"/>
      <c r="VX166" s="164"/>
      <c r="VY166" s="164"/>
      <c r="VZ166" s="164"/>
      <c r="WA166" s="164"/>
      <c r="WB166" s="164"/>
      <c r="WC166" s="164"/>
      <c r="WD166" s="164"/>
      <c r="WE166" s="164"/>
      <c r="WF166" s="164"/>
      <c r="WG166" s="164"/>
      <c r="WH166" s="164"/>
      <c r="WI166" s="164"/>
      <c r="WJ166" s="164"/>
      <c r="WK166" s="164"/>
      <c r="WL166" s="164"/>
      <c r="WM166" s="164"/>
      <c r="WN166" s="164"/>
      <c r="WO166" s="164"/>
      <c r="WP166" s="164"/>
      <c r="WQ166" s="164"/>
      <c r="WR166" s="164"/>
      <c r="WS166" s="164"/>
      <c r="WT166" s="164"/>
      <c r="WU166" s="164"/>
      <c r="WV166" s="164"/>
      <c r="WW166" s="164"/>
      <c r="WX166" s="164"/>
      <c r="WY166" s="164"/>
      <c r="WZ166" s="164"/>
      <c r="XA166" s="164"/>
      <c r="XB166" s="164"/>
      <c r="XC166" s="164"/>
      <c r="XD166" s="164"/>
      <c r="XE166" s="164"/>
      <c r="XF166" s="164"/>
      <c r="XG166" s="164"/>
      <c r="XH166" s="164"/>
      <c r="XI166" s="164"/>
      <c r="XJ166" s="164"/>
      <c r="XK166" s="164"/>
      <c r="XL166" s="164"/>
      <c r="XM166" s="164"/>
      <c r="XN166" s="164"/>
      <c r="XO166" s="164"/>
      <c r="XP166" s="164"/>
      <c r="XQ166" s="164"/>
      <c r="XR166" s="164"/>
      <c r="XS166" s="164"/>
      <c r="XT166" s="164"/>
      <c r="XU166" s="164"/>
      <c r="XV166" s="164"/>
      <c r="XW166" s="164"/>
      <c r="XX166" s="164"/>
      <c r="XY166" s="164"/>
      <c r="XZ166" s="164"/>
      <c r="YA166" s="164"/>
      <c r="YB166" s="164"/>
      <c r="YC166" s="164"/>
      <c r="YD166" s="164"/>
      <c r="YE166" s="164"/>
      <c r="YF166" s="164"/>
      <c r="YG166" s="164"/>
      <c r="YH166" s="164"/>
      <c r="YI166" s="164"/>
      <c r="YJ166" s="164"/>
      <c r="YK166" s="164"/>
      <c r="YL166" s="164"/>
      <c r="YM166" s="164"/>
      <c r="YN166" s="164"/>
      <c r="YO166" s="164"/>
      <c r="YP166" s="164"/>
      <c r="YQ166" s="164"/>
      <c r="YR166" s="164"/>
      <c r="YS166" s="164"/>
      <c r="YT166" s="164"/>
      <c r="YU166" s="164"/>
      <c r="YV166" s="164"/>
      <c r="YW166" s="164"/>
      <c r="YX166" s="164"/>
      <c r="YY166" s="164"/>
      <c r="YZ166" s="164"/>
      <c r="ZA166" s="164"/>
      <c r="ZB166" s="164"/>
      <c r="ZC166" s="164"/>
      <c r="ZD166" s="164"/>
      <c r="ZE166" s="164"/>
      <c r="ZF166" s="164"/>
      <c r="ZG166" s="164"/>
      <c r="ZH166" s="164"/>
      <c r="ZI166" s="164"/>
      <c r="ZJ166" s="164"/>
      <c r="ZK166" s="164"/>
      <c r="ZL166" s="164"/>
      <c r="ZM166" s="164"/>
      <c r="ZN166" s="164"/>
      <c r="ZO166" s="164"/>
      <c r="ZP166" s="164"/>
      <c r="ZQ166" s="164"/>
      <c r="ZR166" s="164"/>
      <c r="ZS166" s="164"/>
      <c r="ZT166" s="164"/>
      <c r="ZU166" s="164"/>
      <c r="ZV166" s="164"/>
      <c r="ZW166" s="164"/>
      <c r="ZX166" s="164"/>
      <c r="ZY166" s="164"/>
      <c r="ZZ166" s="164"/>
      <c r="AAA166" s="164"/>
      <c r="AAB166" s="164"/>
      <c r="AAC166" s="164"/>
      <c r="AAD166" s="164"/>
      <c r="AAE166" s="164"/>
      <c r="AAF166" s="164"/>
      <c r="AAG166" s="164"/>
      <c r="AAH166" s="164"/>
      <c r="AAI166" s="164"/>
      <c r="AAJ166" s="164"/>
      <c r="AAK166" s="164"/>
      <c r="AAL166" s="164"/>
      <c r="AAM166" s="164"/>
      <c r="AAN166" s="164"/>
      <c r="AAO166" s="164"/>
      <c r="AAP166" s="164"/>
      <c r="AAQ166" s="164"/>
      <c r="AAR166" s="164"/>
      <c r="AAS166" s="164"/>
      <c r="AAT166" s="164"/>
      <c r="AAU166" s="164"/>
      <c r="AAV166" s="164"/>
      <c r="AAW166" s="164"/>
      <c r="AAX166" s="164"/>
      <c r="AAY166" s="164"/>
      <c r="AAZ166" s="164"/>
      <c r="ABA166" s="164"/>
      <c r="ABB166" s="164"/>
      <c r="ABC166" s="164"/>
      <c r="ABD166" s="164"/>
      <c r="ABE166" s="164"/>
      <c r="ABF166" s="164"/>
      <c r="ABG166" s="164"/>
      <c r="ABH166" s="164"/>
      <c r="ABI166" s="164"/>
      <c r="ABJ166" s="164"/>
      <c r="ABK166" s="164"/>
      <c r="ABL166" s="164"/>
      <c r="ABM166" s="164"/>
      <c r="ABN166" s="164"/>
      <c r="ABO166" s="164"/>
      <c r="ABP166" s="164"/>
      <c r="ABQ166" s="164"/>
      <c r="ABR166" s="164"/>
      <c r="ABS166" s="164"/>
      <c r="ABT166" s="164"/>
      <c r="ABU166" s="164"/>
      <c r="ABV166" s="164"/>
      <c r="ABW166" s="164"/>
      <c r="ABX166" s="164"/>
      <c r="ABY166" s="164"/>
      <c r="ABZ166" s="164"/>
      <c r="ACA166" s="164"/>
      <c r="ACB166" s="164"/>
      <c r="ACC166" s="164"/>
      <c r="ACD166" s="164"/>
      <c r="ACE166" s="164"/>
      <c r="ACF166" s="164"/>
      <c r="ACG166" s="164"/>
      <c r="ACH166" s="164"/>
      <c r="ACI166" s="164"/>
      <c r="ACJ166" s="164"/>
      <c r="ACK166" s="164"/>
      <c r="ACL166" s="164"/>
      <c r="ACM166" s="164"/>
      <c r="ACN166" s="164"/>
      <c r="ACO166" s="164"/>
      <c r="ACP166" s="164"/>
      <c r="ACQ166" s="164"/>
      <c r="ACR166" s="164"/>
      <c r="ACS166" s="164"/>
      <c r="ACT166" s="164"/>
      <c r="ACU166" s="164"/>
      <c r="ACV166" s="164"/>
      <c r="ACW166" s="164"/>
      <c r="ACX166" s="164"/>
      <c r="ACY166" s="164"/>
      <c r="ACZ166" s="164"/>
      <c r="ADA166" s="164"/>
      <c r="ADB166" s="164"/>
      <c r="ADC166" s="164"/>
      <c r="ADD166" s="164"/>
      <c r="ADE166" s="164"/>
      <c r="ADF166" s="164"/>
      <c r="ADG166" s="164"/>
      <c r="ADH166" s="164"/>
      <c r="ADI166" s="164"/>
      <c r="ADJ166" s="164"/>
      <c r="ADK166" s="164"/>
      <c r="ADL166" s="164"/>
      <c r="ADM166" s="164"/>
      <c r="ADN166" s="164"/>
      <c r="ADO166" s="164"/>
      <c r="ADP166" s="164"/>
      <c r="ADQ166" s="164"/>
      <c r="ADR166" s="164"/>
      <c r="ADS166" s="164"/>
      <c r="ADT166" s="164"/>
      <c r="ADU166" s="164"/>
      <c r="ADV166" s="164"/>
      <c r="ADW166" s="164"/>
      <c r="ADX166" s="164"/>
      <c r="ADY166" s="164"/>
      <c r="ADZ166" s="164"/>
      <c r="AEA166" s="164"/>
      <c r="AEB166" s="164"/>
      <c r="AEC166" s="164"/>
      <c r="AED166" s="164"/>
      <c r="AEE166" s="164"/>
      <c r="AEF166" s="164"/>
      <c r="AEG166" s="164"/>
      <c r="AEH166" s="164"/>
      <c r="AEI166" s="164"/>
      <c r="AEJ166" s="164"/>
      <c r="AEK166" s="164"/>
      <c r="AEL166" s="164"/>
      <c r="AEM166" s="164"/>
      <c r="AEN166" s="164"/>
      <c r="AEO166" s="164"/>
      <c r="AEP166" s="164"/>
      <c r="AEQ166" s="164"/>
      <c r="AER166" s="164"/>
      <c r="AES166" s="164"/>
      <c r="AET166" s="164"/>
      <c r="AEU166" s="164"/>
      <c r="AEV166" s="164"/>
      <c r="AEW166" s="164"/>
      <c r="AEX166" s="164"/>
      <c r="AEY166" s="164"/>
      <c r="AEZ166" s="164"/>
      <c r="AFA166" s="164"/>
      <c r="AFB166" s="164"/>
      <c r="AFC166" s="164"/>
      <c r="AFD166" s="164"/>
      <c r="AFE166" s="164"/>
      <c r="AFF166" s="164"/>
      <c r="AFG166" s="164"/>
      <c r="AFH166" s="164"/>
      <c r="AFI166" s="164"/>
      <c r="AFJ166" s="164"/>
      <c r="AFK166" s="164"/>
      <c r="AFL166" s="164"/>
      <c r="AFM166" s="164"/>
      <c r="AFN166" s="164"/>
      <c r="AFO166" s="164"/>
      <c r="AFP166" s="164"/>
      <c r="AFQ166" s="164"/>
      <c r="AFR166" s="164"/>
      <c r="AFS166" s="164"/>
      <c r="AFT166" s="164"/>
      <c r="AFU166" s="164"/>
      <c r="AFV166" s="164"/>
      <c r="AFW166" s="164"/>
      <c r="AFX166" s="164"/>
      <c r="AFY166" s="164"/>
      <c r="AFZ166" s="164"/>
      <c r="AGA166" s="164"/>
      <c r="AGB166" s="164"/>
      <c r="AGC166" s="164"/>
      <c r="AGD166" s="164"/>
      <c r="AGE166" s="164"/>
      <c r="AGF166" s="164"/>
      <c r="AGG166" s="164"/>
      <c r="AGH166" s="164"/>
      <c r="AGI166" s="164"/>
      <c r="AGJ166" s="164"/>
      <c r="AGK166" s="164"/>
      <c r="AGL166" s="164"/>
      <c r="AGM166" s="164"/>
      <c r="AGN166" s="164"/>
      <c r="AGO166" s="164"/>
      <c r="AGP166" s="164"/>
      <c r="AGQ166" s="164"/>
      <c r="AGR166" s="164"/>
      <c r="AGS166" s="164"/>
      <c r="AGT166" s="164"/>
      <c r="AGU166" s="164"/>
      <c r="AGV166" s="164"/>
      <c r="AGW166" s="164"/>
      <c r="AGX166" s="164"/>
      <c r="AGY166" s="164"/>
      <c r="AGZ166" s="164"/>
      <c r="AHA166" s="164"/>
      <c r="AHB166" s="164"/>
      <c r="AHC166" s="164"/>
      <c r="AHD166" s="164"/>
      <c r="AHE166" s="164"/>
      <c r="AHF166" s="164"/>
      <c r="AHG166" s="164"/>
      <c r="AHH166" s="164"/>
      <c r="AHI166" s="164"/>
      <c r="AHJ166" s="164"/>
      <c r="AHK166" s="164"/>
      <c r="AHL166" s="164"/>
      <c r="AHM166" s="164"/>
      <c r="AHN166" s="164"/>
      <c r="AHO166" s="164"/>
      <c r="AHP166" s="164"/>
      <c r="AHQ166" s="164"/>
      <c r="AHR166" s="164"/>
      <c r="AHS166" s="164"/>
      <c r="AHT166" s="164"/>
      <c r="AHU166" s="164"/>
      <c r="AHV166" s="164"/>
      <c r="AHW166" s="164"/>
      <c r="AHX166" s="164"/>
      <c r="AHY166" s="164"/>
      <c r="AHZ166" s="164"/>
      <c r="AIA166" s="164"/>
      <c r="AIB166" s="164"/>
      <c r="AIC166" s="164"/>
      <c r="AID166" s="164"/>
      <c r="AIE166" s="164"/>
      <c r="AIF166" s="164"/>
      <c r="AIG166" s="164"/>
      <c r="AIH166" s="164"/>
      <c r="AII166" s="164"/>
      <c r="AIJ166" s="164"/>
      <c r="AIK166" s="164"/>
      <c r="AIL166" s="164"/>
      <c r="AIM166" s="164"/>
      <c r="AIN166" s="164"/>
      <c r="AIO166" s="164"/>
      <c r="AIP166" s="164"/>
      <c r="AIQ166" s="164"/>
      <c r="AIR166" s="164"/>
      <c r="AIS166" s="164"/>
      <c r="AIT166" s="164"/>
      <c r="AIU166" s="164"/>
      <c r="AIV166" s="164"/>
      <c r="AIW166" s="164"/>
      <c r="AIX166" s="164"/>
      <c r="AIY166" s="164"/>
      <c r="AIZ166" s="164"/>
      <c r="AJA166" s="164"/>
      <c r="AJB166" s="164"/>
      <c r="AJC166" s="164"/>
      <c r="AJD166" s="164"/>
      <c r="AJE166" s="164"/>
      <c r="AJF166" s="164"/>
      <c r="AJG166" s="164"/>
      <c r="AJH166" s="164"/>
      <c r="AJI166" s="164"/>
      <c r="AJJ166" s="164"/>
      <c r="AJK166" s="164"/>
      <c r="AJL166" s="164"/>
      <c r="AJM166" s="164"/>
      <c r="AJN166" s="164"/>
      <c r="AJO166" s="164"/>
      <c r="AJP166" s="164"/>
      <c r="AJQ166" s="164"/>
      <c r="AJR166" s="164"/>
      <c r="AJS166" s="164"/>
      <c r="AJT166" s="164"/>
      <c r="AJU166" s="164"/>
      <c r="AJV166" s="164"/>
      <c r="AJW166" s="164"/>
      <c r="AJX166" s="164"/>
      <c r="AJY166" s="164"/>
      <c r="AJZ166" s="164"/>
      <c r="AKA166" s="164"/>
      <c r="AKB166" s="164"/>
      <c r="AKC166" s="164"/>
      <c r="AKD166" s="164"/>
      <c r="AKE166" s="164"/>
      <c r="AKF166" s="164"/>
      <c r="AKG166" s="164"/>
      <c r="AKH166" s="164"/>
      <c r="AKI166" s="164"/>
      <c r="AKJ166" s="164"/>
      <c r="AKK166" s="164"/>
      <c r="AKL166" s="164"/>
      <c r="AKM166" s="164"/>
      <c r="AKN166" s="164"/>
      <c r="AKO166" s="164"/>
      <c r="AKP166" s="164"/>
      <c r="AKQ166" s="164"/>
      <c r="AKR166" s="164"/>
      <c r="AKS166" s="164"/>
      <c r="AKT166" s="164"/>
      <c r="AKU166" s="164"/>
      <c r="AKV166" s="164"/>
      <c r="AKW166" s="164"/>
      <c r="AKX166" s="164"/>
      <c r="AKY166" s="164"/>
      <c r="AKZ166" s="164"/>
      <c r="ALA166" s="164"/>
      <c r="ALB166" s="164"/>
      <c r="ALC166" s="164"/>
      <c r="ALD166" s="164"/>
      <c r="ALE166" s="164"/>
      <c r="ALF166" s="164"/>
      <c r="ALG166" s="164"/>
      <c r="ALH166" s="164"/>
      <c r="ALI166" s="164"/>
      <c r="ALJ166" s="164"/>
      <c r="ALK166" s="164"/>
      <c r="ALL166" s="164"/>
      <c r="ALM166" s="164"/>
      <c r="ALN166" s="164"/>
      <c r="ALO166" s="164"/>
      <c r="ALP166" s="164"/>
      <c r="ALQ166" s="164"/>
      <c r="ALR166" s="164"/>
      <c r="ALS166" s="164"/>
      <c r="ALT166" s="164"/>
      <c r="ALU166" s="164"/>
      <c r="ALV166" s="164"/>
      <c r="ALW166" s="164"/>
      <c r="ALX166" s="164"/>
      <c r="ALY166" s="164"/>
      <c r="ALZ166" s="164"/>
      <c r="AMA166" s="164"/>
      <c r="AMB166" s="164"/>
      <c r="AMC166" s="164"/>
      <c r="AMD166" s="164"/>
      <c r="AME166" s="164"/>
      <c r="AMF166" s="164"/>
      <c r="AMG166" s="164"/>
      <c r="AMH166" s="164"/>
      <c r="AMI166" s="164"/>
      <c r="AMJ166" s="164"/>
      <c r="AMK166" s="164"/>
    </row>
    <row r="167" spans="1:1025" ht="41.4" customHeight="1" x14ac:dyDescent="0.25">
      <c r="B167" s="192"/>
      <c r="C167" s="146" t="s">
        <v>236</v>
      </c>
      <c r="D167" s="120" t="s">
        <v>27</v>
      </c>
      <c r="E167" s="128" t="s">
        <v>271</v>
      </c>
      <c r="F167" s="128" t="s">
        <v>305</v>
      </c>
      <c r="G167" s="128" t="s">
        <v>320</v>
      </c>
      <c r="H167" s="128" t="s">
        <v>237</v>
      </c>
      <c r="I167" s="148">
        <v>0</v>
      </c>
      <c r="J167" s="148">
        <v>92.47</v>
      </c>
      <c r="K167" s="137"/>
      <c r="L167" s="214">
        <v>101.3</v>
      </c>
      <c r="M167" s="214">
        <v>101.3</v>
      </c>
    </row>
    <row r="168" spans="1:1025" ht="16.5" customHeight="1" x14ac:dyDescent="0.25">
      <c r="B168" s="192"/>
      <c r="C168" s="146" t="s">
        <v>243</v>
      </c>
      <c r="D168" s="120" t="s">
        <v>27</v>
      </c>
      <c r="E168" s="128" t="s">
        <v>271</v>
      </c>
      <c r="F168" s="128" t="s">
        <v>305</v>
      </c>
      <c r="G168" s="128" t="s">
        <v>320</v>
      </c>
      <c r="H168" s="128" t="s">
        <v>244</v>
      </c>
      <c r="I168" s="148">
        <v>0</v>
      </c>
      <c r="J168" s="148"/>
      <c r="K168" s="137"/>
      <c r="L168" s="214">
        <v>30.59</v>
      </c>
      <c r="M168" s="214">
        <v>30.59</v>
      </c>
    </row>
    <row r="169" spans="1:1025" s="218" customFormat="1" ht="16.5" customHeight="1" x14ac:dyDescent="0.25">
      <c r="A169" s="164"/>
      <c r="B169" s="197"/>
      <c r="C169" s="163" t="s">
        <v>213</v>
      </c>
      <c r="D169" s="125"/>
      <c r="E169" s="125"/>
      <c r="F169" s="125"/>
      <c r="G169" s="156"/>
      <c r="H169" s="125"/>
      <c r="I169" s="140"/>
      <c r="J169" s="140"/>
      <c r="K169" s="175"/>
      <c r="L169" s="216">
        <f>L11+L57+L75+L79+L83+L111+L118+L137+L140</f>
        <v>3239.84</v>
      </c>
      <c r="M169" s="216">
        <f>M11+M57+M75+M79+M83+M111+M118+M137+M140</f>
        <v>3240.27</v>
      </c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  <c r="BI169" s="164"/>
      <c r="BJ169" s="164"/>
      <c r="BK169" s="164"/>
      <c r="BL169" s="164"/>
      <c r="BM169" s="164"/>
      <c r="BN169" s="164"/>
      <c r="BO169" s="164"/>
      <c r="BP169" s="164"/>
      <c r="BQ169" s="164"/>
      <c r="BR169" s="164"/>
      <c r="BS169" s="164"/>
      <c r="BT169" s="164"/>
      <c r="BU169" s="164"/>
      <c r="BV169" s="164"/>
      <c r="BW169" s="164"/>
      <c r="BX169" s="164"/>
      <c r="BY169" s="164"/>
      <c r="BZ169" s="164"/>
      <c r="CA169" s="164"/>
      <c r="CB169" s="164"/>
      <c r="CC169" s="164"/>
      <c r="CD169" s="164"/>
      <c r="CE169" s="164"/>
      <c r="CF169" s="164"/>
      <c r="CG169" s="164"/>
      <c r="CH169" s="164"/>
      <c r="CI169" s="164"/>
      <c r="CJ169" s="164"/>
      <c r="CK169" s="164"/>
      <c r="CL169" s="164"/>
      <c r="CM169" s="164"/>
      <c r="CN169" s="164"/>
      <c r="CO169" s="164"/>
      <c r="CP169" s="164"/>
      <c r="CQ169" s="164"/>
      <c r="CR169" s="164"/>
      <c r="CS169" s="164"/>
      <c r="CT169" s="164"/>
      <c r="CU169" s="164"/>
      <c r="CV169" s="164"/>
      <c r="CW169" s="164"/>
      <c r="CX169" s="164"/>
      <c r="CY169" s="164"/>
      <c r="CZ169" s="164"/>
      <c r="DA169" s="164"/>
      <c r="DB169" s="164"/>
      <c r="DC169" s="164"/>
      <c r="DD169" s="164"/>
      <c r="DE169" s="164"/>
      <c r="DF169" s="164"/>
      <c r="DG169" s="164"/>
      <c r="DH169" s="164"/>
      <c r="DI169" s="164"/>
      <c r="DJ169" s="164"/>
      <c r="DK169" s="164"/>
      <c r="DL169" s="164"/>
      <c r="DM169" s="164"/>
      <c r="DN169" s="164"/>
      <c r="DO169" s="164"/>
      <c r="DP169" s="164"/>
      <c r="DQ169" s="164"/>
      <c r="DR169" s="164"/>
      <c r="DS169" s="164"/>
      <c r="DT169" s="164"/>
      <c r="DU169" s="164"/>
      <c r="DV169" s="164"/>
      <c r="DW169" s="164"/>
      <c r="DX169" s="164"/>
      <c r="DY169" s="164"/>
      <c r="DZ169" s="164"/>
      <c r="EA169" s="164"/>
      <c r="EB169" s="164"/>
      <c r="EC169" s="164"/>
      <c r="ED169" s="164"/>
      <c r="EE169" s="164"/>
      <c r="EF169" s="164"/>
      <c r="EG169" s="164"/>
      <c r="EH169" s="164"/>
      <c r="EI169" s="164"/>
      <c r="EJ169" s="164"/>
      <c r="EK169" s="164"/>
      <c r="EL169" s="164"/>
      <c r="EM169" s="164"/>
      <c r="EN169" s="164"/>
      <c r="EO169" s="164"/>
      <c r="EP169" s="164"/>
      <c r="EQ169" s="164"/>
      <c r="ER169" s="164"/>
      <c r="ES169" s="164"/>
      <c r="ET169" s="164"/>
      <c r="EU169" s="164"/>
      <c r="EV169" s="164"/>
      <c r="EW169" s="164"/>
      <c r="EX169" s="164"/>
      <c r="EY169" s="164"/>
      <c r="EZ169" s="164"/>
      <c r="FA169" s="164"/>
      <c r="FB169" s="164"/>
      <c r="FC169" s="164"/>
      <c r="FD169" s="164"/>
      <c r="FE169" s="164"/>
      <c r="FF169" s="164"/>
      <c r="FG169" s="164"/>
      <c r="FH169" s="164"/>
      <c r="FI169" s="164"/>
      <c r="FJ169" s="164"/>
      <c r="FK169" s="164"/>
      <c r="FL169" s="164"/>
      <c r="FM169" s="164"/>
      <c r="FN169" s="164"/>
      <c r="FO169" s="164"/>
      <c r="FP169" s="164"/>
      <c r="FQ169" s="164"/>
      <c r="FR169" s="164"/>
      <c r="FS169" s="164"/>
      <c r="FT169" s="164"/>
      <c r="FU169" s="164"/>
      <c r="FV169" s="164"/>
      <c r="FW169" s="164"/>
      <c r="FX169" s="164"/>
      <c r="FY169" s="164"/>
      <c r="FZ169" s="164"/>
      <c r="GA169" s="164"/>
      <c r="GB169" s="164"/>
      <c r="GC169" s="164"/>
      <c r="GD169" s="164"/>
      <c r="GE169" s="164"/>
      <c r="GF169" s="164"/>
      <c r="GG169" s="164"/>
      <c r="GH169" s="164"/>
      <c r="GI169" s="164"/>
      <c r="GJ169" s="164"/>
      <c r="GK169" s="164"/>
      <c r="GL169" s="164"/>
      <c r="GM169" s="164"/>
      <c r="GN169" s="164"/>
      <c r="GO169" s="164"/>
      <c r="GP169" s="164"/>
      <c r="GQ169" s="164"/>
      <c r="GR169" s="164"/>
      <c r="GS169" s="164"/>
      <c r="GT169" s="164"/>
      <c r="GU169" s="164"/>
      <c r="GV169" s="164"/>
      <c r="GW169" s="164"/>
      <c r="GX169" s="164"/>
      <c r="GY169" s="164"/>
      <c r="GZ169" s="164"/>
      <c r="HA169" s="164"/>
      <c r="HB169" s="164"/>
      <c r="HC169" s="164"/>
      <c r="HD169" s="164"/>
      <c r="HE169" s="164"/>
      <c r="HF169" s="164"/>
      <c r="HG169" s="164"/>
      <c r="HH169" s="164"/>
      <c r="HI169" s="164"/>
      <c r="HJ169" s="164"/>
      <c r="HK169" s="164"/>
      <c r="HL169" s="164"/>
      <c r="HM169" s="164"/>
      <c r="HN169" s="164"/>
      <c r="HO169" s="164"/>
      <c r="HP169" s="164"/>
      <c r="HQ169" s="164"/>
      <c r="HR169" s="164"/>
      <c r="HS169" s="164"/>
      <c r="HT169" s="164"/>
      <c r="HU169" s="164"/>
      <c r="HV169" s="164"/>
      <c r="HW169" s="164"/>
      <c r="HX169" s="164"/>
      <c r="HY169" s="164"/>
      <c r="HZ169" s="164"/>
      <c r="IA169" s="164"/>
      <c r="IB169" s="164"/>
      <c r="IC169" s="164"/>
      <c r="ID169" s="164"/>
      <c r="IE169" s="164"/>
      <c r="IF169" s="164"/>
      <c r="IG169" s="164"/>
      <c r="IH169" s="164"/>
      <c r="II169" s="164"/>
      <c r="IJ169" s="164"/>
      <c r="IK169" s="164"/>
      <c r="IL169" s="164"/>
      <c r="IM169" s="164"/>
      <c r="IN169" s="164"/>
      <c r="IO169" s="164"/>
      <c r="IP169" s="164"/>
      <c r="IQ169" s="164"/>
      <c r="IR169" s="164"/>
      <c r="IS169" s="164"/>
      <c r="IT169" s="164"/>
      <c r="IU169" s="164"/>
      <c r="IV169" s="164"/>
      <c r="IW169" s="164"/>
      <c r="IX169" s="164"/>
      <c r="IY169" s="164"/>
      <c r="IZ169" s="164"/>
      <c r="JA169" s="164"/>
      <c r="JB169" s="164"/>
      <c r="JC169" s="164"/>
      <c r="JD169" s="164"/>
      <c r="JE169" s="164"/>
      <c r="JF169" s="164"/>
      <c r="JG169" s="164"/>
      <c r="JH169" s="164"/>
      <c r="JI169" s="164"/>
      <c r="JJ169" s="164"/>
      <c r="JK169" s="164"/>
      <c r="JL169" s="164"/>
      <c r="JM169" s="164"/>
      <c r="JN169" s="164"/>
      <c r="JO169" s="164"/>
      <c r="JP169" s="164"/>
      <c r="JQ169" s="164"/>
      <c r="JR169" s="164"/>
      <c r="JS169" s="164"/>
      <c r="JT169" s="164"/>
      <c r="JU169" s="164"/>
      <c r="JV169" s="164"/>
      <c r="JW169" s="164"/>
      <c r="JX169" s="164"/>
      <c r="JY169" s="164"/>
      <c r="JZ169" s="164"/>
      <c r="KA169" s="164"/>
      <c r="KB169" s="164"/>
      <c r="KC169" s="164"/>
      <c r="KD169" s="164"/>
      <c r="KE169" s="164"/>
      <c r="KF169" s="164"/>
      <c r="KG169" s="164"/>
      <c r="KH169" s="164"/>
      <c r="KI169" s="164"/>
      <c r="KJ169" s="164"/>
      <c r="KK169" s="164"/>
      <c r="KL169" s="164"/>
      <c r="KM169" s="164"/>
      <c r="KN169" s="164"/>
      <c r="KO169" s="164"/>
      <c r="KP169" s="164"/>
      <c r="KQ169" s="164"/>
      <c r="KR169" s="164"/>
      <c r="KS169" s="164"/>
      <c r="KT169" s="164"/>
      <c r="KU169" s="164"/>
      <c r="KV169" s="164"/>
      <c r="KW169" s="164"/>
      <c r="KX169" s="164"/>
      <c r="KY169" s="164"/>
      <c r="KZ169" s="164"/>
      <c r="LA169" s="164"/>
      <c r="LB169" s="164"/>
      <c r="LC169" s="164"/>
      <c r="LD169" s="164"/>
      <c r="LE169" s="164"/>
      <c r="LF169" s="164"/>
      <c r="LG169" s="164"/>
      <c r="LH169" s="164"/>
      <c r="LI169" s="164"/>
      <c r="LJ169" s="164"/>
      <c r="LK169" s="164"/>
      <c r="LL169" s="164"/>
      <c r="LM169" s="164"/>
      <c r="LN169" s="164"/>
      <c r="LO169" s="164"/>
      <c r="LP169" s="164"/>
      <c r="LQ169" s="164"/>
      <c r="LR169" s="164"/>
      <c r="LS169" s="164"/>
      <c r="LT169" s="164"/>
      <c r="LU169" s="164"/>
      <c r="LV169" s="164"/>
      <c r="LW169" s="164"/>
      <c r="LX169" s="164"/>
      <c r="LY169" s="164"/>
      <c r="LZ169" s="164"/>
      <c r="MA169" s="164"/>
      <c r="MB169" s="164"/>
      <c r="MC169" s="164"/>
      <c r="MD169" s="164"/>
      <c r="ME169" s="164"/>
      <c r="MF169" s="164"/>
      <c r="MG169" s="164"/>
      <c r="MH169" s="164"/>
      <c r="MI169" s="164"/>
      <c r="MJ169" s="164"/>
      <c r="MK169" s="164"/>
      <c r="ML169" s="164"/>
      <c r="MM169" s="164"/>
      <c r="MN169" s="164"/>
      <c r="MO169" s="164"/>
      <c r="MP169" s="164"/>
      <c r="MQ169" s="164"/>
      <c r="MR169" s="164"/>
      <c r="MS169" s="164"/>
      <c r="MT169" s="164"/>
      <c r="MU169" s="164"/>
      <c r="MV169" s="164"/>
      <c r="MW169" s="164"/>
      <c r="MX169" s="164"/>
      <c r="MY169" s="164"/>
      <c r="MZ169" s="164"/>
      <c r="NA169" s="164"/>
      <c r="NB169" s="164"/>
      <c r="NC169" s="164"/>
      <c r="ND169" s="164"/>
      <c r="NE169" s="164"/>
      <c r="NF169" s="164"/>
      <c r="NG169" s="164"/>
      <c r="NH169" s="164"/>
      <c r="NI169" s="164"/>
      <c r="NJ169" s="164"/>
      <c r="NK169" s="164"/>
      <c r="NL169" s="164"/>
      <c r="NM169" s="164"/>
      <c r="NN169" s="164"/>
      <c r="NO169" s="164"/>
      <c r="NP169" s="164"/>
      <c r="NQ169" s="164"/>
      <c r="NR169" s="164"/>
      <c r="NS169" s="164"/>
      <c r="NT169" s="164"/>
      <c r="NU169" s="164"/>
      <c r="NV169" s="164"/>
      <c r="NW169" s="164"/>
      <c r="NX169" s="164"/>
      <c r="NY169" s="164"/>
      <c r="NZ169" s="164"/>
      <c r="OA169" s="164"/>
      <c r="OB169" s="164"/>
      <c r="OC169" s="164"/>
      <c r="OD169" s="164"/>
      <c r="OE169" s="164"/>
      <c r="OF169" s="164"/>
      <c r="OG169" s="164"/>
      <c r="OH169" s="164"/>
      <c r="OI169" s="164"/>
      <c r="OJ169" s="164"/>
      <c r="OK169" s="164"/>
      <c r="OL169" s="164"/>
      <c r="OM169" s="164"/>
      <c r="ON169" s="164"/>
      <c r="OO169" s="164"/>
      <c r="OP169" s="164"/>
      <c r="OQ169" s="164"/>
      <c r="OR169" s="164"/>
      <c r="OS169" s="164"/>
      <c r="OT169" s="164"/>
      <c r="OU169" s="164"/>
      <c r="OV169" s="164"/>
      <c r="OW169" s="164"/>
      <c r="OX169" s="164"/>
      <c r="OY169" s="164"/>
      <c r="OZ169" s="164"/>
      <c r="PA169" s="164"/>
      <c r="PB169" s="164"/>
      <c r="PC169" s="164"/>
      <c r="PD169" s="164"/>
      <c r="PE169" s="164"/>
      <c r="PF169" s="164"/>
      <c r="PG169" s="164"/>
      <c r="PH169" s="164"/>
      <c r="PI169" s="164"/>
      <c r="PJ169" s="164"/>
      <c r="PK169" s="164"/>
      <c r="PL169" s="164"/>
      <c r="PM169" s="164"/>
      <c r="PN169" s="164"/>
      <c r="PO169" s="164"/>
      <c r="PP169" s="164"/>
      <c r="PQ169" s="164"/>
      <c r="PR169" s="164"/>
      <c r="PS169" s="164"/>
      <c r="PT169" s="164"/>
      <c r="PU169" s="164"/>
      <c r="PV169" s="164"/>
      <c r="PW169" s="164"/>
      <c r="PX169" s="164"/>
      <c r="PY169" s="164"/>
      <c r="PZ169" s="164"/>
      <c r="QA169" s="164"/>
      <c r="QB169" s="164"/>
      <c r="QC169" s="164"/>
      <c r="QD169" s="164"/>
      <c r="QE169" s="164"/>
      <c r="QF169" s="164"/>
      <c r="QG169" s="164"/>
      <c r="QH169" s="164"/>
      <c r="QI169" s="164"/>
      <c r="QJ169" s="164"/>
      <c r="QK169" s="164"/>
      <c r="QL169" s="164"/>
      <c r="QM169" s="164"/>
      <c r="QN169" s="164"/>
      <c r="QO169" s="164"/>
      <c r="QP169" s="164"/>
      <c r="QQ169" s="164"/>
      <c r="QR169" s="164"/>
      <c r="QS169" s="164"/>
      <c r="QT169" s="164"/>
      <c r="QU169" s="164"/>
      <c r="QV169" s="164"/>
      <c r="QW169" s="164"/>
      <c r="QX169" s="164"/>
      <c r="QY169" s="164"/>
      <c r="QZ169" s="164"/>
      <c r="RA169" s="164"/>
      <c r="RB169" s="164"/>
      <c r="RC169" s="164"/>
      <c r="RD169" s="164"/>
      <c r="RE169" s="164"/>
      <c r="RF169" s="164"/>
      <c r="RG169" s="164"/>
      <c r="RH169" s="164"/>
      <c r="RI169" s="164"/>
      <c r="RJ169" s="164"/>
      <c r="RK169" s="164"/>
      <c r="RL169" s="164"/>
      <c r="RM169" s="164"/>
      <c r="RN169" s="164"/>
      <c r="RO169" s="164"/>
      <c r="RP169" s="164"/>
      <c r="RQ169" s="164"/>
      <c r="RR169" s="164"/>
      <c r="RS169" s="164"/>
      <c r="RT169" s="164"/>
      <c r="RU169" s="164"/>
      <c r="RV169" s="164"/>
      <c r="RW169" s="164"/>
      <c r="RX169" s="164"/>
      <c r="RY169" s="164"/>
      <c r="RZ169" s="164"/>
      <c r="SA169" s="164"/>
      <c r="SB169" s="164"/>
      <c r="SC169" s="164"/>
      <c r="SD169" s="164"/>
      <c r="SE169" s="164"/>
      <c r="SF169" s="164"/>
      <c r="SG169" s="164"/>
      <c r="SH169" s="164"/>
      <c r="SI169" s="164"/>
      <c r="SJ169" s="164"/>
      <c r="SK169" s="164"/>
      <c r="SL169" s="164"/>
      <c r="SM169" s="164"/>
      <c r="SN169" s="164"/>
      <c r="SO169" s="164"/>
      <c r="SP169" s="164"/>
      <c r="SQ169" s="164"/>
      <c r="SR169" s="164"/>
      <c r="SS169" s="164"/>
      <c r="ST169" s="164"/>
      <c r="SU169" s="164"/>
      <c r="SV169" s="164"/>
      <c r="SW169" s="164"/>
      <c r="SX169" s="164"/>
      <c r="SY169" s="164"/>
      <c r="SZ169" s="164"/>
      <c r="TA169" s="164"/>
      <c r="TB169" s="164"/>
      <c r="TC169" s="164"/>
      <c r="TD169" s="164"/>
      <c r="TE169" s="164"/>
      <c r="TF169" s="164"/>
      <c r="TG169" s="164"/>
      <c r="TH169" s="164"/>
      <c r="TI169" s="164"/>
      <c r="TJ169" s="164"/>
      <c r="TK169" s="164"/>
      <c r="TL169" s="164"/>
      <c r="TM169" s="164"/>
      <c r="TN169" s="164"/>
      <c r="TO169" s="164"/>
      <c r="TP169" s="164"/>
      <c r="TQ169" s="164"/>
      <c r="TR169" s="164"/>
      <c r="TS169" s="164"/>
      <c r="TT169" s="164"/>
      <c r="TU169" s="164"/>
      <c r="TV169" s="164"/>
      <c r="TW169" s="164"/>
      <c r="TX169" s="164"/>
      <c r="TY169" s="164"/>
      <c r="TZ169" s="164"/>
      <c r="UA169" s="164"/>
      <c r="UB169" s="164"/>
      <c r="UC169" s="164"/>
      <c r="UD169" s="164"/>
      <c r="UE169" s="164"/>
      <c r="UF169" s="164"/>
      <c r="UG169" s="164"/>
      <c r="UH169" s="164"/>
      <c r="UI169" s="164"/>
      <c r="UJ169" s="164"/>
      <c r="UK169" s="164"/>
      <c r="UL169" s="164"/>
      <c r="UM169" s="164"/>
      <c r="UN169" s="164"/>
      <c r="UO169" s="164"/>
      <c r="UP169" s="164"/>
      <c r="UQ169" s="164"/>
      <c r="UR169" s="164"/>
      <c r="US169" s="164"/>
      <c r="UT169" s="164"/>
      <c r="UU169" s="164"/>
      <c r="UV169" s="164"/>
      <c r="UW169" s="164"/>
      <c r="UX169" s="164"/>
      <c r="UY169" s="164"/>
      <c r="UZ169" s="164"/>
      <c r="VA169" s="164"/>
      <c r="VB169" s="164"/>
      <c r="VC169" s="164"/>
      <c r="VD169" s="164"/>
      <c r="VE169" s="164"/>
      <c r="VF169" s="164"/>
      <c r="VG169" s="164"/>
      <c r="VH169" s="164"/>
      <c r="VI169" s="164"/>
      <c r="VJ169" s="164"/>
      <c r="VK169" s="164"/>
      <c r="VL169" s="164"/>
      <c r="VM169" s="164"/>
      <c r="VN169" s="164"/>
      <c r="VO169" s="164"/>
      <c r="VP169" s="164"/>
      <c r="VQ169" s="164"/>
      <c r="VR169" s="164"/>
      <c r="VS169" s="164"/>
      <c r="VT169" s="164"/>
      <c r="VU169" s="164"/>
      <c r="VV169" s="164"/>
      <c r="VW169" s="164"/>
      <c r="VX169" s="164"/>
      <c r="VY169" s="164"/>
      <c r="VZ169" s="164"/>
      <c r="WA169" s="164"/>
      <c r="WB169" s="164"/>
      <c r="WC169" s="164"/>
      <c r="WD169" s="164"/>
      <c r="WE169" s="164"/>
      <c r="WF169" s="164"/>
      <c r="WG169" s="164"/>
      <c r="WH169" s="164"/>
      <c r="WI169" s="164"/>
      <c r="WJ169" s="164"/>
      <c r="WK169" s="164"/>
      <c r="WL169" s="164"/>
      <c r="WM169" s="164"/>
      <c r="WN169" s="164"/>
      <c r="WO169" s="164"/>
      <c r="WP169" s="164"/>
      <c r="WQ169" s="164"/>
      <c r="WR169" s="164"/>
      <c r="WS169" s="164"/>
      <c r="WT169" s="164"/>
      <c r="WU169" s="164"/>
      <c r="WV169" s="164"/>
      <c r="WW169" s="164"/>
      <c r="WX169" s="164"/>
      <c r="WY169" s="164"/>
      <c r="WZ169" s="164"/>
      <c r="XA169" s="164"/>
      <c r="XB169" s="164"/>
      <c r="XC169" s="164"/>
      <c r="XD169" s="164"/>
      <c r="XE169" s="164"/>
      <c r="XF169" s="164"/>
      <c r="XG169" s="164"/>
      <c r="XH169" s="164"/>
      <c r="XI169" s="164"/>
      <c r="XJ169" s="164"/>
      <c r="XK169" s="164"/>
      <c r="XL169" s="164"/>
      <c r="XM169" s="164"/>
      <c r="XN169" s="164"/>
      <c r="XO169" s="164"/>
      <c r="XP169" s="164"/>
      <c r="XQ169" s="164"/>
      <c r="XR169" s="164"/>
      <c r="XS169" s="164"/>
      <c r="XT169" s="164"/>
      <c r="XU169" s="164"/>
      <c r="XV169" s="164"/>
      <c r="XW169" s="164"/>
      <c r="XX169" s="164"/>
      <c r="XY169" s="164"/>
      <c r="XZ169" s="164"/>
      <c r="YA169" s="164"/>
      <c r="YB169" s="164"/>
      <c r="YC169" s="164"/>
      <c r="YD169" s="164"/>
      <c r="YE169" s="164"/>
      <c r="YF169" s="164"/>
      <c r="YG169" s="164"/>
      <c r="YH169" s="164"/>
      <c r="YI169" s="164"/>
      <c r="YJ169" s="164"/>
      <c r="YK169" s="164"/>
      <c r="YL169" s="164"/>
      <c r="YM169" s="164"/>
      <c r="YN169" s="164"/>
      <c r="YO169" s="164"/>
      <c r="YP169" s="164"/>
      <c r="YQ169" s="164"/>
      <c r="YR169" s="164"/>
      <c r="YS169" s="164"/>
      <c r="YT169" s="164"/>
      <c r="YU169" s="164"/>
      <c r="YV169" s="164"/>
      <c r="YW169" s="164"/>
      <c r="YX169" s="164"/>
      <c r="YY169" s="164"/>
      <c r="YZ169" s="164"/>
      <c r="ZA169" s="164"/>
      <c r="ZB169" s="164"/>
      <c r="ZC169" s="164"/>
      <c r="ZD169" s="164"/>
      <c r="ZE169" s="164"/>
      <c r="ZF169" s="164"/>
      <c r="ZG169" s="164"/>
      <c r="ZH169" s="164"/>
      <c r="ZI169" s="164"/>
      <c r="ZJ169" s="164"/>
      <c r="ZK169" s="164"/>
      <c r="ZL169" s="164"/>
      <c r="ZM169" s="164"/>
      <c r="ZN169" s="164"/>
      <c r="ZO169" s="164"/>
      <c r="ZP169" s="164"/>
      <c r="ZQ169" s="164"/>
      <c r="ZR169" s="164"/>
      <c r="ZS169" s="164"/>
      <c r="ZT169" s="164"/>
      <c r="ZU169" s="164"/>
      <c r="ZV169" s="164"/>
      <c r="ZW169" s="164"/>
      <c r="ZX169" s="164"/>
      <c r="ZY169" s="164"/>
      <c r="ZZ169" s="164"/>
      <c r="AAA169" s="164"/>
      <c r="AAB169" s="164"/>
      <c r="AAC169" s="164"/>
      <c r="AAD169" s="164"/>
      <c r="AAE169" s="164"/>
      <c r="AAF169" s="164"/>
      <c r="AAG169" s="164"/>
      <c r="AAH169" s="164"/>
      <c r="AAI169" s="164"/>
      <c r="AAJ169" s="164"/>
      <c r="AAK169" s="164"/>
      <c r="AAL169" s="164"/>
      <c r="AAM169" s="164"/>
      <c r="AAN169" s="164"/>
      <c r="AAO169" s="164"/>
      <c r="AAP169" s="164"/>
      <c r="AAQ169" s="164"/>
      <c r="AAR169" s="164"/>
      <c r="AAS169" s="164"/>
      <c r="AAT169" s="164"/>
      <c r="AAU169" s="164"/>
      <c r="AAV169" s="164"/>
      <c r="AAW169" s="164"/>
      <c r="AAX169" s="164"/>
      <c r="AAY169" s="164"/>
      <c r="AAZ169" s="164"/>
      <c r="ABA169" s="164"/>
      <c r="ABB169" s="164"/>
      <c r="ABC169" s="164"/>
      <c r="ABD169" s="164"/>
      <c r="ABE169" s="164"/>
      <c r="ABF169" s="164"/>
      <c r="ABG169" s="164"/>
      <c r="ABH169" s="164"/>
      <c r="ABI169" s="164"/>
      <c r="ABJ169" s="164"/>
      <c r="ABK169" s="164"/>
      <c r="ABL169" s="164"/>
      <c r="ABM169" s="164"/>
      <c r="ABN169" s="164"/>
      <c r="ABO169" s="164"/>
      <c r="ABP169" s="164"/>
      <c r="ABQ169" s="164"/>
      <c r="ABR169" s="164"/>
      <c r="ABS169" s="164"/>
      <c r="ABT169" s="164"/>
      <c r="ABU169" s="164"/>
      <c r="ABV169" s="164"/>
      <c r="ABW169" s="164"/>
      <c r="ABX169" s="164"/>
      <c r="ABY169" s="164"/>
      <c r="ABZ169" s="164"/>
      <c r="ACA169" s="164"/>
      <c r="ACB169" s="164"/>
      <c r="ACC169" s="164"/>
      <c r="ACD169" s="164"/>
      <c r="ACE169" s="164"/>
      <c r="ACF169" s="164"/>
      <c r="ACG169" s="164"/>
      <c r="ACH169" s="164"/>
      <c r="ACI169" s="164"/>
      <c r="ACJ169" s="164"/>
      <c r="ACK169" s="164"/>
      <c r="ACL169" s="164"/>
      <c r="ACM169" s="164"/>
      <c r="ACN169" s="164"/>
      <c r="ACO169" s="164"/>
      <c r="ACP169" s="164"/>
      <c r="ACQ169" s="164"/>
      <c r="ACR169" s="164"/>
      <c r="ACS169" s="164"/>
      <c r="ACT169" s="164"/>
      <c r="ACU169" s="164"/>
      <c r="ACV169" s="164"/>
      <c r="ACW169" s="164"/>
      <c r="ACX169" s="164"/>
      <c r="ACY169" s="164"/>
      <c r="ACZ169" s="164"/>
      <c r="ADA169" s="164"/>
      <c r="ADB169" s="164"/>
      <c r="ADC169" s="164"/>
      <c r="ADD169" s="164"/>
      <c r="ADE169" s="164"/>
      <c r="ADF169" s="164"/>
      <c r="ADG169" s="164"/>
      <c r="ADH169" s="164"/>
      <c r="ADI169" s="164"/>
      <c r="ADJ169" s="164"/>
      <c r="ADK169" s="164"/>
      <c r="ADL169" s="164"/>
      <c r="ADM169" s="164"/>
      <c r="ADN169" s="164"/>
      <c r="ADO169" s="164"/>
      <c r="ADP169" s="164"/>
      <c r="ADQ169" s="164"/>
      <c r="ADR169" s="164"/>
      <c r="ADS169" s="164"/>
      <c r="ADT169" s="164"/>
      <c r="ADU169" s="164"/>
      <c r="ADV169" s="164"/>
      <c r="ADW169" s="164"/>
      <c r="ADX169" s="164"/>
      <c r="ADY169" s="164"/>
      <c r="ADZ169" s="164"/>
      <c r="AEA169" s="164"/>
      <c r="AEB169" s="164"/>
      <c r="AEC169" s="164"/>
      <c r="AED169" s="164"/>
      <c r="AEE169" s="164"/>
      <c r="AEF169" s="164"/>
      <c r="AEG169" s="164"/>
      <c r="AEH169" s="164"/>
      <c r="AEI169" s="164"/>
      <c r="AEJ169" s="164"/>
      <c r="AEK169" s="164"/>
      <c r="AEL169" s="164"/>
      <c r="AEM169" s="164"/>
      <c r="AEN169" s="164"/>
      <c r="AEO169" s="164"/>
      <c r="AEP169" s="164"/>
      <c r="AEQ169" s="164"/>
      <c r="AER169" s="164"/>
      <c r="AES169" s="164"/>
      <c r="AET169" s="164"/>
      <c r="AEU169" s="164"/>
      <c r="AEV169" s="164"/>
      <c r="AEW169" s="164"/>
      <c r="AEX169" s="164"/>
      <c r="AEY169" s="164"/>
      <c r="AEZ169" s="164"/>
      <c r="AFA169" s="164"/>
      <c r="AFB169" s="164"/>
      <c r="AFC169" s="164"/>
      <c r="AFD169" s="164"/>
      <c r="AFE169" s="164"/>
      <c r="AFF169" s="164"/>
      <c r="AFG169" s="164"/>
      <c r="AFH169" s="164"/>
      <c r="AFI169" s="164"/>
      <c r="AFJ169" s="164"/>
      <c r="AFK169" s="164"/>
      <c r="AFL169" s="164"/>
      <c r="AFM169" s="164"/>
      <c r="AFN169" s="164"/>
      <c r="AFO169" s="164"/>
      <c r="AFP169" s="164"/>
      <c r="AFQ169" s="164"/>
      <c r="AFR169" s="164"/>
      <c r="AFS169" s="164"/>
      <c r="AFT169" s="164"/>
      <c r="AFU169" s="164"/>
      <c r="AFV169" s="164"/>
      <c r="AFW169" s="164"/>
      <c r="AFX169" s="164"/>
      <c r="AFY169" s="164"/>
      <c r="AFZ169" s="164"/>
      <c r="AGA169" s="164"/>
      <c r="AGB169" s="164"/>
      <c r="AGC169" s="164"/>
      <c r="AGD169" s="164"/>
      <c r="AGE169" s="164"/>
      <c r="AGF169" s="164"/>
      <c r="AGG169" s="164"/>
      <c r="AGH169" s="164"/>
      <c r="AGI169" s="164"/>
      <c r="AGJ169" s="164"/>
      <c r="AGK169" s="164"/>
      <c r="AGL169" s="164"/>
      <c r="AGM169" s="164"/>
      <c r="AGN169" s="164"/>
      <c r="AGO169" s="164"/>
      <c r="AGP169" s="164"/>
      <c r="AGQ169" s="164"/>
      <c r="AGR169" s="164"/>
      <c r="AGS169" s="164"/>
      <c r="AGT169" s="164"/>
      <c r="AGU169" s="164"/>
      <c r="AGV169" s="164"/>
      <c r="AGW169" s="164"/>
      <c r="AGX169" s="164"/>
      <c r="AGY169" s="164"/>
      <c r="AGZ169" s="164"/>
      <c r="AHA169" s="164"/>
      <c r="AHB169" s="164"/>
      <c r="AHC169" s="164"/>
      <c r="AHD169" s="164"/>
      <c r="AHE169" s="164"/>
      <c r="AHF169" s="164"/>
      <c r="AHG169" s="164"/>
      <c r="AHH169" s="164"/>
      <c r="AHI169" s="164"/>
      <c r="AHJ169" s="164"/>
      <c r="AHK169" s="164"/>
      <c r="AHL169" s="164"/>
      <c r="AHM169" s="164"/>
      <c r="AHN169" s="164"/>
      <c r="AHO169" s="164"/>
      <c r="AHP169" s="164"/>
      <c r="AHQ169" s="164"/>
      <c r="AHR169" s="164"/>
      <c r="AHS169" s="164"/>
      <c r="AHT169" s="164"/>
      <c r="AHU169" s="164"/>
      <c r="AHV169" s="164"/>
      <c r="AHW169" s="164"/>
      <c r="AHX169" s="164"/>
      <c r="AHY169" s="164"/>
      <c r="AHZ169" s="164"/>
      <c r="AIA169" s="164"/>
      <c r="AIB169" s="164"/>
      <c r="AIC169" s="164"/>
      <c r="AID169" s="164"/>
      <c r="AIE169" s="164"/>
      <c r="AIF169" s="164"/>
      <c r="AIG169" s="164"/>
      <c r="AIH169" s="164"/>
      <c r="AII169" s="164"/>
      <c r="AIJ169" s="164"/>
      <c r="AIK169" s="164"/>
      <c r="AIL169" s="164"/>
      <c r="AIM169" s="164"/>
      <c r="AIN169" s="164"/>
      <c r="AIO169" s="164"/>
      <c r="AIP169" s="164"/>
      <c r="AIQ169" s="164"/>
      <c r="AIR169" s="164"/>
      <c r="AIS169" s="164"/>
      <c r="AIT169" s="164"/>
      <c r="AIU169" s="164"/>
      <c r="AIV169" s="164"/>
      <c r="AIW169" s="164"/>
      <c r="AIX169" s="164"/>
      <c r="AIY169" s="164"/>
      <c r="AIZ169" s="164"/>
      <c r="AJA169" s="164"/>
      <c r="AJB169" s="164"/>
      <c r="AJC169" s="164"/>
      <c r="AJD169" s="164"/>
      <c r="AJE169" s="164"/>
      <c r="AJF169" s="164"/>
      <c r="AJG169" s="164"/>
      <c r="AJH169" s="164"/>
      <c r="AJI169" s="164"/>
      <c r="AJJ169" s="164"/>
      <c r="AJK169" s="164"/>
      <c r="AJL169" s="164"/>
      <c r="AJM169" s="164"/>
      <c r="AJN169" s="164"/>
      <c r="AJO169" s="164"/>
      <c r="AJP169" s="164"/>
      <c r="AJQ169" s="164"/>
      <c r="AJR169" s="164"/>
      <c r="AJS169" s="164"/>
      <c r="AJT169" s="164"/>
      <c r="AJU169" s="164"/>
      <c r="AJV169" s="164"/>
      <c r="AJW169" s="164"/>
      <c r="AJX169" s="164"/>
      <c r="AJY169" s="164"/>
      <c r="AJZ169" s="164"/>
      <c r="AKA169" s="164"/>
      <c r="AKB169" s="164"/>
      <c r="AKC169" s="164"/>
      <c r="AKD169" s="164"/>
      <c r="AKE169" s="164"/>
      <c r="AKF169" s="164"/>
      <c r="AKG169" s="164"/>
      <c r="AKH169" s="164"/>
      <c r="AKI169" s="164"/>
      <c r="AKJ169" s="164"/>
      <c r="AKK169" s="164"/>
      <c r="AKL169" s="164"/>
      <c r="AKM169" s="164"/>
      <c r="AKN169" s="164"/>
      <c r="AKO169" s="164"/>
      <c r="AKP169" s="164"/>
      <c r="AKQ169" s="164"/>
      <c r="AKR169" s="164"/>
      <c r="AKS169" s="164"/>
      <c r="AKT169" s="164"/>
      <c r="AKU169" s="164"/>
      <c r="AKV169" s="164"/>
      <c r="AKW169" s="164"/>
      <c r="AKX169" s="164"/>
      <c r="AKY169" s="164"/>
      <c r="AKZ169" s="164"/>
      <c r="ALA169" s="164"/>
      <c r="ALB169" s="164"/>
      <c r="ALC169" s="164"/>
      <c r="ALD169" s="164"/>
      <c r="ALE169" s="164"/>
      <c r="ALF169" s="164"/>
      <c r="ALG169" s="164"/>
      <c r="ALH169" s="164"/>
      <c r="ALI169" s="164"/>
      <c r="ALJ169" s="164"/>
      <c r="ALK169" s="164"/>
      <c r="ALL169" s="164"/>
      <c r="ALM169" s="164"/>
      <c r="ALN169" s="164"/>
      <c r="ALO169" s="164"/>
      <c r="ALP169" s="164"/>
      <c r="ALQ169" s="164"/>
      <c r="ALR169" s="164"/>
      <c r="ALS169" s="164"/>
      <c r="ALT169" s="164"/>
      <c r="ALU169" s="164"/>
      <c r="ALV169" s="164"/>
      <c r="ALW169" s="164"/>
      <c r="ALX169" s="164"/>
      <c r="ALY169" s="164"/>
      <c r="ALZ169" s="164"/>
      <c r="AMA169" s="164"/>
      <c r="AMB169" s="164"/>
      <c r="AMC169" s="164"/>
      <c r="AMD169" s="164"/>
      <c r="AME169" s="164"/>
      <c r="AMF169" s="164"/>
      <c r="AMG169" s="164"/>
      <c r="AMH169" s="164"/>
      <c r="AMI169" s="164"/>
      <c r="AMJ169" s="164"/>
      <c r="AMK169" s="164"/>
    </row>
    <row r="170" spans="1:1025" ht="12.75" customHeight="1" x14ac:dyDescent="0.25">
      <c r="B170" s="191"/>
      <c r="C170" s="163" t="s">
        <v>339</v>
      </c>
      <c r="D170" s="125"/>
      <c r="E170" s="156"/>
      <c r="F170" s="156"/>
      <c r="G170" s="163"/>
      <c r="H170" s="156"/>
      <c r="I170" s="140"/>
      <c r="J170" s="140">
        <v>65</v>
      </c>
      <c r="K170" s="137"/>
      <c r="L170" s="175">
        <v>83.07</v>
      </c>
      <c r="M170" s="175">
        <v>170.54</v>
      </c>
    </row>
    <row r="171" spans="1:1025" ht="15.75" customHeight="1" x14ac:dyDescent="0.25">
      <c r="B171" s="191"/>
      <c r="C171" s="363" t="s">
        <v>186</v>
      </c>
      <c r="D171" s="363"/>
      <c r="E171" s="363"/>
      <c r="F171" s="363"/>
      <c r="G171" s="363"/>
      <c r="H171" s="363"/>
      <c r="I171" s="195" t="e">
        <f>I19+I33+I53+I67+I87+I125+I153+I83+I111+I45</f>
        <v>#REF!</v>
      </c>
      <c r="J171" s="196" t="e">
        <f>J17+#REF!+J52+J57+J116+J129+J161</f>
        <v>#REF!</v>
      </c>
      <c r="K171" s="195">
        <v>-1060.1400000000001</v>
      </c>
      <c r="L171" s="195">
        <f>L169+L170</f>
        <v>3322.9100000000003</v>
      </c>
      <c r="M171" s="195">
        <f>M169+M170</f>
        <v>3410.81</v>
      </c>
    </row>
    <row r="175" spans="1:1025" x14ac:dyDescent="0.25">
      <c r="L175" s="299"/>
      <c r="M175" s="313"/>
    </row>
  </sheetData>
  <mergeCells count="4">
    <mergeCell ref="H2:M3"/>
    <mergeCell ref="B4:M4"/>
    <mergeCell ref="H6:I6"/>
    <mergeCell ref="C171:H171"/>
  </mergeCells>
  <pageMargins left="0.70866141732283472" right="0.70866141732283472" top="0.74803149606299213" bottom="0.74803149606299213" header="0.51181102362204722" footer="0.51181102362204722"/>
  <pageSetup paperSize="9" scale="5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№3</vt:lpstr>
      <vt:lpstr>№4</vt:lpstr>
      <vt:lpstr>№1</vt:lpstr>
      <vt:lpstr>№5</vt:lpstr>
      <vt:lpstr>№6</vt:lpstr>
      <vt:lpstr>№2</vt:lpstr>
      <vt:lpstr>№7</vt:lpstr>
      <vt:lpstr>№8</vt:lpstr>
      <vt:lpstr>№12</vt:lpstr>
      <vt:lpstr>№10</vt:lpstr>
      <vt:lpstr>№11</vt:lpstr>
      <vt:lpstr>№9</vt:lpstr>
      <vt:lpstr>№13</vt:lpstr>
      <vt:lpstr>№14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0</cp:revision>
  <cp:lastPrinted>2021-11-12T01:40:32Z</cp:lastPrinted>
  <dcterms:created xsi:type="dcterms:W3CDTF">2020-11-11T12:07:45Z</dcterms:created>
  <dcterms:modified xsi:type="dcterms:W3CDTF">2022-06-02T06:18:37Z</dcterms:modified>
</cp:coreProperties>
</file>