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 firstSheet="2" activeTab="2"/>
  </bookViews>
  <sheets>
    <sheet name="4," sheetId="18" state="hidden" r:id="rId1"/>
    <sheet name="5," sheetId="19" state="hidden" r:id="rId2"/>
    <sheet name="5" sheetId="20" r:id="rId3"/>
  </sheets>
  <definedNames>
    <definedName name="_Toc105952697" localSheetId="2">'5'!#REF!</definedName>
    <definedName name="_Toc105952698" localSheetId="2">'5'!#REF!</definedName>
    <definedName name="_xlnm.Print_Area" localSheetId="0">'4,'!$A$1:$E$35</definedName>
    <definedName name="_xlnm.Print_Area" localSheetId="2">'5'!$A$1:$G$33</definedName>
    <definedName name="_xlnm.Print_Area">#REF!</definedName>
    <definedName name="п">#REF!</definedName>
  </definedNames>
  <calcPr calcId="125725" iterateDelta="1E-4"/>
</workbook>
</file>

<file path=xl/calcChain.xml><?xml version="1.0" encoding="utf-8"?>
<calcChain xmlns="http://schemas.openxmlformats.org/spreadsheetml/2006/main">
  <c r="F33" i="20"/>
  <c r="F26"/>
  <c r="F21"/>
  <c r="G27"/>
  <c r="G23"/>
  <c r="G18"/>
  <c r="G15" s="1"/>
  <c r="F15"/>
  <c r="G16"/>
  <c r="G17"/>
  <c r="E15"/>
  <c r="F28"/>
  <c r="E28"/>
  <c r="E26"/>
  <c r="E24"/>
  <c r="E13"/>
  <c r="G12"/>
  <c r="G11" s="1"/>
  <c r="E31" l="1"/>
  <c r="E33" s="1"/>
  <c r="D26"/>
  <c r="D21"/>
  <c r="D28"/>
  <c r="G24"/>
  <c r="D24"/>
  <c r="G22"/>
  <c r="D7"/>
  <c r="G8"/>
  <c r="C28"/>
  <c r="C26"/>
  <c r="C24"/>
  <c r="C21"/>
  <c r="C13"/>
  <c r="C7"/>
  <c r="G26"/>
  <c r="D33" l="1"/>
  <c r="C31"/>
  <c r="C33" s="1"/>
  <c r="G7"/>
  <c r="D31"/>
  <c r="D7" i="19"/>
  <c r="D6" s="1"/>
  <c r="D32" s="1"/>
  <c r="E25" i="18"/>
  <c r="D24"/>
  <c r="F27" i="19" l="1"/>
  <c r="F25" s="1"/>
  <c r="F24" s="1"/>
  <c r="E25"/>
  <c r="E24" s="1"/>
  <c r="F26" l="1"/>
  <c r="E10"/>
  <c r="D7" i="18" l="1"/>
  <c r="D6" s="1"/>
  <c r="D32" s="1"/>
  <c r="F10" i="19" l="1"/>
  <c r="E7" i="18"/>
  <c r="G21" i="20"/>
  <c r="G31" s="1"/>
  <c r="E17" i="19"/>
  <c r="E7"/>
  <c r="E24" i="18"/>
  <c r="E17"/>
  <c r="G13" i="20"/>
  <c r="G28"/>
  <c r="F12" i="19"/>
  <c r="F17"/>
  <c r="G33" i="20" l="1"/>
  <c r="E6" i="19"/>
  <c r="E32" s="1"/>
  <c r="F7"/>
  <c r="E6" i="18"/>
  <c r="E32" s="1"/>
  <c r="F6" i="19"/>
  <c r="F32" s="1"/>
</calcChain>
</file>

<file path=xl/sharedStrings.xml><?xml version="1.0" encoding="utf-8"?>
<sst xmlns="http://schemas.openxmlformats.org/spreadsheetml/2006/main" count="228" uniqueCount="125">
  <si>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</si>
  <si>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</si>
  <si>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</si>
  <si>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</si>
  <si>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</si>
  <si>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</si>
  <si>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</si>
  <si>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</si>
  <si>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</si>
  <si>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</si>
  <si>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</si>
  <si>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</si>
  <si>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</si>
  <si>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</si>
  <si>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</si>
  <si>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</si>
  <si>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</si>
  <si>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</si>
  <si>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</si>
  <si>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</si>
  <si>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</si>
  <si>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</si>
  <si>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</si>
  <si>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</si>
  <si>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</si>
  <si>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</si>
  <si>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</si>
  <si>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</si>
  <si>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</si>
  <si>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</si>
  <si>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</si>
  <si>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</si>
  <si>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</si>
  <si>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</si>
  <si>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</si>
  <si>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</si>
  <si>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</si>
  <si>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</si>
  <si>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</si>
  <si>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</si>
  <si>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</si>
  <si>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</si>
  <si>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</si>
  <si>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</si>
  <si>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</si>
  <si>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</si>
  <si>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</si>
  <si>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</si>
  <si>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</si>
  <si>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</si>
  <si>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</si>
  <si>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</si>
  <si>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</si>
  <si>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</si>
  <si>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</si>
  <si>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</si>
  <si>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</si>
  <si>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</si>
  <si>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</si>
  <si>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</si>
  <si>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</si>
  <si>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</si>
  <si>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</si>
  <si>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</si>
  <si>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</si>
  <si>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</si>
  <si>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</si>
  <si>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</si>
  <si>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</si>
  <si>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</si>
  <si>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</si>
  <si>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</si>
  <si>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</si>
  <si>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</si>
  <si>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</si>
  <si>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</si>
  <si>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</si>
  <si>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</si>
  <si>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</si>
  <si>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</si>
  <si>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</si>
  <si>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</si>
  <si>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</si>
  <si>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</si>
  <si>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</si>
  <si>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</si>
  <si>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</si>
  <si>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</si>
  <si>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</si>
  <si>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</si>
  <si>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</si>
  <si>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</si>
  <si>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</si>
  <si>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</si>
  <si>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</si>
  <si>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</si>
  <si>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</si>
  <si>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</si>
  <si>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</si>
  <si>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0 0 0</t>
  </si>
  <si>
    <t xml:space="preserve">0 0 0 </t>
  </si>
  <si>
    <t>0.00</t>
  </si>
  <si>
    <t xml:space="preserve"> 0 0 0</t>
  </si>
  <si>
    <t>000</t>
  </si>
  <si>
    <t>з</t>
  </si>
  <si>
    <t>0,00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</si>
  <si>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</si>
  <si>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</si>
  <si>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</si>
  <si>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</si>
  <si>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</si>
  <si>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0412</t>
  </si>
  <si>
    <t>Итого с учетом изменений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</si>
  <si>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2016 год</t>
  </si>
  <si>
    <t>ИТОГО РАСХОДОВ</t>
  </si>
  <si>
    <t>9999</t>
  </si>
  <si>
    <t>83,71</t>
  </si>
  <si>
    <t>Всего расходов</t>
  </si>
  <si>
    <t>Условно утвержденные расходы</t>
  </si>
  <si>
    <t>Приложение  5
к  решению «О бюджете 
муниципального образования Каракольское сельское поселение
на 2016 год »</t>
  </si>
  <si>
    <t>Сумма учетом изменений</t>
  </si>
  <si>
    <t>Изменеия (+,-)</t>
  </si>
  <si>
    <t>Формирование эффективной системы управления и распоряжения муниципальным имуществом и использования земельных участков</t>
  </si>
  <si>
    <t>Дорожный фонд</t>
  </si>
  <si>
    <t xml:space="preserve">Основное мероприятие "Ремонт улично-дорожной сети сельского поселения"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</si>
</sst>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2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Alignment="1">
      <alignment horizontal="justify" vertical="center" wrapText="1"/>
    </xf>
    <xf numFmtId="0" fontId="14" fillId="0" borderId="0" xfId="0" applyFont="1" applyAlignment="1"/>
    <xf numFmtId="0" fontId="14" fillId="0" borderId="0" xfId="0" applyFont="1" applyAlignment="1">
      <alignment horizontal="right" vertical="justify"/>
    </xf>
    <xf numFmtId="0" fontId="14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78" t="s">
        <v>108</v>
      </c>
      <c r="E1" s="79"/>
    </row>
    <row r="2" spans="1:7" s="32" customFormat="1" ht="37.5" customHeight="1">
      <c r="A2" s="80" t="s">
        <v>106</v>
      </c>
      <c r="B2" s="81"/>
      <c r="C2" s="81"/>
      <c r="D2" s="81"/>
      <c r="E2" s="81"/>
    </row>
    <row r="3" spans="1:7" s="2" customFormat="1" ht="15.75">
      <c r="A3" s="6"/>
      <c r="B3" s="7"/>
      <c r="C3" s="8"/>
      <c r="D3" s="8"/>
      <c r="E3" s="9" t="s">
        <v>80</v>
      </c>
    </row>
    <row r="4" spans="1:7" s="32" customFormat="1" ht="56.25">
      <c r="A4" s="27" t="s">
        <v>2</v>
      </c>
      <c r="B4" s="27" t="s">
        <v>3</v>
      </c>
      <c r="C4" s="27" t="s">
        <v>1</v>
      </c>
      <c r="D4" s="73" t="s">
        <v>4</v>
      </c>
      <c r="E4" s="27" t="s">
        <v>5</v>
      </c>
    </row>
    <row r="5" spans="1:7" s="11" customFormat="1" ht="15.75">
      <c r="A5" s="26">
        <v>1</v>
      </c>
      <c r="B5" s="26">
        <v>2</v>
      </c>
      <c r="C5" s="10">
        <v>3</v>
      </c>
      <c r="D5" s="26">
        <v>4</v>
      </c>
      <c r="E5" s="26">
        <v>5</v>
      </c>
    </row>
    <row r="6" spans="1:7" s="32" customFormat="1" ht="37.5">
      <c r="A6" s="65" t="s">
        <v>99</v>
      </c>
      <c r="B6" s="27" t="s">
        <v>6</v>
      </c>
      <c r="C6" s="33" t="s">
        <v>7</v>
      </c>
      <c r="D6" s="66">
        <f>D7+D17</f>
        <v>-751.77</v>
      </c>
      <c r="E6" s="66">
        <f>E7+E17</f>
        <v>397.13</v>
      </c>
    </row>
    <row r="7" spans="1:7" s="32" customFormat="1" ht="18.75">
      <c r="A7" s="64"/>
      <c r="B7" s="27"/>
      <c r="C7" s="35" t="s">
        <v>8</v>
      </c>
      <c r="D7" s="66">
        <f>D8+D9+D10</f>
        <v>-628.37</v>
      </c>
      <c r="E7" s="66">
        <f>E8+E10+E12+E15</f>
        <v>361.53</v>
      </c>
    </row>
    <row r="8" spans="1:7" s="32" customFormat="1" ht="18.75">
      <c r="A8" s="62" t="s">
        <v>100</v>
      </c>
      <c r="B8" s="37" t="s">
        <v>9</v>
      </c>
      <c r="C8" s="35" t="s">
        <v>10</v>
      </c>
      <c r="D8" s="67">
        <v>-210</v>
      </c>
      <c r="E8" s="66">
        <v>52.5</v>
      </c>
      <c r="G8" s="32" t="s">
        <v>104</v>
      </c>
    </row>
    <row r="9" spans="1:7" s="32" customFormat="1" ht="56.25">
      <c r="A9" s="62" t="s">
        <v>99</v>
      </c>
      <c r="B9" s="37" t="s">
        <v>87</v>
      </c>
      <c r="C9" s="35" t="s">
        <v>11</v>
      </c>
      <c r="D9" s="67">
        <v>-392.7</v>
      </c>
      <c r="E9" s="62"/>
    </row>
    <row r="10" spans="1:7" s="38" customFormat="1" ht="18.75">
      <c r="A10" s="27" t="s">
        <v>100</v>
      </c>
      <c r="B10" s="27" t="s">
        <v>12</v>
      </c>
      <c r="C10" s="33" t="s">
        <v>13</v>
      </c>
      <c r="D10" s="66">
        <v>-25.67</v>
      </c>
      <c r="E10" s="66">
        <v>16.329999999999998</v>
      </c>
    </row>
    <row r="11" spans="1:7" s="32" customFormat="1" ht="18.75">
      <c r="A11" s="62" t="s">
        <v>99</v>
      </c>
      <c r="B11" s="36" t="s">
        <v>14</v>
      </c>
      <c r="C11" s="35" t="s">
        <v>15</v>
      </c>
      <c r="D11" s="67">
        <v>-25.67</v>
      </c>
      <c r="E11" s="67">
        <v>16.329999999999998</v>
      </c>
    </row>
    <row r="12" spans="1:7" s="38" customFormat="1" ht="18.75">
      <c r="A12" s="27" t="s">
        <v>99</v>
      </c>
      <c r="B12" s="27" t="s">
        <v>16</v>
      </c>
      <c r="C12" s="33" t="s">
        <v>17</v>
      </c>
      <c r="D12" s="27"/>
      <c r="E12" s="27">
        <v>275.7</v>
      </c>
    </row>
    <row r="13" spans="1:7" s="38" customFormat="1" ht="18.75">
      <c r="A13" s="27" t="s">
        <v>99</v>
      </c>
      <c r="B13" s="36" t="s">
        <v>81</v>
      </c>
      <c r="C13" s="35" t="s">
        <v>96</v>
      </c>
      <c r="D13" s="27"/>
      <c r="E13" s="66">
        <v>36.700000000000003</v>
      </c>
    </row>
    <row r="14" spans="1:7" s="32" customFormat="1" ht="18.75">
      <c r="A14" s="62" t="s">
        <v>99</v>
      </c>
      <c r="B14" s="36" t="s">
        <v>82</v>
      </c>
      <c r="C14" s="35" t="s">
        <v>97</v>
      </c>
      <c r="D14" s="36"/>
      <c r="E14" s="67">
        <v>239</v>
      </c>
    </row>
    <row r="15" spans="1:7" s="38" customFormat="1" ht="18.75">
      <c r="A15" s="39" t="s">
        <v>99</v>
      </c>
      <c r="B15" s="27" t="s">
        <v>18</v>
      </c>
      <c r="C15" s="33" t="s">
        <v>19</v>
      </c>
      <c r="D15" s="27"/>
      <c r="E15" s="66">
        <v>17</v>
      </c>
    </row>
    <row r="16" spans="1:7" s="38" customFormat="1" ht="56.25">
      <c r="A16" s="39"/>
      <c r="B16" s="27" t="s">
        <v>20</v>
      </c>
      <c r="C16" s="33" t="s">
        <v>21</v>
      </c>
      <c r="D16" s="27"/>
      <c r="E16" s="27" t="s">
        <v>101</v>
      </c>
    </row>
    <row r="17" spans="1:6" s="32" customFormat="1" ht="18.75">
      <c r="A17" s="40"/>
      <c r="B17" s="36"/>
      <c r="C17" s="35" t="s">
        <v>22</v>
      </c>
      <c r="D17" s="66">
        <v>-123.4</v>
      </c>
      <c r="E17" s="66">
        <f>E18+E20</f>
        <v>35.6</v>
      </c>
    </row>
    <row r="18" spans="1:6" s="38" customFormat="1" ht="56.25">
      <c r="A18" s="27" t="s">
        <v>100</v>
      </c>
      <c r="B18" s="27" t="s">
        <v>23</v>
      </c>
      <c r="C18" s="33" t="s">
        <v>24</v>
      </c>
      <c r="D18" s="66">
        <v>-123.4</v>
      </c>
      <c r="E18" s="66">
        <v>30.6</v>
      </c>
    </row>
    <row r="19" spans="1:6" s="38" customFormat="1" ht="37.5">
      <c r="A19" s="27" t="s">
        <v>99</v>
      </c>
      <c r="B19" s="27" t="s">
        <v>25</v>
      </c>
      <c r="C19" s="41" t="s">
        <v>26</v>
      </c>
      <c r="D19" s="27"/>
      <c r="E19" s="66">
        <v>0</v>
      </c>
    </row>
    <row r="20" spans="1:6" s="38" customFormat="1" ht="37.5">
      <c r="A20" s="27" t="s">
        <v>99</v>
      </c>
      <c r="B20" s="27" t="s">
        <v>27</v>
      </c>
      <c r="C20" s="33" t="s">
        <v>28</v>
      </c>
      <c r="D20" s="27"/>
      <c r="E20" s="66">
        <v>5</v>
      </c>
    </row>
    <row r="21" spans="1:6" s="38" customFormat="1" ht="18.75">
      <c r="A21" s="27" t="s">
        <v>99</v>
      </c>
      <c r="B21" s="27" t="s">
        <v>29</v>
      </c>
      <c r="C21" s="33" t="s">
        <v>30</v>
      </c>
      <c r="D21" s="27"/>
      <c r="E21" s="66">
        <v>0</v>
      </c>
    </row>
    <row r="22" spans="1:6" s="38" customFormat="1" ht="18.75">
      <c r="A22" s="27" t="s">
        <v>99</v>
      </c>
      <c r="B22" s="27" t="s">
        <v>31</v>
      </c>
      <c r="C22" s="33" t="s">
        <v>32</v>
      </c>
      <c r="D22" s="27"/>
      <c r="E22" s="66">
        <v>0</v>
      </c>
    </row>
    <row r="23" spans="1:6" s="38" customFormat="1" ht="18.75">
      <c r="A23" s="27" t="s">
        <v>102</v>
      </c>
      <c r="B23" s="27" t="s">
        <v>83</v>
      </c>
      <c r="C23" s="33" t="s">
        <v>84</v>
      </c>
      <c r="D23" s="27"/>
      <c r="E23" s="66">
        <v>0</v>
      </c>
    </row>
    <row r="24" spans="1:6" s="44" customFormat="1" ht="32.25" customHeight="1">
      <c r="A24" s="27" t="s">
        <v>99</v>
      </c>
      <c r="B24" s="27" t="s">
        <v>33</v>
      </c>
      <c r="C24" s="33" t="s">
        <v>34</v>
      </c>
      <c r="D24" s="66">
        <f>D25+D29</f>
        <v>6.2</v>
      </c>
      <c r="E24" s="66">
        <f>E25</f>
        <v>3867.4</v>
      </c>
    </row>
    <row r="25" spans="1:6" s="45" customFormat="1" ht="58.5" customHeight="1">
      <c r="A25" s="27" t="s">
        <v>99</v>
      </c>
      <c r="B25" s="27" t="s">
        <v>35</v>
      </c>
      <c r="C25" s="33" t="s">
        <v>36</v>
      </c>
      <c r="D25" s="66"/>
      <c r="E25" s="66">
        <f>E26+E29</f>
        <v>3867.4</v>
      </c>
    </row>
    <row r="26" spans="1:6" s="45" customFormat="1" ht="56.25">
      <c r="A26" s="27" t="s">
        <v>99</v>
      </c>
      <c r="B26" s="36" t="s">
        <v>35</v>
      </c>
      <c r="C26" s="35" t="s">
        <v>36</v>
      </c>
      <c r="D26" s="27"/>
      <c r="E26" s="66">
        <v>3806.8</v>
      </c>
      <c r="F26" s="46"/>
    </row>
    <row r="27" spans="1:6" s="45" customFormat="1" ht="37.5">
      <c r="A27" s="27" t="s">
        <v>99</v>
      </c>
      <c r="B27" s="36" t="s">
        <v>88</v>
      </c>
      <c r="C27" s="35" t="s">
        <v>89</v>
      </c>
      <c r="D27" s="66"/>
      <c r="E27" s="66">
        <v>3806.8</v>
      </c>
      <c r="F27" s="46"/>
    </row>
    <row r="28" spans="1:6" s="45" customFormat="1" ht="37.5">
      <c r="A28" s="42"/>
      <c r="B28" s="36" t="s">
        <v>90</v>
      </c>
      <c r="C28" s="35" t="s">
        <v>91</v>
      </c>
      <c r="D28" s="43"/>
      <c r="E28" s="66">
        <v>0</v>
      </c>
      <c r="F28" s="46"/>
    </row>
    <row r="29" spans="1:6" s="45" customFormat="1" ht="56.25">
      <c r="A29" s="27" t="s">
        <v>99</v>
      </c>
      <c r="B29" s="36" t="s">
        <v>92</v>
      </c>
      <c r="C29" s="35" t="s">
        <v>93</v>
      </c>
      <c r="D29" s="66">
        <v>6.2</v>
      </c>
      <c r="E29" s="66">
        <v>60.6</v>
      </c>
      <c r="F29" s="46"/>
    </row>
    <row r="30" spans="1:6" s="45" customFormat="1" ht="18.75">
      <c r="A30" s="42"/>
      <c r="B30" s="36" t="s">
        <v>94</v>
      </c>
      <c r="C30" s="35" t="s">
        <v>95</v>
      </c>
      <c r="D30" s="43"/>
      <c r="E30" s="66">
        <v>0</v>
      </c>
      <c r="F30" s="46"/>
    </row>
    <row r="31" spans="1:6" s="32" customFormat="1" ht="18.75">
      <c r="A31" s="36"/>
      <c r="B31" s="36" t="s">
        <v>85</v>
      </c>
      <c r="C31" s="35" t="s">
        <v>86</v>
      </c>
      <c r="D31" s="35"/>
      <c r="E31" s="67">
        <v>0</v>
      </c>
    </row>
    <row r="32" spans="1:6" s="32" customFormat="1" ht="18.75">
      <c r="A32" s="27"/>
      <c r="B32" s="27"/>
      <c r="C32" s="33" t="s">
        <v>37</v>
      </c>
      <c r="D32" s="66">
        <f>D6+D24</f>
        <v>-745.56999999999994</v>
      </c>
      <c r="E32" s="66">
        <f>E24+E6</f>
        <v>4264.53</v>
      </c>
    </row>
    <row r="33" spans="1:5" s="32" customFormat="1" ht="18.75">
      <c r="B33" s="28"/>
      <c r="C33" s="47"/>
      <c r="D33" s="47"/>
      <c r="E33" s="28"/>
    </row>
    <row r="34" spans="1:5" s="29" customFormat="1" ht="39.75" customHeight="1">
      <c r="A34" s="83"/>
      <c r="B34" s="83"/>
      <c r="C34" s="83"/>
      <c r="D34" s="83"/>
      <c r="E34" s="83"/>
    </row>
    <row r="35" spans="1:5" s="29" customFormat="1" ht="33.6" customHeight="1">
      <c r="A35" s="82"/>
      <c r="B35" s="82"/>
      <c r="C35" s="82"/>
      <c r="D35" s="82"/>
      <c r="E35" s="48"/>
    </row>
    <row r="36" spans="1:5" s="29" customFormat="1" ht="18">
      <c r="A36" s="49"/>
      <c r="B36" s="50"/>
      <c r="C36" s="50"/>
      <c r="D36" s="50"/>
      <c r="E36" s="48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78" t="s">
        <v>109</v>
      </c>
      <c r="E1" s="78"/>
      <c r="F1" s="78"/>
    </row>
    <row r="2" spans="1:6" s="32" customFormat="1" ht="43.5" customHeight="1">
      <c r="A2" s="80" t="s">
        <v>107</v>
      </c>
      <c r="B2" s="88"/>
      <c r="C2" s="88"/>
      <c r="D2" s="88"/>
      <c r="E2" s="88"/>
    </row>
    <row r="3" spans="1:6" s="2" customFormat="1" ht="15.75">
      <c r="A3" s="6"/>
      <c r="B3" s="7"/>
      <c r="C3" s="8"/>
      <c r="D3" s="8"/>
      <c r="E3" s="86" t="s">
        <v>80</v>
      </c>
      <c r="F3" s="86"/>
    </row>
    <row r="4" spans="1:6" s="32" customFormat="1" ht="62.45" customHeight="1">
      <c r="A4" s="84" t="s">
        <v>2</v>
      </c>
      <c r="B4" s="84" t="s">
        <v>3</v>
      </c>
      <c r="C4" s="84" t="s">
        <v>1</v>
      </c>
      <c r="D4" s="89" t="s">
        <v>52</v>
      </c>
      <c r="E4" s="90"/>
      <c r="F4" s="27" t="s">
        <v>110</v>
      </c>
    </row>
    <row r="5" spans="1:6" s="32" customFormat="1" ht="56.25">
      <c r="A5" s="85"/>
      <c r="B5" s="85"/>
      <c r="C5" s="85"/>
      <c r="D5" s="27" t="s">
        <v>4</v>
      </c>
      <c r="E5" s="27" t="s">
        <v>5</v>
      </c>
      <c r="F5" s="30" t="s">
        <v>0</v>
      </c>
    </row>
    <row r="6" spans="1:6" s="32" customFormat="1" ht="37.5">
      <c r="A6" s="55" t="s">
        <v>103</v>
      </c>
      <c r="B6" s="27" t="s">
        <v>6</v>
      </c>
      <c r="C6" s="33" t="s">
        <v>7</v>
      </c>
      <c r="D6" s="66">
        <f>D7+D17</f>
        <v>-363.77</v>
      </c>
      <c r="E6" s="66">
        <f>E7+E17</f>
        <v>397.12599999999998</v>
      </c>
      <c r="F6" s="66">
        <f>F7+F17</f>
        <v>413.12599999999998</v>
      </c>
    </row>
    <row r="7" spans="1:6" s="32" customFormat="1" ht="18.75">
      <c r="A7" s="64"/>
      <c r="B7" s="27"/>
      <c r="C7" s="35" t="s">
        <v>8</v>
      </c>
      <c r="D7" s="66">
        <f>D8+D10+D12+D15</f>
        <v>-241.87</v>
      </c>
      <c r="E7" s="66">
        <f>E8+E10+E12+E15</f>
        <v>361.52599999999995</v>
      </c>
      <c r="F7" s="66">
        <f>F8+F10+F12+F15</f>
        <v>368.12599999999998</v>
      </c>
    </row>
    <row r="8" spans="1:6" s="32" customFormat="1" ht="18.75">
      <c r="A8" s="40" t="s">
        <v>103</v>
      </c>
      <c r="B8" s="37" t="s">
        <v>9</v>
      </c>
      <c r="C8" s="35" t="s">
        <v>10</v>
      </c>
      <c r="D8" s="67">
        <v>-215.5</v>
      </c>
      <c r="E8" s="67">
        <v>52.5</v>
      </c>
      <c r="F8" s="67">
        <v>58</v>
      </c>
    </row>
    <row r="9" spans="1:6" s="32" customFormat="1" ht="56.25">
      <c r="A9" s="40" t="s">
        <v>103</v>
      </c>
      <c r="B9" s="37" t="s">
        <v>87</v>
      </c>
      <c r="C9" s="35" t="s">
        <v>11</v>
      </c>
      <c r="D9" s="67">
        <v>-392.7</v>
      </c>
      <c r="E9" s="67">
        <v>0</v>
      </c>
      <c r="F9" s="67">
        <v>0</v>
      </c>
    </row>
    <row r="10" spans="1:6" s="38" customFormat="1" ht="21" customHeight="1">
      <c r="A10" s="39" t="s">
        <v>103</v>
      </c>
      <c r="B10" s="27" t="s">
        <v>12</v>
      </c>
      <c r="C10" s="33" t="s">
        <v>13</v>
      </c>
      <c r="D10" s="66">
        <v>-25.67</v>
      </c>
      <c r="E10" s="66">
        <f>E11</f>
        <v>16.326000000000001</v>
      </c>
      <c r="F10" s="66">
        <f>E10</f>
        <v>16.326000000000001</v>
      </c>
    </row>
    <row r="11" spans="1:6" s="32" customFormat="1" ht="21" customHeight="1">
      <c r="A11" s="40" t="s">
        <v>103</v>
      </c>
      <c r="B11" s="36" t="s">
        <v>14</v>
      </c>
      <c r="C11" s="35" t="s">
        <v>15</v>
      </c>
      <c r="D11" s="67">
        <v>-25.67</v>
      </c>
      <c r="E11" s="67">
        <v>16.326000000000001</v>
      </c>
      <c r="F11" s="67">
        <v>16.329999999999998</v>
      </c>
    </row>
    <row r="12" spans="1:6" s="38" customFormat="1" ht="21" customHeight="1">
      <c r="A12" s="39" t="s">
        <v>103</v>
      </c>
      <c r="B12" s="27" t="s">
        <v>16</v>
      </c>
      <c r="C12" s="33" t="s">
        <v>17</v>
      </c>
      <c r="D12" s="66">
        <v>-0.7</v>
      </c>
      <c r="E12" s="27">
        <v>275.7</v>
      </c>
      <c r="F12" s="66">
        <f>F13+F14</f>
        <v>276.39999999999998</v>
      </c>
    </row>
    <row r="13" spans="1:6" s="38" customFormat="1" ht="21" customHeight="1">
      <c r="A13" s="39" t="s">
        <v>103</v>
      </c>
      <c r="B13" s="36" t="s">
        <v>81</v>
      </c>
      <c r="C13" s="35" t="s">
        <v>96</v>
      </c>
      <c r="D13" s="66">
        <v>0</v>
      </c>
      <c r="E13" s="66">
        <v>36.700000000000003</v>
      </c>
      <c r="F13" s="66">
        <v>36.700000000000003</v>
      </c>
    </row>
    <row r="14" spans="1:6" s="32" customFormat="1" ht="21" customHeight="1">
      <c r="A14" s="40" t="s">
        <v>103</v>
      </c>
      <c r="B14" s="36" t="s">
        <v>82</v>
      </c>
      <c r="C14" s="35" t="s">
        <v>97</v>
      </c>
      <c r="D14" s="67">
        <v>-0.7</v>
      </c>
      <c r="E14" s="67">
        <v>239</v>
      </c>
      <c r="F14" s="67">
        <v>239.7</v>
      </c>
    </row>
    <row r="15" spans="1:6" s="32" customFormat="1" ht="21" customHeight="1">
      <c r="A15" s="39" t="s">
        <v>103</v>
      </c>
      <c r="B15" s="27" t="s">
        <v>18</v>
      </c>
      <c r="C15" s="33" t="s">
        <v>19</v>
      </c>
      <c r="D15" s="66">
        <v>0</v>
      </c>
      <c r="E15" s="66">
        <v>17</v>
      </c>
      <c r="F15" s="66">
        <v>17.399999999999999</v>
      </c>
    </row>
    <row r="16" spans="1:6" s="32" customFormat="1" ht="56.25">
      <c r="A16" s="39"/>
      <c r="B16" s="27" t="s">
        <v>20</v>
      </c>
      <c r="C16" s="33" t="s">
        <v>21</v>
      </c>
      <c r="D16" s="66">
        <v>0</v>
      </c>
      <c r="E16" s="66">
        <v>0</v>
      </c>
      <c r="F16" s="66">
        <v>0</v>
      </c>
    </row>
    <row r="17" spans="1:6" s="32" customFormat="1" ht="18.75">
      <c r="A17" s="40"/>
      <c r="B17" s="36"/>
      <c r="C17" s="35" t="s">
        <v>22</v>
      </c>
      <c r="D17" s="66">
        <v>-121.9</v>
      </c>
      <c r="E17" s="66">
        <f>E18+E20</f>
        <v>35.6</v>
      </c>
      <c r="F17" s="66">
        <f>F18+F20</f>
        <v>45</v>
      </c>
    </row>
    <row r="18" spans="1:6" s="38" customFormat="1" ht="58.5" customHeight="1">
      <c r="A18" s="39" t="s">
        <v>103</v>
      </c>
      <c r="B18" s="27" t="s">
        <v>23</v>
      </c>
      <c r="C18" s="33" t="s">
        <v>24</v>
      </c>
      <c r="D18" s="66">
        <v>-116.9</v>
      </c>
      <c r="E18" s="66">
        <v>30.6</v>
      </c>
      <c r="F18" s="66">
        <v>35</v>
      </c>
    </row>
    <row r="19" spans="1:6" s="38" customFormat="1" ht="37.5">
      <c r="A19" s="39" t="s">
        <v>103</v>
      </c>
      <c r="B19" s="27" t="s">
        <v>25</v>
      </c>
      <c r="C19" s="41" t="s">
        <v>26</v>
      </c>
      <c r="D19" s="66">
        <v>0</v>
      </c>
      <c r="E19" s="66">
        <v>0</v>
      </c>
      <c r="F19" s="66">
        <v>0</v>
      </c>
    </row>
    <row r="20" spans="1:6" s="32" customFormat="1" ht="37.5">
      <c r="A20" s="39" t="s">
        <v>103</v>
      </c>
      <c r="B20" s="27" t="s">
        <v>27</v>
      </c>
      <c r="C20" s="33" t="s">
        <v>28</v>
      </c>
      <c r="D20" s="66">
        <v>0</v>
      </c>
      <c r="E20" s="66">
        <v>5</v>
      </c>
      <c r="F20" s="66">
        <v>10</v>
      </c>
    </row>
    <row r="21" spans="1:6" s="38" customFormat="1" ht="21" customHeight="1">
      <c r="A21" s="39" t="s">
        <v>103</v>
      </c>
      <c r="B21" s="27" t="s">
        <v>29</v>
      </c>
      <c r="C21" s="33" t="s">
        <v>30</v>
      </c>
      <c r="D21" s="66">
        <v>0</v>
      </c>
      <c r="E21" s="66">
        <v>0</v>
      </c>
      <c r="F21" s="66">
        <v>0</v>
      </c>
    </row>
    <row r="22" spans="1:6" s="32" customFormat="1" ht="21" customHeight="1">
      <c r="A22" s="39" t="s">
        <v>103</v>
      </c>
      <c r="B22" s="27" t="s">
        <v>31</v>
      </c>
      <c r="C22" s="33" t="s">
        <v>32</v>
      </c>
      <c r="D22" s="66">
        <v>0</v>
      </c>
      <c r="E22" s="66">
        <v>0</v>
      </c>
      <c r="F22" s="66">
        <v>0</v>
      </c>
    </row>
    <row r="23" spans="1:6" s="38" customFormat="1" ht="21" customHeight="1">
      <c r="A23" s="39" t="s">
        <v>103</v>
      </c>
      <c r="B23" s="27" t="s">
        <v>83</v>
      </c>
      <c r="C23" s="33" t="s">
        <v>84</v>
      </c>
      <c r="D23" s="66">
        <v>0</v>
      </c>
      <c r="E23" s="66">
        <v>0</v>
      </c>
      <c r="F23" s="66">
        <v>0</v>
      </c>
    </row>
    <row r="24" spans="1:6" s="38" customFormat="1" ht="21" customHeight="1">
      <c r="A24" s="39" t="s">
        <v>103</v>
      </c>
      <c r="B24" s="27" t="s">
        <v>33</v>
      </c>
      <c r="C24" s="33" t="s">
        <v>34</v>
      </c>
      <c r="D24" s="66">
        <v>6.2</v>
      </c>
      <c r="E24" s="66">
        <f>E25+E29</f>
        <v>3867.4</v>
      </c>
      <c r="F24" s="66">
        <f>F25+F29</f>
        <v>3880.83</v>
      </c>
    </row>
    <row r="25" spans="1:6" s="38" customFormat="1" ht="56.25">
      <c r="A25" s="39" t="s">
        <v>103</v>
      </c>
      <c r="B25" s="27" t="s">
        <v>35</v>
      </c>
      <c r="C25" s="33" t="s">
        <v>36</v>
      </c>
      <c r="D25" s="66">
        <v>6.2</v>
      </c>
      <c r="E25" s="66">
        <f>E27</f>
        <v>3806.8</v>
      </c>
      <c r="F25" s="66">
        <f>F27</f>
        <v>3820.23</v>
      </c>
    </row>
    <row r="26" spans="1:6" s="45" customFormat="1" ht="56.25">
      <c r="A26" s="39" t="s">
        <v>103</v>
      </c>
      <c r="B26" s="36" t="s">
        <v>35</v>
      </c>
      <c r="C26" s="35" t="s">
        <v>36</v>
      </c>
      <c r="D26" s="66">
        <v>0</v>
      </c>
      <c r="E26" s="66">
        <v>3806.8</v>
      </c>
      <c r="F26" s="72">
        <f>F27</f>
        <v>3820.23</v>
      </c>
    </row>
    <row r="27" spans="1:6" s="45" customFormat="1" ht="37.5">
      <c r="A27" s="39" t="s">
        <v>103</v>
      </c>
      <c r="B27" s="36" t="s">
        <v>88</v>
      </c>
      <c r="C27" s="35" t="s">
        <v>89</v>
      </c>
      <c r="D27" s="66">
        <v>0</v>
      </c>
      <c r="E27" s="66">
        <v>3806.8</v>
      </c>
      <c r="F27" s="72">
        <f>E27+13.43</f>
        <v>3820.23</v>
      </c>
    </row>
    <row r="28" spans="1:6" s="45" customFormat="1" ht="37.5">
      <c r="A28" s="42"/>
      <c r="B28" s="36" t="s">
        <v>90</v>
      </c>
      <c r="C28" s="35" t="s">
        <v>91</v>
      </c>
      <c r="D28" s="66">
        <v>0</v>
      </c>
      <c r="E28" s="66">
        <v>0</v>
      </c>
      <c r="F28" s="72">
        <v>0</v>
      </c>
    </row>
    <row r="29" spans="1:6" s="45" customFormat="1" ht="56.25">
      <c r="A29" s="39" t="s">
        <v>103</v>
      </c>
      <c r="B29" s="36" t="s">
        <v>92</v>
      </c>
      <c r="C29" s="35" t="s">
        <v>93</v>
      </c>
      <c r="D29" s="66">
        <v>6.2</v>
      </c>
      <c r="E29" s="66">
        <v>60.6</v>
      </c>
      <c r="F29" s="72">
        <v>60.6</v>
      </c>
    </row>
    <row r="30" spans="1:6" s="45" customFormat="1" ht="18.75">
      <c r="A30" s="42"/>
      <c r="B30" s="36" t="s">
        <v>94</v>
      </c>
      <c r="C30" s="35" t="s">
        <v>95</v>
      </c>
      <c r="D30" s="66">
        <v>0</v>
      </c>
      <c r="E30" s="66">
        <v>0</v>
      </c>
      <c r="F30" s="69">
        <v>0</v>
      </c>
    </row>
    <row r="31" spans="1:6" s="38" customFormat="1" ht="18.75">
      <c r="A31" s="63"/>
      <c r="B31" s="36" t="s">
        <v>85</v>
      </c>
      <c r="C31" s="35" t="s">
        <v>86</v>
      </c>
      <c r="D31" s="67">
        <v>0</v>
      </c>
      <c r="E31" s="67">
        <v>0</v>
      </c>
      <c r="F31" s="67">
        <v>0</v>
      </c>
    </row>
    <row r="32" spans="1:6" s="38" customFormat="1" ht="18.75">
      <c r="A32" s="27"/>
      <c r="B32" s="27"/>
      <c r="C32" s="33" t="s">
        <v>37</v>
      </c>
      <c r="D32" s="66">
        <f>D6+D25</f>
        <v>-357.57</v>
      </c>
      <c r="E32" s="66">
        <f>E24+E6</f>
        <v>4264.5259999999998</v>
      </c>
      <c r="F32" s="66">
        <f>F6+F24</f>
        <v>4293.9560000000001</v>
      </c>
    </row>
    <row r="33" spans="1:6" s="32" customFormat="1" ht="32.25" customHeight="1">
      <c r="B33" s="28"/>
      <c r="C33" s="47"/>
      <c r="D33" s="47"/>
      <c r="E33" s="28"/>
    </row>
    <row r="34" spans="1:6" s="29" customFormat="1" ht="66" customHeight="1">
      <c r="A34" s="91"/>
      <c r="B34" s="92"/>
      <c r="C34" s="92"/>
      <c r="D34" s="92"/>
      <c r="E34" s="93"/>
      <c r="F34" s="81"/>
    </row>
    <row r="35" spans="1:6" s="29" customFormat="1" ht="42.75" customHeight="1">
      <c r="A35" s="87"/>
      <c r="B35" s="87"/>
      <c r="C35" s="87"/>
      <c r="D35" s="87"/>
      <c r="E35" s="81"/>
      <c r="F35" s="81"/>
    </row>
    <row r="36" spans="1:6" s="29" customFormat="1" ht="18">
      <c r="A36" s="49"/>
      <c r="B36" s="50"/>
      <c r="C36" s="50"/>
      <c r="D36" s="50"/>
      <c r="E36" s="48"/>
    </row>
    <row r="37" spans="1:6" s="29" customFormat="1" ht="12.75" customHeight="1">
      <c r="A37" s="49"/>
      <c r="B37" s="51"/>
      <c r="C37" s="50"/>
      <c r="D37" s="50"/>
      <c r="E37" s="48"/>
    </row>
    <row r="38" spans="1:6" s="29" customFormat="1" ht="12.75" customHeight="1">
      <c r="A38" s="49"/>
      <c r="B38" s="50"/>
      <c r="C38" s="50"/>
      <c r="D38" s="50"/>
      <c r="E38" s="48"/>
    </row>
    <row r="39" spans="1:6" s="29" customFormat="1" ht="12.75" customHeight="1">
      <c r="A39" s="49"/>
      <c r="B39" s="51"/>
      <c r="C39" s="50"/>
      <c r="D39" s="50"/>
      <c r="E39" s="48"/>
    </row>
    <row r="40" spans="1:6" s="29" customFormat="1" ht="18">
      <c r="A40" s="49"/>
      <c r="B40" s="50"/>
      <c r="C40" s="50"/>
      <c r="D40" s="50"/>
      <c r="E40" s="48"/>
    </row>
    <row r="41" spans="1:6" s="29" customFormat="1" ht="26.25" customHeight="1">
      <c r="A41" s="49"/>
      <c r="B41" s="52"/>
      <c r="C41" s="52"/>
      <c r="D41" s="52"/>
      <c r="E41" s="52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topLeftCell="A14" zoomScaleNormal="90" zoomScaleSheetLayoutView="100" workbookViewId="0">
      <selection activeCell="F33" sqref="F33"/>
    </sheetView>
  </sheetViews>
  <sheetFormatPr defaultRowHeight="12.75"/>
  <cols>
    <col min="1" max="1" width="89" style="20" customWidth="1"/>
    <col min="2" max="2" width="12.42578125" style="3" customWidth="1"/>
    <col min="3" max="3" width="13.5703125" style="3" hidden="1" customWidth="1"/>
    <col min="4" max="4" width="15.28515625" style="19" hidden="1" customWidth="1"/>
    <col min="5" max="5" width="17" style="19" customWidth="1"/>
    <col min="6" max="6" width="12.7109375" style="19" customWidth="1"/>
    <col min="7" max="7" width="14" style="2" customWidth="1"/>
  </cols>
  <sheetData>
    <row r="1" spans="1:9" ht="96" customHeight="1">
      <c r="B1" s="95" t="s">
        <v>119</v>
      </c>
      <c r="C1" s="95"/>
      <c r="D1" s="95"/>
      <c r="E1" s="95"/>
      <c r="F1" s="95"/>
      <c r="G1" s="95"/>
    </row>
    <row r="2" spans="1:9" ht="12" customHeight="1">
      <c r="D2" s="23"/>
      <c r="E2" s="23"/>
      <c r="F2" s="23"/>
      <c r="G2" s="23"/>
    </row>
    <row r="3" spans="1:9" ht="64.5" customHeight="1">
      <c r="A3" s="94" t="s">
        <v>113</v>
      </c>
      <c r="B3" s="94"/>
      <c r="C3" s="94"/>
      <c r="D3" s="94"/>
      <c r="E3" s="94"/>
      <c r="F3" s="94"/>
      <c r="G3" s="94"/>
      <c r="H3" s="22"/>
      <c r="I3" s="1"/>
    </row>
    <row r="4" spans="1:9" s="21" customFormat="1" ht="15.75">
      <c r="A4" s="22"/>
      <c r="B4" s="24"/>
      <c r="C4" s="24"/>
      <c r="D4" s="22"/>
      <c r="E4" s="22"/>
      <c r="F4" s="22"/>
      <c r="G4" s="31" t="s">
        <v>80</v>
      </c>
      <c r="H4" s="22"/>
      <c r="I4" s="1"/>
    </row>
    <row r="5" spans="1:9" s="61" customFormat="1" ht="72" customHeight="1">
      <c r="A5" s="36" t="s">
        <v>51</v>
      </c>
      <c r="B5" s="36" t="s">
        <v>98</v>
      </c>
      <c r="C5" s="63" t="s">
        <v>5</v>
      </c>
      <c r="D5" s="36" t="s">
        <v>4</v>
      </c>
      <c r="E5" s="63" t="s">
        <v>120</v>
      </c>
      <c r="F5" s="63" t="s">
        <v>121</v>
      </c>
      <c r="G5" s="63" t="s">
        <v>112</v>
      </c>
    </row>
    <row r="6" spans="1:9" s="61" customFormat="1" ht="18.75">
      <c r="A6" s="36">
        <v>1</v>
      </c>
      <c r="B6" s="60">
        <v>2</v>
      </c>
      <c r="C6" s="63">
        <v>4</v>
      </c>
      <c r="D6" s="36">
        <v>3</v>
      </c>
      <c r="E6" s="63">
        <v>4</v>
      </c>
      <c r="F6" s="63"/>
      <c r="G6" s="36">
        <v>4</v>
      </c>
    </row>
    <row r="7" spans="1:9" s="29" customFormat="1" ht="18.75">
      <c r="A7" s="53" t="s">
        <v>50</v>
      </c>
      <c r="B7" s="54" t="s">
        <v>53</v>
      </c>
      <c r="C7" s="70">
        <f>C8+C9</f>
        <v>1684.64</v>
      </c>
      <c r="D7" s="72">
        <f>D8+D9</f>
        <v>-128.34</v>
      </c>
      <c r="E7" s="70">
        <v>1519.3</v>
      </c>
      <c r="F7" s="72"/>
      <c r="G7" s="70">
        <f>G8+G9</f>
        <v>1519.3000000000002</v>
      </c>
    </row>
    <row r="8" spans="1:9" s="29" customFormat="1" ht="37.5">
      <c r="A8" s="53" t="s">
        <v>49</v>
      </c>
      <c r="B8" s="54" t="s">
        <v>78</v>
      </c>
      <c r="C8" s="68">
        <v>372.41</v>
      </c>
      <c r="D8" s="69">
        <v>40.74</v>
      </c>
      <c r="E8" s="68">
        <v>413.15</v>
      </c>
      <c r="F8" s="69"/>
      <c r="G8" s="68">
        <f>C8+D8</f>
        <v>413.15000000000003</v>
      </c>
    </row>
    <row r="9" spans="1:9" s="29" customFormat="1" ht="56.25">
      <c r="A9" s="53" t="s">
        <v>48</v>
      </c>
      <c r="B9" s="54" t="s">
        <v>54</v>
      </c>
      <c r="C9" s="68">
        <v>1312.23</v>
      </c>
      <c r="D9" s="69">
        <v>-169.08</v>
      </c>
      <c r="E9" s="68">
        <v>1106.1500000000001</v>
      </c>
      <c r="F9" s="69"/>
      <c r="G9" s="68">
        <v>1106.1500000000001</v>
      </c>
    </row>
    <row r="10" spans="1:9" s="29" customFormat="1" ht="18.75">
      <c r="A10" s="53" t="s">
        <v>47</v>
      </c>
      <c r="B10" s="54" t="s">
        <v>55</v>
      </c>
      <c r="C10" s="70">
        <v>10</v>
      </c>
      <c r="D10" s="71">
        <v>0</v>
      </c>
      <c r="E10" s="70">
        <v>35</v>
      </c>
      <c r="F10" s="71"/>
      <c r="G10" s="70">
        <v>35</v>
      </c>
    </row>
    <row r="11" spans="1:9" s="29" customFormat="1" ht="18.75">
      <c r="A11" s="53" t="s">
        <v>46</v>
      </c>
      <c r="B11" s="54" t="s">
        <v>56</v>
      </c>
      <c r="C11" s="70">
        <v>60.6</v>
      </c>
      <c r="D11" s="72">
        <v>0</v>
      </c>
      <c r="E11" s="70">
        <v>63.7</v>
      </c>
      <c r="F11" s="72"/>
      <c r="G11" s="70">
        <f>G12</f>
        <v>63.7</v>
      </c>
    </row>
    <row r="12" spans="1:9" s="29" customFormat="1" ht="18.75">
      <c r="A12" s="53" t="s">
        <v>57</v>
      </c>
      <c r="B12" s="54" t="s">
        <v>58</v>
      </c>
      <c r="C12" s="68">
        <v>60.6</v>
      </c>
      <c r="D12" s="71">
        <v>3.1</v>
      </c>
      <c r="E12" s="68">
        <v>63.7</v>
      </c>
      <c r="F12" s="71"/>
      <c r="G12" s="68">
        <f>D12+C12</f>
        <v>63.7</v>
      </c>
    </row>
    <row r="13" spans="1:9" s="29" customFormat="1" ht="37.5">
      <c r="A13" s="53" t="s">
        <v>45</v>
      </c>
      <c r="B13" s="54" t="s">
        <v>59</v>
      </c>
      <c r="C13" s="70">
        <f>C14</f>
        <v>0</v>
      </c>
      <c r="D13" s="74">
        <v>0</v>
      </c>
      <c r="E13" s="70">
        <f>E14</f>
        <v>5</v>
      </c>
      <c r="F13" s="74"/>
      <c r="G13" s="70">
        <f>G14</f>
        <v>5</v>
      </c>
    </row>
    <row r="14" spans="1:9" s="29" customFormat="1" ht="37.5">
      <c r="A14" s="53" t="s">
        <v>60</v>
      </c>
      <c r="B14" s="54" t="s">
        <v>61</v>
      </c>
      <c r="C14" s="68">
        <v>0</v>
      </c>
      <c r="D14" s="69">
        <v>0</v>
      </c>
      <c r="E14" s="68">
        <v>5</v>
      </c>
      <c r="F14" s="69"/>
      <c r="G14" s="68">
        <v>5</v>
      </c>
    </row>
    <row r="15" spans="1:9" s="29" customFormat="1" ht="18.75">
      <c r="A15" s="53" t="s">
        <v>44</v>
      </c>
      <c r="B15" s="54" t="s">
        <v>62</v>
      </c>
      <c r="C15" s="70">
        <v>0</v>
      </c>
      <c r="D15" s="74">
        <v>258.85000000000002</v>
      </c>
      <c r="E15" s="70">
        <f>E18</f>
        <v>273.85000000000002</v>
      </c>
      <c r="F15" s="74">
        <f>F16+F18</f>
        <v>19.8</v>
      </c>
      <c r="G15" s="70">
        <f>G18+G16</f>
        <v>293.65000000000003</v>
      </c>
    </row>
    <row r="16" spans="1:9" s="29" customFormat="1" ht="18.75">
      <c r="A16" s="53" t="s">
        <v>123</v>
      </c>
      <c r="B16" s="54" t="s">
        <v>62</v>
      </c>
      <c r="C16" s="70"/>
      <c r="D16" s="74"/>
      <c r="E16" s="70"/>
      <c r="F16" s="74">
        <v>15</v>
      </c>
      <c r="G16" s="70">
        <f>F16</f>
        <v>15</v>
      </c>
    </row>
    <row r="17" spans="1:7" s="29" customFormat="1" ht="22.5" customHeight="1">
      <c r="A17" s="77" t="s">
        <v>124</v>
      </c>
      <c r="B17" s="54" t="s">
        <v>64</v>
      </c>
      <c r="C17" s="70"/>
      <c r="D17" s="74"/>
      <c r="E17" s="70"/>
      <c r="F17" s="74">
        <v>15</v>
      </c>
      <c r="G17" s="70">
        <f>F17</f>
        <v>15</v>
      </c>
    </row>
    <row r="18" spans="1:7" s="29" customFormat="1" ht="37.5">
      <c r="A18" s="53" t="s">
        <v>122</v>
      </c>
      <c r="B18" s="54" t="s">
        <v>111</v>
      </c>
      <c r="C18" s="68">
        <v>0</v>
      </c>
      <c r="D18" s="69">
        <v>258.85000000000002</v>
      </c>
      <c r="E18" s="68">
        <v>273.85000000000002</v>
      </c>
      <c r="F18" s="69">
        <v>4.8</v>
      </c>
      <c r="G18" s="68">
        <f>E18+F18</f>
        <v>278.65000000000003</v>
      </c>
    </row>
    <row r="19" spans="1:7" s="29" customFormat="1" ht="18.75">
      <c r="A19" s="53" t="s">
        <v>44</v>
      </c>
      <c r="B19" s="54" t="s">
        <v>62</v>
      </c>
      <c r="C19" s="70">
        <v>0</v>
      </c>
      <c r="D19" s="72">
        <v>0</v>
      </c>
      <c r="E19" s="70">
        <v>0</v>
      </c>
      <c r="F19" s="72"/>
      <c r="G19" s="70">
        <v>0</v>
      </c>
    </row>
    <row r="20" spans="1:7" s="29" customFormat="1" ht="18.75">
      <c r="A20" s="53" t="s">
        <v>63</v>
      </c>
      <c r="B20" s="54" t="s">
        <v>64</v>
      </c>
      <c r="C20" s="68">
        <v>0</v>
      </c>
      <c r="D20" s="71">
        <v>0</v>
      </c>
      <c r="E20" s="68">
        <v>0</v>
      </c>
      <c r="F20" s="71"/>
      <c r="G20" s="68">
        <v>0</v>
      </c>
    </row>
    <row r="21" spans="1:7" s="29" customFormat="1" ht="18.75">
      <c r="A21" s="53" t="s">
        <v>43</v>
      </c>
      <c r="B21" s="54" t="s">
        <v>65</v>
      </c>
      <c r="C21" s="70">
        <f>C23+C22</f>
        <v>43</v>
      </c>
      <c r="D21" s="72">
        <f>D22+D23</f>
        <v>17</v>
      </c>
      <c r="E21" s="70">
        <v>90.19</v>
      </c>
      <c r="F21" s="72">
        <f>F23</f>
        <v>140</v>
      </c>
      <c r="G21" s="70">
        <f>G23+G22</f>
        <v>230.19</v>
      </c>
    </row>
    <row r="22" spans="1:7" s="29" customFormat="1" ht="18.75">
      <c r="A22" s="53" t="s">
        <v>42</v>
      </c>
      <c r="B22" s="54" t="s">
        <v>66</v>
      </c>
      <c r="C22" s="68">
        <v>23</v>
      </c>
      <c r="D22" s="71">
        <v>-23</v>
      </c>
      <c r="E22" s="68">
        <v>0</v>
      </c>
      <c r="F22" s="71"/>
      <c r="G22" s="68">
        <f>C22+D22</f>
        <v>0</v>
      </c>
    </row>
    <row r="23" spans="1:7" s="29" customFormat="1" ht="18.75">
      <c r="A23" s="53" t="s">
        <v>41</v>
      </c>
      <c r="B23" s="54" t="s">
        <v>67</v>
      </c>
      <c r="C23" s="68">
        <v>20</v>
      </c>
      <c r="D23" s="71">
        <v>40</v>
      </c>
      <c r="E23" s="68">
        <v>90.19</v>
      </c>
      <c r="F23" s="71">
        <v>140</v>
      </c>
      <c r="G23" s="68">
        <f>E23+F23</f>
        <v>230.19</v>
      </c>
    </row>
    <row r="24" spans="1:7" s="29" customFormat="1" ht="18.75">
      <c r="A24" s="53" t="s">
        <v>40</v>
      </c>
      <c r="B24" s="54" t="s">
        <v>68</v>
      </c>
      <c r="C24" s="70">
        <f>C25</f>
        <v>179</v>
      </c>
      <c r="D24" s="72">
        <f>D25</f>
        <v>-29.68</v>
      </c>
      <c r="E24" s="70">
        <f>E25</f>
        <v>186.32</v>
      </c>
      <c r="F24" s="72"/>
      <c r="G24" s="70">
        <f>G25</f>
        <v>186.32</v>
      </c>
    </row>
    <row r="25" spans="1:7" s="29" customFormat="1" ht="18.75">
      <c r="A25" s="53" t="s">
        <v>39</v>
      </c>
      <c r="B25" s="54" t="s">
        <v>69</v>
      </c>
      <c r="C25" s="68">
        <v>179</v>
      </c>
      <c r="D25" s="71">
        <v>-29.68</v>
      </c>
      <c r="E25" s="68">
        <v>186.32</v>
      </c>
      <c r="F25" s="71"/>
      <c r="G25" s="68">
        <v>186.32</v>
      </c>
    </row>
    <row r="26" spans="1:7" s="29" customFormat="1" ht="18.75">
      <c r="A26" s="53" t="s">
        <v>79</v>
      </c>
      <c r="B26" s="54" t="s">
        <v>70</v>
      </c>
      <c r="C26" s="70">
        <f>C27</f>
        <v>320.20999999999998</v>
      </c>
      <c r="D26" s="72">
        <f>D27</f>
        <v>-45.76</v>
      </c>
      <c r="E26" s="70">
        <f>E27</f>
        <v>389.13</v>
      </c>
      <c r="F26" s="72">
        <f>F27</f>
        <v>0.6</v>
      </c>
      <c r="G26" s="70">
        <f>G27</f>
        <v>389.73</v>
      </c>
    </row>
    <row r="27" spans="1:7" s="29" customFormat="1" ht="18.75">
      <c r="A27" s="53" t="s">
        <v>38</v>
      </c>
      <c r="B27" s="54" t="s">
        <v>71</v>
      </c>
      <c r="C27" s="68">
        <v>320.20999999999998</v>
      </c>
      <c r="D27" s="71">
        <v>-45.76</v>
      </c>
      <c r="E27" s="68">
        <v>389.13</v>
      </c>
      <c r="F27" s="71">
        <v>0.6</v>
      </c>
      <c r="G27" s="68">
        <f>E27+F27</f>
        <v>389.73</v>
      </c>
    </row>
    <row r="28" spans="1:7" s="29" customFormat="1" ht="18.75">
      <c r="A28" s="53" t="s">
        <v>72</v>
      </c>
      <c r="B28" s="54" t="s">
        <v>73</v>
      </c>
      <c r="C28" s="70">
        <f>C29+C30</f>
        <v>967.16</v>
      </c>
      <c r="D28" s="72">
        <f>D29+D30</f>
        <v>94.52000000000001</v>
      </c>
      <c r="E28" s="70">
        <f>E29+E30</f>
        <v>1196.69</v>
      </c>
      <c r="F28" s="72">
        <f>F29+F30</f>
        <v>0</v>
      </c>
      <c r="G28" s="70">
        <f>G29+G30</f>
        <v>1196.69</v>
      </c>
    </row>
    <row r="29" spans="1:7" s="29" customFormat="1" ht="18.75">
      <c r="A29" s="53" t="s">
        <v>74</v>
      </c>
      <c r="B29" s="54" t="s">
        <v>75</v>
      </c>
      <c r="C29" s="34">
        <v>544.03</v>
      </c>
      <c r="D29" s="71">
        <v>53.43</v>
      </c>
      <c r="E29" s="68">
        <v>713.22</v>
      </c>
      <c r="F29" s="71"/>
      <c r="G29" s="68">
        <v>713.22</v>
      </c>
    </row>
    <row r="30" spans="1:7" s="29" customFormat="1" ht="18.75">
      <c r="A30" s="53" t="s">
        <v>76</v>
      </c>
      <c r="B30" s="54" t="s">
        <v>77</v>
      </c>
      <c r="C30" s="34">
        <v>423.13</v>
      </c>
      <c r="D30" s="71">
        <v>41.09</v>
      </c>
      <c r="E30" s="68">
        <v>483.47</v>
      </c>
      <c r="F30" s="71"/>
      <c r="G30" s="68">
        <v>483.47</v>
      </c>
    </row>
    <row r="31" spans="1:7" s="29" customFormat="1" ht="18.75">
      <c r="A31" s="56" t="s">
        <v>114</v>
      </c>
      <c r="B31" s="55"/>
      <c r="C31" s="68">
        <f>C7+C10+C11+C13+C21+C24+C26+C28</f>
        <v>3264.6099999999997</v>
      </c>
      <c r="D31" s="71">
        <f>D7+D10+D11+D13+D15+D19+D21+D24+D26+D28</f>
        <v>166.59000000000003</v>
      </c>
      <c r="E31" s="68">
        <f>E7+E10+E11+E13+E21+E24+E26+E28+E15</f>
        <v>3759.18</v>
      </c>
      <c r="F31" s="71"/>
      <c r="G31" s="68">
        <f>G7+G10+G11+G13+G15+G21+G24+G26+G28</f>
        <v>3919.5800000000004</v>
      </c>
    </row>
    <row r="32" spans="1:7" s="29" customFormat="1" ht="18.75">
      <c r="A32" s="75" t="s">
        <v>118</v>
      </c>
      <c r="B32" s="55" t="s">
        <v>115</v>
      </c>
      <c r="C32" s="55" t="s">
        <v>116</v>
      </c>
      <c r="D32" s="37">
        <v>-83.71</v>
      </c>
      <c r="E32" s="76" t="s">
        <v>105</v>
      </c>
      <c r="F32" s="37"/>
      <c r="G32" s="76" t="s">
        <v>105</v>
      </c>
    </row>
    <row r="33" spans="1:7" s="29" customFormat="1" ht="18.75">
      <c r="A33" s="75" t="s">
        <v>117</v>
      </c>
      <c r="B33" s="55"/>
      <c r="C33" s="69">
        <f>C31+C32</f>
        <v>3348.3199999999997</v>
      </c>
      <c r="D33" s="71">
        <f>D7+D15+D21+D24+D26+D28+D32+D12</f>
        <v>85.980000000000032</v>
      </c>
      <c r="E33" s="68">
        <f>E31</f>
        <v>3759.18</v>
      </c>
      <c r="F33" s="71">
        <f>F15+F21+F26</f>
        <v>160.4</v>
      </c>
      <c r="G33" s="68">
        <f>G31</f>
        <v>3919.5800000000004</v>
      </c>
    </row>
    <row r="34" spans="1:7" s="29" customFormat="1" ht="18.75">
      <c r="A34" s="57"/>
      <c r="B34" s="58"/>
      <c r="C34" s="58"/>
      <c r="D34" s="59"/>
      <c r="E34" s="59"/>
      <c r="F34" s="59"/>
      <c r="G34" s="32"/>
    </row>
    <row r="35" spans="1:7" s="29" customFormat="1" ht="18.75">
      <c r="A35" s="57"/>
      <c r="B35" s="58"/>
      <c r="C35" s="58"/>
      <c r="D35" s="59"/>
      <c r="E35" s="59"/>
      <c r="F35" s="59"/>
      <c r="G35" s="32"/>
    </row>
    <row r="36" spans="1:7" s="29" customFormat="1" ht="18.75">
      <c r="A36" s="57"/>
      <c r="B36" s="58"/>
      <c r="C36" s="58"/>
      <c r="D36" s="59"/>
      <c r="E36" s="59"/>
      <c r="F36" s="59"/>
      <c r="G36" s="32"/>
    </row>
    <row r="37" spans="1:7" s="29" customFormat="1" ht="18.75">
      <c r="A37" s="57"/>
      <c r="B37" s="58"/>
      <c r="C37" s="58"/>
      <c r="D37" s="59"/>
      <c r="E37" s="59"/>
      <c r="F37" s="59"/>
      <c r="G37" s="32"/>
    </row>
    <row r="38" spans="1:7" s="29" customFormat="1" ht="18.75">
      <c r="A38" s="57"/>
      <c r="B38" s="58"/>
      <c r="C38" s="58"/>
      <c r="D38" s="59"/>
      <c r="E38" s="59"/>
      <c r="F38" s="59"/>
      <c r="G38" s="32"/>
    </row>
    <row r="39" spans="1:7" s="29" customFormat="1" ht="18.75">
      <c r="A39" s="57"/>
      <c r="B39" s="58"/>
      <c r="C39" s="58"/>
      <c r="D39" s="59"/>
      <c r="E39" s="59"/>
      <c r="F39" s="59"/>
      <c r="G39" s="32"/>
    </row>
    <row r="40" spans="1:7" s="29" customFormat="1" ht="18.75">
      <c r="A40" s="57"/>
      <c r="B40" s="58"/>
      <c r="C40" s="58"/>
      <c r="D40" s="59"/>
      <c r="E40" s="59"/>
      <c r="F40" s="59"/>
      <c r="G40" s="32"/>
    </row>
    <row r="41" spans="1:7" s="29" customFormat="1" ht="18.75">
      <c r="A41" s="57"/>
      <c r="B41" s="58"/>
      <c r="C41" s="58"/>
      <c r="D41" s="59"/>
      <c r="E41" s="59"/>
      <c r="F41" s="59"/>
      <c r="G41" s="32"/>
    </row>
    <row r="42" spans="1:7" s="29" customFormat="1" ht="18.75">
      <c r="A42" s="57"/>
      <c r="B42" s="58"/>
      <c r="C42" s="58"/>
      <c r="D42" s="59"/>
      <c r="E42" s="59"/>
      <c r="F42" s="59"/>
      <c r="G42" s="32"/>
    </row>
    <row r="43" spans="1:7" s="29" customFormat="1" ht="18.75">
      <c r="A43" s="57"/>
      <c r="B43" s="58"/>
      <c r="C43" s="58"/>
      <c r="D43" s="59"/>
      <c r="E43" s="59"/>
      <c r="F43" s="59"/>
      <c r="G43" s="32"/>
    </row>
    <row r="44" spans="1:7" s="29" customFormat="1" ht="18.75">
      <c r="A44" s="57"/>
      <c r="B44" s="58"/>
      <c r="C44" s="58"/>
      <c r="D44" s="59"/>
      <c r="E44" s="59"/>
      <c r="F44" s="59"/>
      <c r="G44" s="32"/>
    </row>
    <row r="45" spans="1:7" s="29" customFormat="1" ht="18.75">
      <c r="A45" s="57"/>
      <c r="B45" s="58"/>
      <c r="C45" s="58"/>
      <c r="D45" s="59"/>
      <c r="E45" s="59"/>
      <c r="F45" s="59"/>
      <c r="G45" s="32"/>
    </row>
    <row r="46" spans="1:7" s="29" customFormat="1" ht="18.75">
      <c r="A46" s="57"/>
      <c r="B46" s="58"/>
      <c r="C46" s="58"/>
      <c r="D46" s="59"/>
      <c r="E46" s="59"/>
      <c r="F46" s="59"/>
      <c r="G46" s="32"/>
    </row>
    <row r="47" spans="1:7" s="29" customFormat="1" ht="18.75">
      <c r="A47" s="57"/>
      <c r="B47" s="58"/>
      <c r="C47" s="58"/>
      <c r="D47" s="59"/>
      <c r="E47" s="59"/>
      <c r="F47" s="59"/>
      <c r="G47" s="32"/>
    </row>
    <row r="48" spans="1:7" s="29" customFormat="1" ht="18.75">
      <c r="A48" s="57"/>
      <c r="B48" s="58"/>
      <c r="C48" s="58"/>
      <c r="D48" s="59"/>
      <c r="E48" s="59"/>
      <c r="F48" s="59"/>
      <c r="G48" s="32"/>
    </row>
    <row r="49" spans="1:7" s="29" customFormat="1" ht="18.75">
      <c r="A49" s="57"/>
      <c r="B49" s="58"/>
      <c r="C49" s="58"/>
      <c r="D49" s="59"/>
      <c r="E49" s="59"/>
      <c r="F49" s="59"/>
      <c r="G49" s="32"/>
    </row>
    <row r="50" spans="1:7" s="29" customFormat="1" ht="18.75">
      <c r="A50" s="57"/>
      <c r="B50" s="58"/>
      <c r="C50" s="58"/>
      <c r="D50" s="59"/>
      <c r="E50" s="59"/>
      <c r="F50" s="59"/>
      <c r="G50" s="32"/>
    </row>
    <row r="51" spans="1:7" s="29" customFormat="1" ht="18.75">
      <c r="A51" s="57"/>
      <c r="B51" s="58"/>
      <c r="C51" s="58"/>
      <c r="D51" s="59"/>
      <c r="E51" s="59"/>
      <c r="F51" s="59"/>
      <c r="G51" s="32"/>
    </row>
    <row r="52" spans="1:7" s="29" customFormat="1" ht="18.75">
      <c r="A52" s="57"/>
      <c r="B52" s="58"/>
      <c r="C52" s="58"/>
      <c r="D52" s="59"/>
      <c r="E52" s="59"/>
      <c r="F52" s="59"/>
      <c r="G52" s="32"/>
    </row>
    <row r="53" spans="1:7" s="29" customFormat="1" ht="18.75">
      <c r="A53" s="57"/>
      <c r="B53" s="58"/>
      <c r="C53" s="58"/>
      <c r="D53" s="59"/>
      <c r="E53" s="59"/>
      <c r="F53" s="59"/>
      <c r="G53" s="32"/>
    </row>
    <row r="54" spans="1:7" s="29" customFormat="1" ht="18.75">
      <c r="A54" s="57"/>
      <c r="B54" s="58"/>
      <c r="C54" s="58"/>
      <c r="D54" s="59"/>
      <c r="E54" s="59"/>
      <c r="F54" s="59"/>
      <c r="G54" s="32"/>
    </row>
    <row r="55" spans="1:7" s="29" customFormat="1" ht="18.75">
      <c r="A55" s="57"/>
      <c r="B55" s="58"/>
      <c r="C55" s="58"/>
      <c r="D55" s="59"/>
      <c r="E55" s="59"/>
      <c r="F55" s="59"/>
      <c r="G55" s="32"/>
    </row>
    <row r="56" spans="1:7" s="29" customFormat="1" ht="18.75">
      <c r="A56" s="57"/>
      <c r="B56" s="58"/>
      <c r="C56" s="58"/>
      <c r="D56" s="59"/>
      <c r="E56" s="59"/>
      <c r="F56" s="59"/>
      <c r="G56" s="32"/>
    </row>
    <row r="57" spans="1:7" s="29" customFormat="1" ht="18.75">
      <c r="A57" s="57"/>
      <c r="B57" s="58"/>
      <c r="C57" s="58"/>
      <c r="D57" s="59"/>
      <c r="E57" s="59"/>
      <c r="F57" s="59"/>
      <c r="G57" s="32"/>
    </row>
    <row r="58" spans="1:7" s="29" customFormat="1" ht="18.75">
      <c r="A58" s="57"/>
      <c r="B58" s="58"/>
      <c r="C58" s="58"/>
      <c r="D58" s="59"/>
      <c r="E58" s="59"/>
      <c r="F58" s="59"/>
      <c r="G58" s="32"/>
    </row>
    <row r="59" spans="1:7" s="29" customFormat="1" ht="18.75">
      <c r="A59" s="57"/>
      <c r="B59" s="58"/>
      <c r="C59" s="58"/>
      <c r="D59" s="59"/>
      <c r="E59" s="59"/>
      <c r="F59" s="59"/>
      <c r="G59" s="32"/>
    </row>
    <row r="60" spans="1:7" s="29" customFormat="1" ht="18.75">
      <c r="A60" s="57"/>
      <c r="B60" s="58"/>
      <c r="C60" s="58"/>
      <c r="D60" s="59"/>
      <c r="E60" s="59"/>
      <c r="F60" s="59"/>
      <c r="G60" s="32"/>
    </row>
    <row r="61" spans="1:7">
      <c r="B61" s="25"/>
      <c r="C61" s="25"/>
    </row>
    <row r="62" spans="1:7">
      <c r="B62" s="25"/>
      <c r="C62" s="25"/>
    </row>
    <row r="63" spans="1:7">
      <c r="B63" s="25"/>
      <c r="C63" s="25"/>
    </row>
    <row r="64" spans="1:7">
      <c r="B64" s="25"/>
      <c r="C64" s="25"/>
    </row>
    <row r="65" spans="2:3">
      <c r="B65" s="25"/>
      <c r="C65" s="25"/>
    </row>
    <row r="66" spans="2:3">
      <c r="B66" s="25"/>
      <c r="C66" s="25"/>
    </row>
    <row r="67" spans="2:3">
      <c r="B67" s="25"/>
      <c r="C67" s="25"/>
    </row>
    <row r="68" spans="2:3">
      <c r="B68" s="25"/>
      <c r="C68" s="25"/>
    </row>
    <row r="69" spans="2:3">
      <c r="B69" s="25"/>
      <c r="C69" s="25"/>
    </row>
    <row r="70" spans="2:3">
      <c r="B70" s="25"/>
      <c r="C70" s="25"/>
    </row>
    <row r="71" spans="2:3">
      <c r="B71" s="25"/>
      <c r="C71" s="25"/>
    </row>
    <row r="72" spans="2:3">
      <c r="B72" s="25"/>
      <c r="C72" s="25"/>
    </row>
    <row r="73" spans="2:3">
      <c r="B73" s="25"/>
      <c r="C73" s="25"/>
    </row>
    <row r="74" spans="2:3">
      <c r="B74" s="25"/>
      <c r="C74" s="25"/>
    </row>
    <row r="75" spans="2:3">
      <c r="B75" s="25"/>
      <c r="C75" s="25"/>
    </row>
    <row r="76" spans="2:3">
      <c r="B76" s="25"/>
      <c r="C76" s="25"/>
    </row>
    <row r="77" spans="2:3">
      <c r="B77" s="25"/>
      <c r="C77" s="25"/>
    </row>
    <row r="78" spans="2:3">
      <c r="B78" s="25"/>
      <c r="C78" s="25"/>
    </row>
    <row r="79" spans="2:3">
      <c r="B79" s="25"/>
      <c r="C79" s="25"/>
    </row>
    <row r="80" spans="2:3">
      <c r="B80" s="25"/>
      <c r="C80" s="25"/>
    </row>
    <row r="81" spans="2:3">
      <c r="B81" s="25"/>
      <c r="C81" s="25"/>
    </row>
    <row r="82" spans="2:3">
      <c r="B82" s="25"/>
      <c r="C82" s="25"/>
    </row>
    <row r="83" spans="2:3">
      <c r="B83" s="25"/>
      <c r="C83" s="25"/>
    </row>
  </sheetData>
  <mergeCells count="2">
    <mergeCell ref="A3:G3"/>
    <mergeCell ref="B1:G1"/>
  </mergeCells>
  <pageMargins left="0.74803149606299213" right="0.39370078740157483" top="0.27559055118110237" bottom="0.19685039370078741" header="0.27559055118110237" footer="0.27559055118110237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4,</vt:lpstr>
      <vt:lpstr>5,</vt:lpstr>
      <vt:lpstr>5</vt:lpstr>
      <vt:lpstr>'4,'!Область_печати</vt:lpstr>
      <vt:lpstr>'5'!Область_печати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2015-11-12T10:54:45Z</cp:lastPrinted>
  <dcterms:created xsi:type="dcterms:W3CDTF">2007-09-12T09:25:25Z</dcterms:created>
  <dcterms:modified xsi:type="dcterms:W3CDTF">2016-06-15T04:07:46Z</dcterms:modified>
</cp:coreProperties>
</file>