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.14 окт" sheetId="1" r:id="rId1"/>
  </sheets>
  <externalReferences>
    <externalReference r:id="rId4"/>
  </externalReferences>
  <definedNames>
    <definedName name="В11">#REF!</definedName>
    <definedName name="_xlnm.Print_Area" localSheetId="0">'Прилож.14 окт'!$A$2:$N$32</definedName>
  </definedNames>
  <calcPr fullCalcOnLoad="1"/>
</workbook>
</file>

<file path=xl/sharedStrings.xml><?xml version="1.0" encoding="utf-8"?>
<sst xmlns="http://schemas.openxmlformats.org/spreadsheetml/2006/main" count="56" uniqueCount="50">
  <si>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</si>
  <si>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</si>
  <si>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</si>
  <si>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</si>
  <si>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</si>
  <si>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</si>
  <si>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</si>
  <si>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</si>
  <si>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</si>
  <si>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</si>
  <si>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РЦП "Демографическое развитие РА на 2010-2015 г.</t>
  </si>
  <si>
    <t>2.1.</t>
  </si>
  <si>
    <t>федеральный бюджет</t>
  </si>
  <si>
    <t>Реконструкция средней школы в с.Онгудай (1 очередь строительства)</t>
  </si>
  <si>
    <t>на 2013 год</t>
  </si>
  <si>
    <t>ФПЦ  "Повышние устойчивости  жилых  домов и основных объектов жизнеобеспечения"</t>
  </si>
  <si>
    <t>РАИП  Республики Алтай "Инвестиционная программа в социальной сфере Респблики Алтай на 2011-2014 годы"</t>
  </si>
  <si>
    <t>Полная средняя школа на 260 уч-ся с интернатом на 80 мест в с.Иня Онгудайского района  РА</t>
  </si>
  <si>
    <t>РЦП "Развитие агропромышленного комплекса РА на 2009-2013 г.г."</t>
  </si>
  <si>
    <t>Реконструкция  водопровода в с.Шашикман Онгудайского района РА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</si>
  <si>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</si>
  <si>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</si>
  <si>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1.1.</t>
  </si>
  <si>
    <t>2.1.1.</t>
  </si>
  <si>
    <t>2.2.</t>
  </si>
  <si>
    <t>2.2.1.</t>
  </si>
  <si>
    <t>2.3.</t>
  </si>
  <si>
    <t>2.3.1.</t>
  </si>
  <si>
    <t>2.4.</t>
  </si>
  <si>
    <t>2.4.1.</t>
  </si>
  <si>
    <t>2.4.2.</t>
  </si>
  <si>
    <t>2.4.3.</t>
  </si>
  <si>
    <t>2.5.</t>
  </si>
  <si>
    <t>2.5.1.</t>
  </si>
  <si>
    <t>Инвестиции на 2013 год</t>
  </si>
  <si>
    <t>Экспертиза ПИР на реконструкцию СОШ в с Ело ил Э.М.Палкина</t>
  </si>
  <si>
    <t>Разработка ПИР  на строительство 2-х скважин в с. Купчегень</t>
  </si>
  <si>
    <t>Разработка ПИР  на реконструкцию водопровода  в с. Купчегень</t>
  </si>
  <si>
    <t>Инженерные изыскания на разработку ПИР на реконструкцию водопровода  в с. Купчегень</t>
  </si>
  <si>
    <t>1.2.</t>
  </si>
  <si>
    <t>1.3.</t>
  </si>
  <si>
    <t>1.4.</t>
  </si>
  <si>
    <t>тыс.руб.</t>
  </si>
  <si>
    <t>Изменения  в бюджет:+;-</t>
  </si>
  <si>
    <t>Всего утверждено</t>
  </si>
  <si>
    <t>Уточненный план на 2013 год</t>
  </si>
  <si>
    <t>1.5.</t>
  </si>
  <si>
    <t>Строительство детского сада на 150 мест в с Онгудай: экспертиза ПИР, радоновое измерение участка</t>
  </si>
  <si>
    <t xml:space="preserve"> Приложение 14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</si>
  <si>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2-9 )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</si>
</sst>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name val="Times New Roman CE"/>
      <family val="0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wrapText="1"/>
      <protection/>
    </xf>
    <xf numFmtId="2" fontId="5" fillId="0" borderId="10" xfId="53" applyNumberFormat="1" applyFont="1" applyFill="1" applyBorder="1">
      <alignment/>
      <protection/>
    </xf>
    <xf numFmtId="2" fontId="5" fillId="0" borderId="11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53" applyFont="1" applyAlignment="1">
      <alignment horizontal="left" vertical="top" wrapText="1"/>
      <protection/>
    </xf>
    <xf numFmtId="0" fontId="4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1" fillId="0" borderId="12" xfId="53" applyNumberFormat="1" applyFont="1" applyBorder="1" applyAlignment="1">
      <alignment horizontal="center" vertical="center" wrapText="1"/>
      <protection/>
    </xf>
    <xf numFmtId="2" fontId="30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2" fillId="0" borderId="10" xfId="53" applyBorder="1">
      <alignment/>
      <protection/>
    </xf>
    <xf numFmtId="16" fontId="2" fillId="0" borderId="10" xfId="53" applyNumberFormat="1" applyBorder="1">
      <alignment/>
      <protection/>
    </xf>
    <xf numFmtId="0" fontId="5" fillId="0" borderId="10" xfId="53" applyFont="1" applyBorder="1">
      <alignment/>
      <protection/>
    </xf>
    <xf numFmtId="0" fontId="34" fillId="0" borderId="0" xfId="0" applyFont="1" applyAlignment="1">
      <alignment/>
    </xf>
    <xf numFmtId="2" fontId="35" fillId="0" borderId="10" xfId="53" applyNumberFormat="1" applyFont="1" applyFill="1" applyBorder="1">
      <alignment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/>
      <protection/>
    </xf>
    <xf numFmtId="2" fontId="31" fillId="0" borderId="10" xfId="0" applyNumberFormat="1" applyFont="1" applyFill="1" applyBorder="1" applyAlignment="1">
      <alignment horizontal="center" wrapText="1"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0" fontId="5" fillId="0" borderId="0" xfId="53" applyFont="1" applyAlignment="1">
      <alignment wrapText="1"/>
      <protection/>
    </xf>
    <xf numFmtId="0" fontId="36" fillId="0" borderId="0" xfId="53" applyFont="1" applyBorder="1" applyAlignment="1">
      <alignment vertical="top" wrapText="1"/>
      <protection/>
    </xf>
    <xf numFmtId="3" fontId="11" fillId="24" borderId="13" xfId="53" applyNumberFormat="1" applyFont="1" applyFill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2" fontId="11" fillId="0" borderId="12" xfId="53" applyNumberFormat="1" applyFont="1" applyBorder="1" applyAlignment="1">
      <alignment horizontal="center" wrapText="1"/>
      <protection/>
    </xf>
    <xf numFmtId="2" fontId="30" fillId="0" borderId="14" xfId="0" applyNumberFormat="1" applyFont="1" applyFill="1" applyBorder="1" applyAlignment="1">
      <alignment horizontal="center" wrapText="1"/>
    </xf>
    <xf numFmtId="2" fontId="30" fillId="0" borderId="12" xfId="0" applyNumberFormat="1" applyFont="1" applyFill="1" applyBorder="1" applyAlignment="1">
      <alignment horizontal="center" wrapText="1"/>
    </xf>
    <xf numFmtId="2" fontId="30" fillId="0" borderId="15" xfId="0" applyNumberFormat="1" applyFont="1" applyBorder="1" applyAlignment="1">
      <alignment horizontal="center" wrapText="1"/>
    </xf>
    <xf numFmtId="2" fontId="11" fillId="0" borderId="10" xfId="53" applyNumberFormat="1" applyFont="1" applyBorder="1" applyAlignment="1">
      <alignment horizontal="center" wrapText="1"/>
      <protection/>
    </xf>
    <xf numFmtId="2" fontId="11" fillId="0" borderId="16" xfId="53" applyNumberFormat="1" applyFont="1" applyBorder="1" applyAlignment="1">
      <alignment horizontal="center" vertical="center" wrapText="1"/>
      <protection/>
    </xf>
    <xf numFmtId="2" fontId="31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180" fontId="4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37" fillId="0" borderId="10" xfId="53" applyNumberFormat="1" applyFont="1" applyBorder="1" applyAlignment="1">
      <alignment horizontal="center" vertical="center" wrapText="1"/>
      <protection/>
    </xf>
    <xf numFmtId="2" fontId="37" fillId="0" borderId="12" xfId="53" applyNumberFormat="1" applyFont="1" applyBorder="1" applyAlignment="1">
      <alignment horizontal="center" wrapText="1"/>
      <protection/>
    </xf>
    <xf numFmtId="2" fontId="37" fillId="0" borderId="12" xfId="5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>
      <alignment/>
    </xf>
    <xf numFmtId="2" fontId="33" fillId="0" borderId="17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53" applyFont="1" applyAlignment="1">
      <alignment horizontal="center" wrapText="1"/>
      <protection/>
    </xf>
    <xf numFmtId="3" fontId="11" fillId="24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left"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88" fontId="38" fillId="0" borderId="0" xfId="0" applyNumberFormat="1" applyFont="1" applyAlignment="1">
      <alignment wrapText="1"/>
    </xf>
    <xf numFmtId="188" fontId="0" fillId="0" borderId="0" xfId="0" applyNumberForma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80" zoomScaleNormal="70" zoomScaleSheetLayoutView="80" zoomScalePageLayoutView="0" workbookViewId="0" topLeftCell="H13">
      <selection activeCell="M30" sqref="M30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11.421875" style="0" bestFit="1" customWidth="1"/>
    <col min="4" max="4" width="10.57421875" style="0" customWidth="1"/>
    <col min="5" max="5" width="11.28125" style="0" customWidth="1"/>
    <col min="6" max="6" width="11.7109375" style="0" bestFit="1" customWidth="1"/>
    <col min="7" max="7" width="15.00390625" style="0" hidden="1" customWidth="1"/>
    <col min="8" max="8" width="12.57421875" style="0" customWidth="1"/>
    <col min="9" max="9" width="13.421875" style="0" customWidth="1"/>
    <col min="10" max="10" width="12.57421875" style="0" bestFit="1" customWidth="1"/>
    <col min="11" max="11" width="14.28125" style="19" customWidth="1"/>
    <col min="12" max="12" width="14.28125" style="0" customWidth="1"/>
    <col min="13" max="13" width="14.00390625" style="0" customWidth="1"/>
    <col min="14" max="14" width="13.8515625" style="0" bestFit="1" customWidth="1"/>
  </cols>
  <sheetData>
    <row r="2" spans="1:13" ht="16.5" customHeight="1">
      <c r="A2" s="1"/>
      <c r="B2" s="1"/>
      <c r="C2" s="72"/>
      <c r="D2" s="72"/>
      <c r="E2" s="73"/>
      <c r="F2" s="73"/>
      <c r="G2" s="73"/>
      <c r="J2" s="47"/>
      <c r="K2" s="47"/>
      <c r="L2" s="72" t="s">
        <v>48</v>
      </c>
      <c r="M2" s="74"/>
    </row>
    <row r="3" spans="1:15" ht="47.25" customHeight="1">
      <c r="A3" s="1"/>
      <c r="B3" s="1"/>
      <c r="C3" s="73"/>
      <c r="D3" s="73"/>
      <c r="E3" s="73"/>
      <c r="F3" s="73"/>
      <c r="G3" s="73"/>
      <c r="J3" s="18"/>
      <c r="K3" s="18"/>
      <c r="L3" s="87" t="s">
        <v>49</v>
      </c>
      <c r="M3" s="88"/>
      <c r="N3" s="88"/>
      <c r="O3" s="48"/>
    </row>
    <row r="4" spans="1:7" ht="12.75">
      <c r="A4" s="1"/>
      <c r="B4" s="1"/>
      <c r="C4" s="18"/>
      <c r="D4" s="18"/>
      <c r="E4" s="18"/>
      <c r="F4" s="18"/>
      <c r="G4" s="10"/>
    </row>
    <row r="5" spans="1:12" ht="37.5" customHeight="1">
      <c r="A5" s="75" t="s">
        <v>3</v>
      </c>
      <c r="B5" s="75"/>
      <c r="C5" s="75"/>
      <c r="D5" s="75"/>
      <c r="E5" s="75"/>
      <c r="F5" s="75"/>
      <c r="G5" s="73"/>
      <c r="H5" s="73"/>
      <c r="I5" s="73"/>
      <c r="J5" s="73"/>
      <c r="K5" s="73"/>
      <c r="L5" s="73"/>
    </row>
    <row r="6" spans="1:14" ht="12.75">
      <c r="A6" s="2"/>
      <c r="B6" s="75" t="s">
        <v>14</v>
      </c>
      <c r="C6" s="75"/>
      <c r="D6" s="75"/>
      <c r="E6" s="75"/>
      <c r="F6" s="73"/>
      <c r="G6" s="73"/>
      <c r="H6" s="73"/>
      <c r="I6" s="73"/>
      <c r="J6" s="73"/>
      <c r="K6" s="73"/>
      <c r="L6" s="73"/>
      <c r="N6" s="49"/>
    </row>
    <row r="7" spans="1:14" ht="12.75">
      <c r="A7" s="3"/>
      <c r="B7" s="4"/>
      <c r="C7" s="5"/>
      <c r="D7" s="5"/>
      <c r="E7" s="5"/>
      <c r="F7" s="5"/>
      <c r="H7" s="5"/>
      <c r="I7" s="5"/>
      <c r="J7" s="5"/>
      <c r="K7" s="50"/>
      <c r="L7" s="5"/>
      <c r="M7" s="5"/>
      <c r="N7" s="5"/>
    </row>
    <row r="8" spans="1:14" ht="13.5" thickBot="1">
      <c r="A8" s="3"/>
      <c r="B8" s="4"/>
      <c r="C8" s="5"/>
      <c r="D8" s="5"/>
      <c r="E8" s="5"/>
      <c r="F8" s="5"/>
      <c r="H8" s="5"/>
      <c r="I8" s="5"/>
      <c r="J8" s="5"/>
      <c r="K8" s="50"/>
      <c r="L8" s="5"/>
      <c r="M8" s="5"/>
      <c r="N8" s="5" t="s">
        <v>42</v>
      </c>
    </row>
    <row r="9" spans="1:14" ht="12.75" customHeight="1">
      <c r="A9" s="82" t="s">
        <v>4</v>
      </c>
      <c r="B9" s="82" t="s">
        <v>1</v>
      </c>
      <c r="C9" s="82" t="s">
        <v>2</v>
      </c>
      <c r="D9" s="82" t="s">
        <v>34</v>
      </c>
      <c r="E9" s="84"/>
      <c r="F9" s="84"/>
      <c r="G9" s="85" t="s">
        <v>0</v>
      </c>
      <c r="H9" s="76" t="s">
        <v>43</v>
      </c>
      <c r="I9" s="77"/>
      <c r="J9" s="78"/>
      <c r="K9" s="79" t="s">
        <v>44</v>
      </c>
      <c r="L9" s="76" t="s">
        <v>45</v>
      </c>
      <c r="M9" s="77"/>
      <c r="N9" s="78"/>
    </row>
    <row r="10" spans="1:14" ht="39" thickBot="1">
      <c r="A10" s="83"/>
      <c r="B10" s="83"/>
      <c r="C10" s="82"/>
      <c r="D10" s="33" t="s">
        <v>12</v>
      </c>
      <c r="E10" s="35" t="s">
        <v>5</v>
      </c>
      <c r="F10" s="35" t="s">
        <v>6</v>
      </c>
      <c r="G10" s="86"/>
      <c r="H10" s="51" t="s">
        <v>12</v>
      </c>
      <c r="I10" s="52" t="s">
        <v>5</v>
      </c>
      <c r="J10" s="52" t="s">
        <v>6</v>
      </c>
      <c r="K10" s="80"/>
      <c r="L10" s="51" t="s">
        <v>12</v>
      </c>
      <c r="M10" s="52" t="s">
        <v>5</v>
      </c>
      <c r="N10" s="52" t="s">
        <v>6</v>
      </c>
    </row>
    <row r="11" spans="1:14" ht="12.75">
      <c r="A11" s="43">
        <v>1</v>
      </c>
      <c r="B11" s="34" t="s">
        <v>7</v>
      </c>
      <c r="C11" s="46">
        <f aca="true" t="shared" si="0" ref="C11:I11">SUM(C12:C17)</f>
        <v>1395.14</v>
      </c>
      <c r="D11" s="46">
        <f t="shared" si="0"/>
        <v>0</v>
      </c>
      <c r="E11" s="46">
        <f t="shared" si="0"/>
        <v>0</v>
      </c>
      <c r="F11" s="46">
        <f t="shared" si="0"/>
        <v>1395.14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>SUM(J12:J17)</f>
        <v>0</v>
      </c>
      <c r="K11" s="46">
        <f>SUM(K12:K17)</f>
        <v>1395.14</v>
      </c>
      <c r="L11" s="46">
        <f>SUM(L12:L17)</f>
        <v>0</v>
      </c>
      <c r="M11" s="46">
        <f>SUM(M12:M17)</f>
        <v>0</v>
      </c>
      <c r="N11" s="46">
        <f>SUM(N12:N17)</f>
        <v>1395.14</v>
      </c>
    </row>
    <row r="12" spans="1:14" s="16" customFormat="1" ht="32.25" customHeight="1">
      <c r="A12" s="36" t="s">
        <v>22</v>
      </c>
      <c r="B12" s="37" t="s">
        <v>35</v>
      </c>
      <c r="C12" s="24">
        <f aca="true" t="shared" si="1" ref="C12:C17">SUM(E12:F12)</f>
        <v>397.064</v>
      </c>
      <c r="D12" s="20"/>
      <c r="E12" s="20"/>
      <c r="F12" s="24">
        <v>397.064</v>
      </c>
      <c r="G12" s="66"/>
      <c r="H12" s="24"/>
      <c r="I12" s="24"/>
      <c r="J12" s="24"/>
      <c r="K12" s="53">
        <f aca="true" t="shared" si="2" ref="K12:K30">SUM(L12:N12)</f>
        <v>397.064</v>
      </c>
      <c r="L12" s="24">
        <f aca="true" t="shared" si="3" ref="L12:N19">D12+H12</f>
        <v>0</v>
      </c>
      <c r="M12" s="24">
        <f t="shared" si="3"/>
        <v>0</v>
      </c>
      <c r="N12" s="24">
        <f t="shared" si="3"/>
        <v>397.064</v>
      </c>
    </row>
    <row r="13" spans="1:14" s="16" customFormat="1" ht="32.25" customHeight="1">
      <c r="A13" s="36" t="s">
        <v>39</v>
      </c>
      <c r="B13" s="37" t="s">
        <v>36</v>
      </c>
      <c r="C13" s="24">
        <f t="shared" si="1"/>
        <v>210</v>
      </c>
      <c r="D13" s="20"/>
      <c r="E13" s="20"/>
      <c r="F13" s="24">
        <v>210</v>
      </c>
      <c r="G13" s="66"/>
      <c r="H13" s="54"/>
      <c r="I13" s="54"/>
      <c r="J13" s="24"/>
      <c r="K13" s="53">
        <f t="shared" si="2"/>
        <v>210</v>
      </c>
      <c r="L13" s="24">
        <f t="shared" si="3"/>
        <v>0</v>
      </c>
      <c r="M13" s="24">
        <f t="shared" si="3"/>
        <v>0</v>
      </c>
      <c r="N13" s="24">
        <f t="shared" si="3"/>
        <v>210</v>
      </c>
    </row>
    <row r="14" spans="1:14" s="16" customFormat="1" ht="32.25" customHeight="1">
      <c r="A14" s="36" t="s">
        <v>40</v>
      </c>
      <c r="B14" s="37" t="s">
        <v>37</v>
      </c>
      <c r="C14" s="24">
        <f t="shared" si="1"/>
        <v>420</v>
      </c>
      <c r="D14" s="20"/>
      <c r="E14" s="20"/>
      <c r="F14" s="24">
        <v>420</v>
      </c>
      <c r="G14" s="66"/>
      <c r="H14" s="55"/>
      <c r="I14" s="55"/>
      <c r="J14" s="24"/>
      <c r="K14" s="53">
        <f t="shared" si="2"/>
        <v>420</v>
      </c>
      <c r="L14" s="24">
        <f t="shared" si="3"/>
        <v>0</v>
      </c>
      <c r="M14" s="24">
        <f t="shared" si="3"/>
        <v>0</v>
      </c>
      <c r="N14" s="24">
        <f t="shared" si="3"/>
        <v>420</v>
      </c>
    </row>
    <row r="15" spans="1:14" s="16" customFormat="1" ht="32.25" customHeight="1">
      <c r="A15" s="36" t="s">
        <v>41</v>
      </c>
      <c r="B15" s="37" t="s">
        <v>38</v>
      </c>
      <c r="C15" s="24">
        <f t="shared" si="1"/>
        <v>176.276</v>
      </c>
      <c r="D15" s="20"/>
      <c r="E15" s="20"/>
      <c r="F15" s="24">
        <v>176.276</v>
      </c>
      <c r="G15" s="66"/>
      <c r="H15" s="55"/>
      <c r="I15" s="55"/>
      <c r="J15" s="24"/>
      <c r="K15" s="53">
        <f>SUM(L15:N15)</f>
        <v>176.276</v>
      </c>
      <c r="L15" s="24">
        <f aca="true" t="shared" si="4" ref="L15:N17">D15+H15</f>
        <v>0</v>
      </c>
      <c r="M15" s="24">
        <f t="shared" si="4"/>
        <v>0</v>
      </c>
      <c r="N15" s="24">
        <f t="shared" si="4"/>
        <v>176.276</v>
      </c>
    </row>
    <row r="16" spans="1:14" s="16" customFormat="1" ht="45">
      <c r="A16" s="36" t="s">
        <v>46</v>
      </c>
      <c r="B16" s="37" t="s">
        <v>47</v>
      </c>
      <c r="C16" s="24">
        <f t="shared" si="1"/>
        <v>191.8</v>
      </c>
      <c r="D16" s="20"/>
      <c r="E16" s="20"/>
      <c r="F16" s="24">
        <v>191.8</v>
      </c>
      <c r="G16" s="66"/>
      <c r="H16" s="55"/>
      <c r="I16" s="55"/>
      <c r="J16" s="24"/>
      <c r="K16" s="53">
        <f>SUM(L16:N16)</f>
        <v>191.8</v>
      </c>
      <c r="L16" s="24">
        <f t="shared" si="4"/>
        <v>0</v>
      </c>
      <c r="M16" s="24">
        <f t="shared" si="4"/>
        <v>0</v>
      </c>
      <c r="N16" s="24">
        <f t="shared" si="4"/>
        <v>191.8</v>
      </c>
    </row>
    <row r="17" spans="1:14" s="16" customFormat="1" ht="15.75">
      <c r="A17" s="36"/>
      <c r="B17" s="37"/>
      <c r="C17" s="24">
        <f t="shared" si="1"/>
        <v>0</v>
      </c>
      <c r="D17" s="20"/>
      <c r="E17" s="20"/>
      <c r="F17" s="24"/>
      <c r="G17" s="66"/>
      <c r="H17" s="55"/>
      <c r="I17" s="55"/>
      <c r="J17" s="24"/>
      <c r="K17" s="53">
        <f>SUM(L17:N17)</f>
        <v>0</v>
      </c>
      <c r="L17" s="24">
        <f t="shared" si="4"/>
        <v>0</v>
      </c>
      <c r="M17" s="24">
        <f t="shared" si="4"/>
        <v>0</v>
      </c>
      <c r="N17" s="24">
        <f t="shared" si="4"/>
        <v>0</v>
      </c>
    </row>
    <row r="18" spans="1:14" s="11" customFormat="1" ht="12.75">
      <c r="A18" s="44">
        <v>2</v>
      </c>
      <c r="B18" s="12" t="s">
        <v>8</v>
      </c>
      <c r="C18" s="13">
        <f>SUM(D18:F18)</f>
        <v>15550</v>
      </c>
      <c r="D18" s="13">
        <f aca="true" t="shared" si="5" ref="D18:N18">D19+D21+D23+D25+D29</f>
        <v>0</v>
      </c>
      <c r="E18" s="13">
        <f t="shared" si="5"/>
        <v>13900</v>
      </c>
      <c r="F18" s="13">
        <f t="shared" si="5"/>
        <v>1650</v>
      </c>
      <c r="G18" s="13">
        <f t="shared" si="5"/>
        <v>20000</v>
      </c>
      <c r="H18" s="13">
        <f t="shared" si="5"/>
        <v>0</v>
      </c>
      <c r="I18" s="13">
        <f t="shared" si="5"/>
        <v>0</v>
      </c>
      <c r="J18" s="13">
        <f t="shared" si="5"/>
        <v>1089</v>
      </c>
      <c r="K18" s="13">
        <f t="shared" si="5"/>
        <v>16639</v>
      </c>
      <c r="L18" s="13">
        <f t="shared" si="5"/>
        <v>0</v>
      </c>
      <c r="M18" s="13">
        <f t="shared" si="5"/>
        <v>13900</v>
      </c>
      <c r="N18" s="13">
        <f t="shared" si="5"/>
        <v>2739</v>
      </c>
    </row>
    <row r="19" spans="1:14" ht="31.5" hidden="1">
      <c r="A19" s="39" t="s">
        <v>11</v>
      </c>
      <c r="B19" s="6" t="s">
        <v>20</v>
      </c>
      <c r="C19" s="25">
        <f>SUM(D19:F19)</f>
        <v>0</v>
      </c>
      <c r="D19" s="21">
        <f>D20</f>
        <v>0</v>
      </c>
      <c r="E19" s="21">
        <f>E20</f>
        <v>0</v>
      </c>
      <c r="F19" s="21">
        <f>F20</f>
        <v>0</v>
      </c>
      <c r="G19" s="21">
        <f>SUM(G21:G22)</f>
        <v>0</v>
      </c>
      <c r="H19" s="55"/>
      <c r="I19" s="55"/>
      <c r="J19" s="24"/>
      <c r="K19" s="53">
        <f t="shared" si="2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</row>
    <row r="20" spans="1:14" s="11" customFormat="1" ht="31.5" hidden="1">
      <c r="A20" s="38" t="s">
        <v>23</v>
      </c>
      <c r="B20" s="7" t="s">
        <v>21</v>
      </c>
      <c r="C20" s="32">
        <f>SUM(D20:F20)</f>
        <v>0</v>
      </c>
      <c r="D20" s="32"/>
      <c r="E20" s="32"/>
      <c r="F20" s="32"/>
      <c r="G20" s="14"/>
      <c r="H20" s="55"/>
      <c r="I20" s="55"/>
      <c r="J20" s="24"/>
      <c r="K20" s="53">
        <f t="shared" si="2"/>
        <v>0</v>
      </c>
      <c r="L20" s="24">
        <f>D20+H20</f>
        <v>0</v>
      </c>
      <c r="M20" s="24">
        <f>E20+I20</f>
        <v>0</v>
      </c>
      <c r="N20" s="24">
        <f>F20+J20</f>
        <v>0</v>
      </c>
    </row>
    <row r="21" spans="1:14" ht="31.5">
      <c r="A21" s="39" t="s">
        <v>24</v>
      </c>
      <c r="B21" s="6" t="s">
        <v>18</v>
      </c>
      <c r="C21" s="25">
        <f>SUM(D21:F21)</f>
        <v>1000</v>
      </c>
      <c r="D21" s="21">
        <f aca="true" t="shared" si="6" ref="D21:N21">SUM(D22:D22)</f>
        <v>0</v>
      </c>
      <c r="E21" s="21">
        <f t="shared" si="6"/>
        <v>900</v>
      </c>
      <c r="F21" s="21">
        <f t="shared" si="6"/>
        <v>100</v>
      </c>
      <c r="G21" s="21">
        <f t="shared" si="6"/>
        <v>0</v>
      </c>
      <c r="H21" s="21">
        <f t="shared" si="6"/>
        <v>0</v>
      </c>
      <c r="I21" s="21">
        <f t="shared" si="6"/>
        <v>0</v>
      </c>
      <c r="J21" s="21">
        <f t="shared" si="6"/>
        <v>1000</v>
      </c>
      <c r="K21" s="21">
        <f t="shared" si="6"/>
        <v>2000</v>
      </c>
      <c r="L21" s="21">
        <f t="shared" si="6"/>
        <v>0</v>
      </c>
      <c r="M21" s="21">
        <f t="shared" si="6"/>
        <v>900</v>
      </c>
      <c r="N21" s="21">
        <f t="shared" si="6"/>
        <v>1100</v>
      </c>
    </row>
    <row r="22" spans="1:14" s="31" customFormat="1" ht="31.5">
      <c r="A22" s="40" t="s">
        <v>25</v>
      </c>
      <c r="B22" s="7" t="s">
        <v>19</v>
      </c>
      <c r="C22" s="26">
        <f>SUM(D22:F22)</f>
        <v>1000</v>
      </c>
      <c r="D22" s="22"/>
      <c r="E22" s="22">
        <v>900</v>
      </c>
      <c r="F22" s="24">
        <v>100</v>
      </c>
      <c r="G22" s="67"/>
      <c r="H22" s="55"/>
      <c r="I22" s="55"/>
      <c r="J22" s="24">
        <v>1000</v>
      </c>
      <c r="K22" s="53">
        <f>SUM(L22:N22)</f>
        <v>2000</v>
      </c>
      <c r="L22" s="24">
        <f>D22+H22</f>
        <v>0</v>
      </c>
      <c r="M22" s="24">
        <f>E22+I22</f>
        <v>900</v>
      </c>
      <c r="N22" s="24">
        <f>F22+J22</f>
        <v>1100</v>
      </c>
    </row>
    <row r="23" spans="1:14" ht="33" customHeight="1">
      <c r="A23" s="39" t="s">
        <v>26</v>
      </c>
      <c r="B23" s="6" t="s">
        <v>10</v>
      </c>
      <c r="C23" s="25">
        <f aca="true" t="shared" si="7" ref="C23:N23">SUM(C24:C24)</f>
        <v>5750</v>
      </c>
      <c r="D23" s="21">
        <f t="shared" si="7"/>
        <v>0</v>
      </c>
      <c r="E23" s="21">
        <f t="shared" si="7"/>
        <v>5000</v>
      </c>
      <c r="F23" s="45">
        <f t="shared" si="7"/>
        <v>750</v>
      </c>
      <c r="G23" s="45">
        <f t="shared" si="7"/>
        <v>20000</v>
      </c>
      <c r="H23" s="45">
        <f t="shared" si="7"/>
        <v>0</v>
      </c>
      <c r="I23" s="45">
        <f t="shared" si="7"/>
        <v>0</v>
      </c>
      <c r="J23" s="45">
        <f t="shared" si="7"/>
        <v>0</v>
      </c>
      <c r="K23" s="45">
        <f t="shared" si="7"/>
        <v>5750</v>
      </c>
      <c r="L23" s="45">
        <f t="shared" si="7"/>
        <v>0</v>
      </c>
      <c r="M23" s="45">
        <f t="shared" si="7"/>
        <v>5000</v>
      </c>
      <c r="N23" s="45">
        <f t="shared" si="7"/>
        <v>750</v>
      </c>
    </row>
    <row r="24" spans="1:14" s="11" customFormat="1" ht="31.5">
      <c r="A24" s="41" t="s">
        <v>27</v>
      </c>
      <c r="B24" s="15" t="s">
        <v>13</v>
      </c>
      <c r="C24" s="24">
        <f>SUM(E24:F24)</f>
        <v>5750</v>
      </c>
      <c r="D24" s="20"/>
      <c r="E24" s="20">
        <v>5000</v>
      </c>
      <c r="F24" s="24">
        <v>750</v>
      </c>
      <c r="G24" s="69">
        <v>20000</v>
      </c>
      <c r="H24" s="26"/>
      <c r="I24" s="26"/>
      <c r="J24" s="26"/>
      <c r="K24" s="64">
        <f>SUM(L24:N24)</f>
        <v>5750</v>
      </c>
      <c r="L24" s="24">
        <f>D24+H24</f>
        <v>0</v>
      </c>
      <c r="M24" s="24">
        <f>E24+I24</f>
        <v>5000</v>
      </c>
      <c r="N24" s="24">
        <f>F24+J24</f>
        <v>750</v>
      </c>
    </row>
    <row r="25" spans="1:14" ht="47.25" hidden="1">
      <c r="A25" s="28" t="s">
        <v>28</v>
      </c>
      <c r="B25" s="27" t="s">
        <v>15</v>
      </c>
      <c r="C25" s="25">
        <f>SUM(D25:F25)</f>
        <v>0</v>
      </c>
      <c r="D25" s="21">
        <f>SUM(D26:D28)</f>
        <v>0</v>
      </c>
      <c r="E25" s="21">
        <f>SUM(E26:E28)</f>
        <v>0</v>
      </c>
      <c r="F25" s="21">
        <f>SUM(F26:F28)</f>
        <v>0</v>
      </c>
      <c r="G25" s="70"/>
      <c r="H25" s="56"/>
      <c r="I25" s="56"/>
      <c r="J25" s="26"/>
      <c r="K25" s="53">
        <f t="shared" si="2"/>
        <v>0</v>
      </c>
      <c r="L25" s="24">
        <f aca="true" t="shared" si="8" ref="L25:L30">D25+H25</f>
        <v>0</v>
      </c>
      <c r="M25" s="24">
        <f aca="true" t="shared" si="9" ref="M25:M30">E25+I25</f>
        <v>0</v>
      </c>
      <c r="N25" s="24">
        <f aca="true" t="shared" si="10" ref="N25:N30">F25+J25</f>
        <v>0</v>
      </c>
    </row>
    <row r="26" spans="1:14" ht="15.75" hidden="1">
      <c r="A26" s="28" t="s">
        <v>29</v>
      </c>
      <c r="B26" s="15"/>
      <c r="C26" s="26">
        <f>SUM(E26:F26)</f>
        <v>0</v>
      </c>
      <c r="D26" s="22"/>
      <c r="E26" s="22"/>
      <c r="F26" s="26"/>
      <c r="G26" s="71"/>
      <c r="H26" s="25">
        <f>SUM(H27:H27)</f>
        <v>0</v>
      </c>
      <c r="I26" s="25">
        <f>SUM(I27:I27)</f>
        <v>0</v>
      </c>
      <c r="J26" s="25">
        <f>SUM(J27:J27)</f>
        <v>0</v>
      </c>
      <c r="K26" s="53">
        <f>SUM(L26:N26)</f>
        <v>0</v>
      </c>
      <c r="L26" s="24">
        <f t="shared" si="8"/>
        <v>0</v>
      </c>
      <c r="M26" s="24">
        <f t="shared" si="9"/>
        <v>0</v>
      </c>
      <c r="N26" s="24">
        <f t="shared" si="10"/>
        <v>0</v>
      </c>
    </row>
    <row r="27" spans="1:14" ht="15.75" hidden="1">
      <c r="A27" s="29" t="s">
        <v>30</v>
      </c>
      <c r="B27" s="15"/>
      <c r="C27" s="26">
        <f>SUM(E27:F27)</f>
        <v>0</v>
      </c>
      <c r="D27" s="22"/>
      <c r="E27" s="22"/>
      <c r="F27" s="26"/>
      <c r="G27" s="71"/>
      <c r="H27" s="26"/>
      <c r="I27" s="26"/>
      <c r="J27" s="26"/>
      <c r="K27" s="57">
        <f t="shared" si="2"/>
        <v>0</v>
      </c>
      <c r="L27" s="24">
        <f t="shared" si="8"/>
        <v>0</v>
      </c>
      <c r="M27" s="24">
        <f t="shared" si="9"/>
        <v>0</v>
      </c>
      <c r="N27" s="24">
        <f t="shared" si="10"/>
        <v>0</v>
      </c>
    </row>
    <row r="28" spans="1:14" ht="15.75" hidden="1">
      <c r="A28" s="28" t="s">
        <v>31</v>
      </c>
      <c r="B28" s="42"/>
      <c r="C28" s="26">
        <f>SUM(E28:F28)</f>
        <v>0</v>
      </c>
      <c r="D28" s="22"/>
      <c r="E28" s="22"/>
      <c r="F28" s="26"/>
      <c r="G28" s="71"/>
      <c r="H28" s="25"/>
      <c r="I28" s="25">
        <f>I29</f>
        <v>0</v>
      </c>
      <c r="J28" s="25">
        <f>J29</f>
        <v>89</v>
      </c>
      <c r="K28" s="58">
        <f t="shared" si="2"/>
        <v>89</v>
      </c>
      <c r="L28" s="24">
        <f t="shared" si="8"/>
        <v>0</v>
      </c>
      <c r="M28" s="24">
        <f t="shared" si="9"/>
        <v>0</v>
      </c>
      <c r="N28" s="24">
        <f t="shared" si="10"/>
        <v>89</v>
      </c>
    </row>
    <row r="29" spans="1:14" s="19" customFormat="1" ht="47.25">
      <c r="A29" s="30" t="s">
        <v>32</v>
      </c>
      <c r="B29" s="27" t="s">
        <v>16</v>
      </c>
      <c r="C29" s="25">
        <f>SUM(D29:F29)</f>
        <v>8800</v>
      </c>
      <c r="D29" s="21">
        <f>D30</f>
        <v>0</v>
      </c>
      <c r="E29" s="21">
        <f>E30</f>
        <v>8000</v>
      </c>
      <c r="F29" s="21">
        <f>F30</f>
        <v>800</v>
      </c>
      <c r="G29" s="21">
        <f>G30</f>
        <v>0</v>
      </c>
      <c r="H29" s="21">
        <f>H30</f>
        <v>0</v>
      </c>
      <c r="I29" s="21">
        <f>I30</f>
        <v>0</v>
      </c>
      <c r="J29" s="21">
        <f>J30</f>
        <v>89</v>
      </c>
      <c r="K29" s="23">
        <f>SUM(L29:N29)</f>
        <v>8889</v>
      </c>
      <c r="L29" s="45">
        <f t="shared" si="8"/>
        <v>0</v>
      </c>
      <c r="M29" s="45">
        <f t="shared" si="9"/>
        <v>8000</v>
      </c>
      <c r="N29" s="45">
        <f t="shared" si="10"/>
        <v>889</v>
      </c>
    </row>
    <row r="30" spans="1:14" ht="47.25">
      <c r="A30" s="39" t="s">
        <v>33</v>
      </c>
      <c r="B30" s="42" t="s">
        <v>17</v>
      </c>
      <c r="C30" s="26">
        <f>SUM(E30:F30)</f>
        <v>8800</v>
      </c>
      <c r="D30" s="22"/>
      <c r="E30" s="22">
        <v>8000</v>
      </c>
      <c r="F30" s="26">
        <v>800</v>
      </c>
      <c r="G30" s="68"/>
      <c r="H30" s="59"/>
      <c r="I30" s="59"/>
      <c r="J30" s="60">
        <v>89</v>
      </c>
      <c r="K30" s="65">
        <f t="shared" si="2"/>
        <v>8889</v>
      </c>
      <c r="L30" s="24">
        <f t="shared" si="8"/>
        <v>0</v>
      </c>
      <c r="M30" s="24">
        <f t="shared" si="9"/>
        <v>8000</v>
      </c>
      <c r="N30" s="24">
        <f t="shared" si="10"/>
        <v>889</v>
      </c>
    </row>
    <row r="31" spans="1:14" ht="11.25" customHeight="1">
      <c r="A31" s="28"/>
      <c r="B31" s="6"/>
      <c r="C31" s="25"/>
      <c r="D31" s="21"/>
      <c r="E31" s="21"/>
      <c r="F31" s="62"/>
      <c r="G31" s="71"/>
      <c r="H31" s="62"/>
      <c r="I31" s="62"/>
      <c r="J31" s="62"/>
      <c r="K31" s="63"/>
      <c r="L31" s="62"/>
      <c r="M31" s="62"/>
      <c r="N31" s="62"/>
    </row>
    <row r="32" spans="1:14" ht="15.75">
      <c r="A32" s="81" t="s">
        <v>9</v>
      </c>
      <c r="B32" s="81"/>
      <c r="C32" s="25">
        <f>SUM(D32:F32)</f>
        <v>16945.14</v>
      </c>
      <c r="D32" s="21">
        <f aca="true" t="shared" si="11" ref="D32:N32">D18+D11</f>
        <v>0</v>
      </c>
      <c r="E32" s="21">
        <f t="shared" si="11"/>
        <v>13900</v>
      </c>
      <c r="F32" s="25">
        <f t="shared" si="11"/>
        <v>3045.1400000000003</v>
      </c>
      <c r="G32" s="25">
        <f t="shared" si="11"/>
        <v>20000</v>
      </c>
      <c r="H32" s="25">
        <f t="shared" si="11"/>
        <v>0</v>
      </c>
      <c r="I32" s="25">
        <f t="shared" si="11"/>
        <v>0</v>
      </c>
      <c r="J32" s="25">
        <f t="shared" si="11"/>
        <v>1089</v>
      </c>
      <c r="K32" s="25">
        <f t="shared" si="11"/>
        <v>18034.14</v>
      </c>
      <c r="L32" s="25">
        <f t="shared" si="11"/>
        <v>0</v>
      </c>
      <c r="M32" s="25">
        <f t="shared" si="11"/>
        <v>13900</v>
      </c>
      <c r="N32" s="25">
        <f t="shared" si="11"/>
        <v>4134.14</v>
      </c>
    </row>
    <row r="33" spans="1:14" ht="12.75">
      <c r="A33" s="8"/>
      <c r="B33" s="8"/>
      <c r="C33" s="9"/>
      <c r="D33" s="9"/>
      <c r="E33" s="9"/>
      <c r="F33" s="9"/>
      <c r="J33" s="17"/>
      <c r="K33" s="61"/>
      <c r="N33" s="17"/>
    </row>
    <row r="34" ht="12.75">
      <c r="F34" s="17"/>
    </row>
    <row r="35" ht="12.75">
      <c r="F35" s="17"/>
    </row>
  </sheetData>
  <sheetProtection/>
  <mergeCells count="14">
    <mergeCell ref="A32:B32"/>
    <mergeCell ref="A9:A10"/>
    <mergeCell ref="B9:B10"/>
    <mergeCell ref="C9:C10"/>
    <mergeCell ref="D9:F9"/>
    <mergeCell ref="G9:G10"/>
    <mergeCell ref="C2:G3"/>
    <mergeCell ref="L2:M2"/>
    <mergeCell ref="A5:L5"/>
    <mergeCell ref="B6:L6"/>
    <mergeCell ref="H9:J9"/>
    <mergeCell ref="K9:K10"/>
    <mergeCell ref="L9:N9"/>
    <mergeCell ref="L3:N3"/>
  </mergeCells>
  <printOptions/>
  <pageMargins left="0" right="0" top="0.984251968503937" bottom="0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2013-10-12T10:16:21Z</cp:lastPrinted>
  <dcterms:created xsi:type="dcterms:W3CDTF">2008-05-08T18:28:22Z</dcterms:created>
  <dcterms:modified xsi:type="dcterms:W3CDTF">2013-10-23T03:23:18Z</dcterms:modified>
  <cp:category/>
  <cp:version/>
  <cp:contentType/>
  <cp:contentStatus/>
</cp:coreProperties>
</file>