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100" activeTab="3"/>
  </bookViews>
  <sheets>
    <sheet name="прил_1" sheetId="1" r:id="rId1"/>
    <sheet name="прил_2" sheetId="2" r:id="rId2"/>
    <sheet name="прил_3" sheetId="3" r:id="rId3"/>
    <sheet name="прил_4" sheetId="4" r:id="rId4"/>
  </sheets>
  <definedNames>
    <definedName name="_xlnm.Print_Area" localSheetId="0">'прил_1'!$A$1:$H$10</definedName>
    <definedName name="_xlnm.Print_Area" localSheetId="1">'прил_2'!$A$1:$H$6</definedName>
    <definedName name="_xlnm.Print_Area" localSheetId="2">'прил_3'!$A$1:$G$22</definedName>
    <definedName name="_xlnm.Print_Area" localSheetId="3">'прил_4'!$A$1:$F$103</definedName>
  </definedNames>
  <calcPr fullCalcOnLoad="1"/>
</workbook>
</file>

<file path=xl/sharedStrings.xml><?xml version="1.0" encoding="utf-8"?>
<sst xmlns="http://schemas.openxmlformats.org/spreadsheetml/2006/main" count="476" uniqueCount="215">
  <si>
    <t>№ п/п</t>
  </si>
  <si>
    <t>№ заявки</t>
  </si>
  <si>
    <t>Дата</t>
  </si>
  <si>
    <t>Наименование субъекта малого и среднего предпринимательства</t>
  </si>
  <si>
    <t>Муниципальное образование</t>
  </si>
  <si>
    <t>Наименование бизнес-плана</t>
  </si>
  <si>
    <t>Результат проведения комплексной экспертизы</t>
  </si>
  <si>
    <t>ИП Езендеева Л.А.</t>
  </si>
  <si>
    <t>Теньгинское СП</t>
  </si>
  <si>
    <t>Отклонить по дате регистрации, срок регистрации более 1 года</t>
  </si>
  <si>
    <t>Ининское СП</t>
  </si>
  <si>
    <t>Н-Талдинское СП</t>
  </si>
  <si>
    <t>Куладинское СП</t>
  </si>
  <si>
    <t>Онгудайское СП</t>
  </si>
  <si>
    <t>Направление деятельности</t>
  </si>
  <si>
    <t>Организация общественного питания и бытового обслуживания</t>
  </si>
  <si>
    <t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t>
  </si>
  <si>
    <t>Развитие народных художественных промыслов, ремесел и производство сувенироной продукции</t>
  </si>
  <si>
    <t>Список бизнес-проектов, отклоненные по результатам проведения комплексной экспертизы пакета документов претендентов</t>
  </si>
  <si>
    <t>Переработка сельскохозяйственной продукции</t>
  </si>
  <si>
    <t>Елинское СП</t>
  </si>
  <si>
    <t>Каракольское СП</t>
  </si>
  <si>
    <t>Приложение 1</t>
  </si>
  <si>
    <t>Размер гранта (тыс. руб.)</t>
  </si>
  <si>
    <t>общепит</t>
  </si>
  <si>
    <t>агротуризм</t>
  </si>
  <si>
    <t>туруслуги</t>
  </si>
  <si>
    <t>народные промыслы</t>
  </si>
  <si>
    <t>ИП Шабыкова Е.Б.</t>
  </si>
  <si>
    <t>бытовые услуги</t>
  </si>
  <si>
    <t xml:space="preserve">производство </t>
  </si>
  <si>
    <t>столярные изделия</t>
  </si>
  <si>
    <t>шиномонтаж</t>
  </si>
  <si>
    <t>ИП Аилдашев С.В.</t>
  </si>
  <si>
    <t>ИП Чакпыртова И.С.</t>
  </si>
  <si>
    <t>кафе-ресторан</t>
  </si>
  <si>
    <t>Купчегеньское СП</t>
  </si>
  <si>
    <t>ИП Штанаков Т.В.</t>
  </si>
  <si>
    <t>переработка</t>
  </si>
  <si>
    <t>ООО "Оздоровительный центр"</t>
  </si>
  <si>
    <t>стоматология</t>
  </si>
  <si>
    <t>Хабаровское СП</t>
  </si>
  <si>
    <t>Шашикманское СП</t>
  </si>
  <si>
    <t>неэффективный</t>
  </si>
  <si>
    <t>Приложение 2</t>
  </si>
  <si>
    <t>ИП Борошев УА</t>
  </si>
  <si>
    <t>Список проектов набравших более 4 баллов</t>
  </si>
  <si>
    <t>Приложение 4</t>
  </si>
  <si>
    <t>Приложение 3</t>
  </si>
  <si>
    <t>Обрабатывающее производство</t>
  </si>
  <si>
    <t>ООО "Улу-Кем"</t>
  </si>
  <si>
    <t>Развитие агротуризма</t>
  </si>
  <si>
    <t>Список бизнес-проектов, отклоненные по результатам проведения комплексной экспертизы пакета документов Претендентов</t>
  </si>
  <si>
    <t>Список бизнес - проектов набравших менее 4 баллов, и признанные решением инвестиционной комиссии неэффективными</t>
  </si>
  <si>
    <t>Решение ИК</t>
  </si>
  <si>
    <t>Организация общественного питания, оказ.тур.услуг кафе-гостница "Шелковый путь"</t>
  </si>
  <si>
    <t>ИП Егоров  Г.К.</t>
  </si>
  <si>
    <t>Усадьба Егоровых</t>
  </si>
  <si>
    <t>Организация туризма караван-парк "Кынырар"</t>
  </si>
  <si>
    <t>ИП Санина К.А.</t>
  </si>
  <si>
    <t>организация производства пельменей</t>
  </si>
  <si>
    <t>Отклонить по дате регистрации, срок регистрации 20.11.2012</t>
  </si>
  <si>
    <t>ИПТенгерекова ТА</t>
  </si>
  <si>
    <t>худ.гравировка</t>
  </si>
  <si>
    <t>ИП Садрашева ОД</t>
  </si>
  <si>
    <t>с\х</t>
  </si>
  <si>
    <t>08,11,12</t>
  </si>
  <si>
    <t>ИП Чекмышев СИ</t>
  </si>
  <si>
    <t>ИП Нурматова ЗВ</t>
  </si>
  <si>
    <t>восточная кухня</t>
  </si>
  <si>
    <t>09,11,12</t>
  </si>
  <si>
    <t>ИП Тарбанаев ЧБ</t>
  </si>
  <si>
    <t>туризм</t>
  </si>
  <si>
    <t>12,11,12</t>
  </si>
  <si>
    <t>ИП Текешев ЕВ</t>
  </si>
  <si>
    <t>с\матер</t>
  </si>
  <si>
    <t>ИП Шахов ВВ</t>
  </si>
  <si>
    <t>резьба по дереву</t>
  </si>
  <si>
    <t>ИП Самаков ОО</t>
  </si>
  <si>
    <t>ИП Пупыев АВ</t>
  </si>
  <si>
    <t>услуги стоматол</t>
  </si>
  <si>
    <t>ИП Береков МГ</t>
  </si>
  <si>
    <t>информ.услуги</t>
  </si>
  <si>
    <t>ИП Качканаков АН</t>
  </si>
  <si>
    <t>Ечешев РГ</t>
  </si>
  <si>
    <t>развл.усл</t>
  </si>
  <si>
    <t>ИП Тыдлашева ЕМ</t>
  </si>
  <si>
    <t>Торломоева ВУ</t>
  </si>
  <si>
    <t>14,11,12</t>
  </si>
  <si>
    <t>бытов.услуги</t>
  </si>
  <si>
    <t>ИП Баянкин ЕА</t>
  </si>
  <si>
    <t>Горно-АлтайФарм</t>
  </si>
  <si>
    <t>ИП Кудачин ТВ</t>
  </si>
  <si>
    <t>ИП Баянкин ИД</t>
  </si>
  <si>
    <t>ИП Шабыков КА</t>
  </si>
  <si>
    <t>15,11,12</t>
  </si>
  <si>
    <t>ИП Пантелеев ВМ</t>
  </si>
  <si>
    <t xml:space="preserve">переработка </t>
  </si>
  <si>
    <t>ИП Ороев АБ</t>
  </si>
  <si>
    <t>ИП Сарлаева АГ</t>
  </si>
  <si>
    <t>ИП Диянова ОА</t>
  </si>
  <si>
    <t>ИП Рыбакова РА</t>
  </si>
  <si>
    <t>ИП Семендеева АЕ</t>
  </si>
  <si>
    <t>ИП Бокунов ВЯ</t>
  </si>
  <si>
    <t>швейная мастерск</t>
  </si>
  <si>
    <t>ИП Ямангулова НМ</t>
  </si>
  <si>
    <t>услуги БТИ</t>
  </si>
  <si>
    <t>ИП Егоров АГ</t>
  </si>
  <si>
    <t>ИП Окрашев КК</t>
  </si>
  <si>
    <t>изгот.окон</t>
  </si>
  <si>
    <t>ИП Пупыева ОГ</t>
  </si>
  <si>
    <t>соцмагазин</t>
  </si>
  <si>
    <t>ИП Бушулдаева КБ</t>
  </si>
  <si>
    <t>ИП Шнитова ОБ</t>
  </si>
  <si>
    <t>услуги</t>
  </si>
  <si>
    <t>ИП Темеев АГ</t>
  </si>
  <si>
    <t>ИП Тимофеева ЭМ</t>
  </si>
  <si>
    <t>16,11,12</t>
  </si>
  <si>
    <t>ООО Курелей</t>
  </si>
  <si>
    <t>услуги парикмах</t>
  </si>
  <si>
    <t>ИП Толкочоков ВК</t>
  </si>
  <si>
    <t>ИП Шнитова ЕП</t>
  </si>
  <si>
    <t>ИП Аткунова АЕ</t>
  </si>
  <si>
    <t>ИП Бичинов ВО</t>
  </si>
  <si>
    <t>ИП Санакаев ЭД</t>
  </si>
  <si>
    <t>услугиСТО</t>
  </si>
  <si>
    <t>ИП Нонуков СП</t>
  </si>
  <si>
    <t>ИП Такараков СВ</t>
  </si>
  <si>
    <t>мед</t>
  </si>
  <si>
    <t>ИП Яилгаков АМ</t>
  </si>
  <si>
    <t>ИП Абашев ЭС</t>
  </si>
  <si>
    <t>ООО Широкий выбор</t>
  </si>
  <si>
    <t>торговля</t>
  </si>
  <si>
    <t>ИП Анчибаева РА</t>
  </si>
  <si>
    <t>пекарня</t>
  </si>
  <si>
    <t>ИПМампина АН</t>
  </si>
  <si>
    <t>ИП Манышев ВВ</t>
  </si>
  <si>
    <t>ИП Четпоев ПА</t>
  </si>
  <si>
    <t>ИП Ороева РБ</t>
  </si>
  <si>
    <t>ИП Науменко НВ</t>
  </si>
  <si>
    <t>ИП Медечинов АМ</t>
  </si>
  <si>
    <t>ИП Чийбунов АМ</t>
  </si>
  <si>
    <t>ИП Боктунов СА</t>
  </si>
  <si>
    <t>ИП Байданова АГ</t>
  </si>
  <si>
    <t>ИП Тепуков ИГ</t>
  </si>
  <si>
    <t>ИП Башпаков РВ</t>
  </si>
  <si>
    <t>ИП Алушкина ЛЛ</t>
  </si>
  <si>
    <t>ИП Ептеева ЭЫ</t>
  </si>
  <si>
    <t>ИП Тобонкина ВВ</t>
  </si>
  <si>
    <t>ИП Тобоев АА</t>
  </si>
  <si>
    <t>хабаровское СП</t>
  </si>
  <si>
    <t>ИП Тысов АЫ</t>
  </si>
  <si>
    <t>ИП Сулатаев АС</t>
  </si>
  <si>
    <t>ИП Ямаева ЗД</t>
  </si>
  <si>
    <t>ИП Панкратьева ИА</t>
  </si>
  <si>
    <t>ИП Аргамакова АС</t>
  </si>
  <si>
    <t xml:space="preserve">ИП Тоймогошев </t>
  </si>
  <si>
    <t>ООО "Визус"</t>
  </si>
  <si>
    <t>ИП Черноева АК</t>
  </si>
  <si>
    <t>ИП Карменов ЕН</t>
  </si>
  <si>
    <t>пилорама</t>
  </si>
  <si>
    <t>ИП Борошева НН</t>
  </si>
  <si>
    <t>платежи</t>
  </si>
  <si>
    <t>ИП Тугудина АН</t>
  </si>
  <si>
    <t>и-нет магазин</t>
  </si>
  <si>
    <t>ИП Нонуков ВС</t>
  </si>
  <si>
    <t>кузница</t>
  </si>
  <si>
    <t>ИП Якова ВЛ</t>
  </si>
  <si>
    <t>ИП Курматова АИ</t>
  </si>
  <si>
    <t>ИП Курматова ЭА</t>
  </si>
  <si>
    <t>ИП Ойноткинова ТА</t>
  </si>
  <si>
    <t>ИП Попошев АВ</t>
  </si>
  <si>
    <t>ИП Тябаев АЗ</t>
  </si>
  <si>
    <t>с\х техника</t>
  </si>
  <si>
    <t>ИП Торломоев КВ</t>
  </si>
  <si>
    <t>ИП Тукеева МО</t>
  </si>
  <si>
    <t>этно-деревня</t>
  </si>
  <si>
    <t>ИП Чурукова РВ</t>
  </si>
  <si>
    <t>ИП Кордоев АЯ</t>
  </si>
  <si>
    <t>ИП Екашев Э,А</t>
  </si>
  <si>
    <t>придорсервис</t>
  </si>
  <si>
    <t>ИП Ялбаков АБ</t>
  </si>
  <si>
    <t>ИП Янкубаева ЭС</t>
  </si>
  <si>
    <t>пчеловодство</t>
  </si>
  <si>
    <t>ИП Барнулова АН</t>
  </si>
  <si>
    <t>пчелов</t>
  </si>
  <si>
    <t>ИП Такина АВ</t>
  </si>
  <si>
    <t>ИП Тонкуров АН</t>
  </si>
  <si>
    <t>ИП Анатпаев АА</t>
  </si>
  <si>
    <t>ИП Бархатова АН</t>
  </si>
  <si>
    <t>ИП Ойнокинов ША</t>
  </si>
  <si>
    <t>ИП Чидоков АВ</t>
  </si>
  <si>
    <t>услуги перевозки</t>
  </si>
  <si>
    <t>ИП Комин ЕЮ</t>
  </si>
  <si>
    <t>ИП Герасимова СС</t>
  </si>
  <si>
    <t>ИП Текин ОД</t>
  </si>
  <si>
    <t>ИП Колесников ВВ</t>
  </si>
  <si>
    <t>мебель</t>
  </si>
  <si>
    <t>ИП Ередеев РВ</t>
  </si>
  <si>
    <t>ИП Карманова СС</t>
  </si>
  <si>
    <t>свиноферма</t>
  </si>
  <si>
    <t>ИП Челчушев АО</t>
  </si>
  <si>
    <t>ИП Тохтонова ЧО</t>
  </si>
  <si>
    <t>ООО "Алтайский хлеб"</t>
  </si>
  <si>
    <t>ИП Карлагашев ОН</t>
  </si>
  <si>
    <t>утилизация ТБО</t>
  </si>
  <si>
    <t>ИП Кандыков АА</t>
  </si>
  <si>
    <t>обсл-ие водопрвододов</t>
  </si>
  <si>
    <t>ИП Майчикова К.А.</t>
  </si>
  <si>
    <t>Отклонить, отсутствие заявления</t>
  </si>
  <si>
    <t>ООО "Орион"</t>
  </si>
  <si>
    <t>ИП Какашева ТД</t>
  </si>
  <si>
    <t xml:space="preserve">Погребняк </t>
  </si>
  <si>
    <t>ООО "ПЕРСПЕКТИВА"</t>
  </si>
  <si>
    <t>о\пит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</si>
</sst>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53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7" fillId="0" borderId="10" xfId="0" applyFont="1" applyBorder="1" applyAlignment="1">
      <alignment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/>
    </xf>
    <xf numFmtId="49" fontId="5" fillId="0" borderId="10" xfId="53" applyNumberFormat="1" applyFont="1" applyBorder="1" applyAlignment="1">
      <alignment horizontal="center" vertical="top" wrapText="1"/>
      <protection/>
    </xf>
    <xf numFmtId="1" fontId="5" fillId="0" borderId="10" xfId="0" applyNumberFormat="1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9" fillId="0" borderId="0" xfId="0" applyFont="1" applyAlignment="1">
      <alignment horizontal="right" wrapText="1"/>
    </xf>
    <xf numFmtId="49" fontId="2" fillId="0" borderId="11" xfId="53" applyNumberFormat="1" applyFont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/>
    </xf>
    <xf numFmtId="0" fontId="50" fillId="0" borderId="0" xfId="0" applyFont="1" applyAlignment="1">
      <alignment horizontal="center" wrapText="1"/>
    </xf>
    <xf numFmtId="0" fontId="51" fillId="0" borderId="1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5.00390625" style="4" customWidth="1"/>
    <col min="2" max="2" width="6.57421875" style="4" customWidth="1"/>
    <col min="3" max="3" width="9.140625" style="4" customWidth="1"/>
    <col min="4" max="4" width="20.00390625" style="1" customWidth="1"/>
    <col min="5" max="5" width="16.57421875" style="1" customWidth="1"/>
    <col min="6" max="7" width="35.00390625" style="4" customWidth="1"/>
    <col min="8" max="8" width="44.140625" style="4" customWidth="1"/>
    <col min="9" max="16384" width="9.140625" style="1" customWidth="1"/>
  </cols>
  <sheetData>
    <row r="1" spans="5:11" ht="12.75">
      <c r="E1" s="5"/>
      <c r="F1" s="5"/>
      <c r="G1" s="5"/>
      <c r="H1" s="18" t="s">
        <v>22</v>
      </c>
      <c r="I1" s="5"/>
      <c r="J1" s="5"/>
      <c r="K1" s="5"/>
    </row>
    <row r="2" spans="1:8" s="5" customFormat="1" ht="14.25" customHeight="1">
      <c r="A2" s="33" t="s">
        <v>18</v>
      </c>
      <c r="B2" s="33"/>
      <c r="C2" s="33"/>
      <c r="D2" s="33"/>
      <c r="E2" s="33"/>
      <c r="F2" s="33"/>
      <c r="G2" s="33"/>
      <c r="H2" s="33"/>
    </row>
    <row r="4" spans="1:8" s="7" customFormat="1" ht="52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6</v>
      </c>
    </row>
    <row r="5" spans="1:8" ht="30" customHeight="1">
      <c r="A5" s="6">
        <v>1</v>
      </c>
      <c r="B5" s="6">
        <v>8</v>
      </c>
      <c r="C5" s="3">
        <v>41225</v>
      </c>
      <c r="D5" s="2" t="s">
        <v>7</v>
      </c>
      <c r="E5" s="2" t="s">
        <v>8</v>
      </c>
      <c r="F5" s="6" t="s">
        <v>55</v>
      </c>
      <c r="G5" s="6" t="s">
        <v>15</v>
      </c>
      <c r="H5" s="6" t="s">
        <v>9</v>
      </c>
    </row>
    <row r="6" spans="1:8" ht="63.75">
      <c r="A6" s="6">
        <v>2</v>
      </c>
      <c r="B6" s="6">
        <v>38</v>
      </c>
      <c r="C6" s="3">
        <v>41228</v>
      </c>
      <c r="D6" s="2" t="s">
        <v>56</v>
      </c>
      <c r="E6" s="2" t="s">
        <v>10</v>
      </c>
      <c r="F6" s="6" t="s">
        <v>57</v>
      </c>
      <c r="G6" s="6" t="s">
        <v>16</v>
      </c>
      <c r="H6" s="6" t="s">
        <v>9</v>
      </c>
    </row>
    <row r="7" spans="1:8" ht="63.75">
      <c r="A7" s="6">
        <v>3</v>
      </c>
      <c r="B7" s="6">
        <v>45</v>
      </c>
      <c r="C7" s="3">
        <v>41229</v>
      </c>
      <c r="D7" s="2" t="s">
        <v>28</v>
      </c>
      <c r="E7" s="2" t="s">
        <v>10</v>
      </c>
      <c r="F7" s="6" t="s">
        <v>58</v>
      </c>
      <c r="G7" s="6" t="s">
        <v>16</v>
      </c>
      <c r="H7" s="6" t="s">
        <v>9</v>
      </c>
    </row>
    <row r="8" spans="1:8" ht="25.5">
      <c r="A8" s="6">
        <v>4</v>
      </c>
      <c r="B8" s="6">
        <v>116</v>
      </c>
      <c r="C8" s="3">
        <v>41229</v>
      </c>
      <c r="D8" s="2" t="s">
        <v>59</v>
      </c>
      <c r="E8" s="2" t="s">
        <v>10</v>
      </c>
      <c r="F8" s="6" t="s">
        <v>60</v>
      </c>
      <c r="G8" s="6" t="s">
        <v>15</v>
      </c>
      <c r="H8" s="6" t="s">
        <v>61</v>
      </c>
    </row>
    <row r="9" ht="17.25" customHeight="1"/>
  </sheetData>
  <sheetProtection/>
  <mergeCells count="1">
    <mergeCell ref="A2:H2"/>
  </mergeCells>
  <printOptions/>
  <pageMargins left="1.1811023622047245" right="0.3937007874015748" top="0.5905511811023623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SheetLayoutView="100" zoomScalePageLayoutView="0" workbookViewId="0" topLeftCell="C1">
      <selection activeCell="G11" sqref="G11"/>
    </sheetView>
  </sheetViews>
  <sheetFormatPr defaultColWidth="9.140625" defaultRowHeight="15"/>
  <cols>
    <col min="1" max="1" width="5.00390625" style="4" customWidth="1"/>
    <col min="2" max="2" width="6.57421875" style="4" customWidth="1"/>
    <col min="3" max="3" width="8.7109375" style="4" customWidth="1"/>
    <col min="4" max="4" width="20.00390625" style="1" customWidth="1"/>
    <col min="5" max="5" width="16.57421875" style="1" customWidth="1"/>
    <col min="6" max="8" width="35.00390625" style="4" customWidth="1"/>
    <col min="9" max="16384" width="9.140625" style="1" customWidth="1"/>
  </cols>
  <sheetData>
    <row r="1" ht="12.75">
      <c r="H1" s="17" t="s">
        <v>44</v>
      </c>
    </row>
    <row r="2" spans="1:8" s="5" customFormat="1" ht="48.75" customHeight="1">
      <c r="A2" s="33" t="s">
        <v>52</v>
      </c>
      <c r="B2" s="33"/>
      <c r="C2" s="33"/>
      <c r="D2" s="33"/>
      <c r="E2" s="33"/>
      <c r="F2" s="33"/>
      <c r="G2" s="33"/>
      <c r="H2" s="33"/>
    </row>
    <row r="4" spans="1:8" s="7" customFormat="1" ht="52.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14</v>
      </c>
      <c r="H4" s="6" t="s">
        <v>6</v>
      </c>
    </row>
    <row r="5" spans="1:8" ht="71.25" customHeight="1">
      <c r="A5" s="2">
        <v>1</v>
      </c>
      <c r="B5" s="2">
        <v>55</v>
      </c>
      <c r="C5" s="3">
        <v>41229</v>
      </c>
      <c r="D5" s="2" t="s">
        <v>208</v>
      </c>
      <c r="E5" s="2" t="s">
        <v>20</v>
      </c>
      <c r="F5" s="6" t="s">
        <v>51</v>
      </c>
      <c r="G5" s="6" t="s">
        <v>16</v>
      </c>
      <c r="H5" s="6" t="s">
        <v>209</v>
      </c>
    </row>
    <row r="6" ht="18" customHeight="1"/>
  </sheetData>
  <sheetProtection/>
  <mergeCells count="1">
    <mergeCell ref="A2:H2"/>
  </mergeCells>
  <printOptions/>
  <pageMargins left="1.1811023622047243" right="0.3937007874015748" top="0.5905511811023622" bottom="0" header="0.31496062992125984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7">
      <selection activeCell="E26" sqref="E26:E27"/>
    </sheetView>
  </sheetViews>
  <sheetFormatPr defaultColWidth="9.140625" defaultRowHeight="15"/>
  <cols>
    <col min="1" max="1" width="9.140625" style="26" customWidth="1"/>
    <col min="2" max="2" width="18.00390625" style="19" customWidth="1"/>
    <col min="3" max="3" width="19.8515625" style="19" customWidth="1"/>
    <col min="4" max="4" width="18.140625" style="19" customWidth="1"/>
    <col min="5" max="5" width="33.00390625" style="19" customWidth="1"/>
    <col min="6" max="6" width="16.140625" style="19" customWidth="1"/>
    <col min="7" max="7" width="16.8515625" style="19" customWidth="1"/>
    <col min="8" max="16384" width="9.140625" style="19" customWidth="1"/>
  </cols>
  <sheetData>
    <row r="1" ht="12.75">
      <c r="F1" s="20" t="s">
        <v>48</v>
      </c>
    </row>
    <row r="2" spans="1:7" ht="47.25" customHeight="1">
      <c r="A2" s="33" t="s">
        <v>53</v>
      </c>
      <c r="B2" s="33"/>
      <c r="C2" s="33"/>
      <c r="D2" s="33"/>
      <c r="E2" s="33"/>
      <c r="F2" s="33"/>
      <c r="G2" s="33"/>
    </row>
    <row r="4" spans="1:7" ht="51">
      <c r="A4" s="6" t="s">
        <v>0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14</v>
      </c>
      <c r="G4" s="6" t="s">
        <v>54</v>
      </c>
    </row>
    <row r="5" spans="1:7" ht="15">
      <c r="A5" s="32">
        <v>1</v>
      </c>
      <c r="B5" s="10" t="s">
        <v>66</v>
      </c>
      <c r="C5" s="9" t="s">
        <v>68</v>
      </c>
      <c r="D5" s="9" t="s">
        <v>13</v>
      </c>
      <c r="E5" s="28" t="s">
        <v>69</v>
      </c>
      <c r="F5" s="8" t="s">
        <v>24</v>
      </c>
      <c r="G5" s="22" t="s">
        <v>43</v>
      </c>
    </row>
    <row r="6" spans="1:7" ht="15">
      <c r="A6" s="32">
        <v>2</v>
      </c>
      <c r="B6" s="10" t="s">
        <v>70</v>
      </c>
      <c r="C6" s="8" t="s">
        <v>37</v>
      </c>
      <c r="D6" s="14" t="s">
        <v>11</v>
      </c>
      <c r="E6" s="12" t="s">
        <v>72</v>
      </c>
      <c r="F6" s="8" t="s">
        <v>26</v>
      </c>
      <c r="G6" s="22" t="s">
        <v>43</v>
      </c>
    </row>
    <row r="7" spans="1:7" ht="15.75">
      <c r="A7" s="32">
        <f>1+A6</f>
        <v>3</v>
      </c>
      <c r="B7" s="10" t="s">
        <v>73</v>
      </c>
      <c r="C7" s="8" t="s">
        <v>74</v>
      </c>
      <c r="D7" s="8" t="s">
        <v>13</v>
      </c>
      <c r="E7" s="8" t="s">
        <v>75</v>
      </c>
      <c r="F7" s="11" t="s">
        <v>75</v>
      </c>
      <c r="G7" s="22" t="s">
        <v>43</v>
      </c>
    </row>
    <row r="8" spans="1:7" ht="19.5" customHeight="1">
      <c r="A8" s="32">
        <f aca="true" t="shared" si="0" ref="A8:A19">1+A7</f>
        <v>4</v>
      </c>
      <c r="B8" s="10" t="s">
        <v>88</v>
      </c>
      <c r="C8" s="8" t="s">
        <v>92</v>
      </c>
      <c r="D8" s="8" t="s">
        <v>12</v>
      </c>
      <c r="E8" s="8" t="s">
        <v>82</v>
      </c>
      <c r="F8" s="11" t="s">
        <v>82</v>
      </c>
      <c r="G8" s="22" t="s">
        <v>43</v>
      </c>
    </row>
    <row r="9" spans="1:7" ht="19.5" customHeight="1">
      <c r="A9" s="32">
        <f t="shared" si="0"/>
        <v>5</v>
      </c>
      <c r="B9" s="10" t="s">
        <v>95</v>
      </c>
      <c r="C9" s="8" t="s">
        <v>99</v>
      </c>
      <c r="D9" s="8" t="s">
        <v>13</v>
      </c>
      <c r="E9" s="8" t="s">
        <v>89</v>
      </c>
      <c r="F9" s="11" t="s">
        <v>29</v>
      </c>
      <c r="G9" s="22" t="s">
        <v>43</v>
      </c>
    </row>
    <row r="10" spans="1:7" ht="18.75" customHeight="1">
      <c r="A10" s="32">
        <f t="shared" si="0"/>
        <v>6</v>
      </c>
      <c r="B10" s="10" t="s">
        <v>95</v>
      </c>
      <c r="C10" s="8" t="s">
        <v>110</v>
      </c>
      <c r="D10" s="8" t="s">
        <v>13</v>
      </c>
      <c r="E10" s="8" t="s">
        <v>111</v>
      </c>
      <c r="F10" s="11" t="s">
        <v>29</v>
      </c>
      <c r="G10" s="22" t="s">
        <v>43</v>
      </c>
    </row>
    <row r="11" spans="1:7" ht="15.75">
      <c r="A11" s="32">
        <f t="shared" si="0"/>
        <v>7</v>
      </c>
      <c r="B11" s="10" t="s">
        <v>117</v>
      </c>
      <c r="C11" s="8" t="s">
        <v>127</v>
      </c>
      <c r="D11" s="8" t="s">
        <v>12</v>
      </c>
      <c r="E11" s="8" t="s">
        <v>128</v>
      </c>
      <c r="F11" s="11" t="s">
        <v>128</v>
      </c>
      <c r="G11" s="22" t="s">
        <v>43</v>
      </c>
    </row>
    <row r="12" spans="1:7" ht="19.5" customHeight="1">
      <c r="A12" s="32">
        <f t="shared" si="0"/>
        <v>8</v>
      </c>
      <c r="B12" s="10" t="s">
        <v>117</v>
      </c>
      <c r="C12" s="8" t="s">
        <v>136</v>
      </c>
      <c r="D12" s="8" t="s">
        <v>36</v>
      </c>
      <c r="E12" s="8" t="s">
        <v>134</v>
      </c>
      <c r="F12" s="11" t="s">
        <v>30</v>
      </c>
      <c r="G12" s="22" t="s">
        <v>43</v>
      </c>
    </row>
    <row r="13" spans="1:7" ht="15.75">
      <c r="A13" s="32">
        <f t="shared" si="0"/>
        <v>9</v>
      </c>
      <c r="B13" s="10" t="s">
        <v>117</v>
      </c>
      <c r="C13" s="8" t="s">
        <v>159</v>
      </c>
      <c r="D13" s="8" t="s">
        <v>13</v>
      </c>
      <c r="E13" s="8" t="s">
        <v>160</v>
      </c>
      <c r="F13" s="11" t="s">
        <v>38</v>
      </c>
      <c r="G13" s="22" t="s">
        <v>43</v>
      </c>
    </row>
    <row r="14" spans="1:7" ht="17.25" customHeight="1">
      <c r="A14" s="32">
        <f t="shared" si="0"/>
        <v>10</v>
      </c>
      <c r="B14" s="10" t="s">
        <v>117</v>
      </c>
      <c r="C14" s="8" t="s">
        <v>170</v>
      </c>
      <c r="D14" s="8" t="s">
        <v>12</v>
      </c>
      <c r="E14" s="8" t="s">
        <v>104</v>
      </c>
      <c r="F14" s="11" t="s">
        <v>29</v>
      </c>
      <c r="G14" s="22" t="s">
        <v>43</v>
      </c>
    </row>
    <row r="15" spans="1:7" ht="15.75">
      <c r="A15" s="32">
        <f t="shared" si="0"/>
        <v>11</v>
      </c>
      <c r="B15" s="10" t="s">
        <v>117</v>
      </c>
      <c r="C15" s="9" t="s">
        <v>184</v>
      </c>
      <c r="D15" s="8" t="s">
        <v>13</v>
      </c>
      <c r="E15" s="8" t="s">
        <v>183</v>
      </c>
      <c r="F15" s="11" t="s">
        <v>185</v>
      </c>
      <c r="G15" s="22" t="s">
        <v>43</v>
      </c>
    </row>
    <row r="16" spans="1:7" ht="17.25" customHeight="1">
      <c r="A16" s="32">
        <f t="shared" si="0"/>
        <v>12</v>
      </c>
      <c r="B16" s="10" t="s">
        <v>117</v>
      </c>
      <c r="C16" s="8" t="s">
        <v>190</v>
      </c>
      <c r="D16" s="8" t="s">
        <v>13</v>
      </c>
      <c r="E16" s="8" t="s">
        <v>85</v>
      </c>
      <c r="F16" s="11" t="s">
        <v>29</v>
      </c>
      <c r="G16" s="22" t="s">
        <v>43</v>
      </c>
    </row>
    <row r="17" spans="1:7" ht="17.25" customHeight="1">
      <c r="A17" s="32">
        <f t="shared" si="0"/>
        <v>13</v>
      </c>
      <c r="B17" s="10" t="s">
        <v>117</v>
      </c>
      <c r="C17" s="8" t="s">
        <v>194</v>
      </c>
      <c r="D17" s="8" t="s">
        <v>36</v>
      </c>
      <c r="E17" s="8" t="s">
        <v>72</v>
      </c>
      <c r="F17" s="11" t="s">
        <v>26</v>
      </c>
      <c r="G17" s="22" t="s">
        <v>43</v>
      </c>
    </row>
    <row r="18" spans="1:7" ht="15.75">
      <c r="A18" s="32">
        <f t="shared" si="0"/>
        <v>14</v>
      </c>
      <c r="B18" s="10" t="s">
        <v>117</v>
      </c>
      <c r="C18" s="30" t="s">
        <v>199</v>
      </c>
      <c r="D18" s="30" t="s">
        <v>21</v>
      </c>
      <c r="E18" s="30" t="s">
        <v>65</v>
      </c>
      <c r="F18" s="31" t="s">
        <v>200</v>
      </c>
      <c r="G18" s="22" t="s">
        <v>43</v>
      </c>
    </row>
    <row r="19" spans="1:7" ht="15">
      <c r="A19" s="32">
        <f t="shared" si="0"/>
        <v>15</v>
      </c>
      <c r="B19" s="10" t="s">
        <v>117</v>
      </c>
      <c r="C19" s="8" t="s">
        <v>210</v>
      </c>
      <c r="D19" s="8" t="s">
        <v>11</v>
      </c>
      <c r="E19" s="8" t="s">
        <v>72</v>
      </c>
      <c r="F19" s="8" t="s">
        <v>26</v>
      </c>
      <c r="G19" s="22" t="s">
        <v>43</v>
      </c>
    </row>
  </sheetData>
  <sheetProtection/>
  <mergeCells count="1">
    <mergeCell ref="A2:G2"/>
  </mergeCells>
  <printOptions/>
  <pageMargins left="1.1811023622047243" right="0.3937007874015748" top="0.5905511811023622" bottom="0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SheetLayoutView="100" zoomScalePageLayoutView="0" workbookViewId="0" topLeftCell="A96">
      <selection activeCell="C110" sqref="C110"/>
    </sheetView>
  </sheetViews>
  <sheetFormatPr defaultColWidth="9.140625" defaultRowHeight="15"/>
  <cols>
    <col min="1" max="1" width="6.7109375" style="15" customWidth="1"/>
    <col min="2" max="2" width="21.421875" style="0" customWidth="1"/>
    <col min="3" max="3" width="17.8515625" style="0" customWidth="1"/>
    <col min="4" max="4" width="38.421875" style="0" customWidth="1"/>
    <col min="5" max="5" width="28.8515625" style="0" customWidth="1"/>
  </cols>
  <sheetData>
    <row r="1" spans="1:6" ht="15">
      <c r="A1" s="1"/>
      <c r="B1" s="1"/>
      <c r="C1" s="1"/>
      <c r="D1" s="1"/>
      <c r="E1" s="27" t="s">
        <v>47</v>
      </c>
      <c r="F1" s="1"/>
    </row>
    <row r="2" spans="1:6" ht="30" customHeight="1">
      <c r="A2" s="34" t="s">
        <v>46</v>
      </c>
      <c r="B2" s="34"/>
      <c r="C2" s="34"/>
      <c r="D2" s="34"/>
      <c r="E2" s="34"/>
      <c r="F2" s="34"/>
    </row>
    <row r="3" spans="1:6" ht="51">
      <c r="A3" s="16" t="s">
        <v>0</v>
      </c>
      <c r="B3" s="6" t="s">
        <v>3</v>
      </c>
      <c r="C3" s="6" t="s">
        <v>4</v>
      </c>
      <c r="D3" s="6" t="s">
        <v>5</v>
      </c>
      <c r="E3" s="25" t="s">
        <v>14</v>
      </c>
      <c r="F3" s="21" t="s">
        <v>23</v>
      </c>
    </row>
    <row r="4" spans="1:6" ht="76.5">
      <c r="A4" s="6">
        <v>1</v>
      </c>
      <c r="B4" s="8" t="s">
        <v>100</v>
      </c>
      <c r="C4" s="8" t="s">
        <v>20</v>
      </c>
      <c r="D4" s="21" t="s">
        <v>72</v>
      </c>
      <c r="E4" s="6" t="s">
        <v>16</v>
      </c>
      <c r="F4" s="21">
        <v>70</v>
      </c>
    </row>
    <row r="5" spans="1:6" ht="76.5">
      <c r="A5" s="6">
        <f>1+A4</f>
        <v>2</v>
      </c>
      <c r="B5" s="14" t="s">
        <v>181</v>
      </c>
      <c r="C5" s="8" t="s">
        <v>20</v>
      </c>
      <c r="D5" s="21" t="s">
        <v>25</v>
      </c>
      <c r="E5" s="6" t="s">
        <v>16</v>
      </c>
      <c r="F5" s="21">
        <v>50</v>
      </c>
    </row>
    <row r="6" spans="1:6" ht="76.5">
      <c r="A6" s="6">
        <f aca="true" t="shared" si="0" ref="A6:A69">1+A5</f>
        <v>3</v>
      </c>
      <c r="B6" s="8" t="s">
        <v>86</v>
      </c>
      <c r="C6" s="8" t="s">
        <v>10</v>
      </c>
      <c r="D6" s="21" t="s">
        <v>65</v>
      </c>
      <c r="E6" s="21" t="s">
        <v>16</v>
      </c>
      <c r="F6" s="21">
        <v>70</v>
      </c>
    </row>
    <row r="7" spans="1:6" ht="76.5">
      <c r="A7" s="6">
        <f t="shared" si="0"/>
        <v>4</v>
      </c>
      <c r="B7" s="12" t="s">
        <v>87</v>
      </c>
      <c r="C7" s="8" t="s">
        <v>10</v>
      </c>
      <c r="D7" s="21" t="s">
        <v>72</v>
      </c>
      <c r="E7" s="21" t="s">
        <v>16</v>
      </c>
      <c r="F7" s="21">
        <v>50</v>
      </c>
    </row>
    <row r="8" spans="1:6" ht="51">
      <c r="A8" s="6">
        <f t="shared" si="0"/>
        <v>5</v>
      </c>
      <c r="B8" s="8" t="s">
        <v>101</v>
      </c>
      <c r="C8" s="8" t="s">
        <v>10</v>
      </c>
      <c r="D8" s="21" t="s">
        <v>31</v>
      </c>
      <c r="E8" s="6" t="s">
        <v>17</v>
      </c>
      <c r="F8" s="21">
        <v>70</v>
      </c>
    </row>
    <row r="9" spans="1:6" ht="38.25">
      <c r="A9" s="6">
        <f t="shared" si="0"/>
        <v>6</v>
      </c>
      <c r="B9" s="8" t="s">
        <v>211</v>
      </c>
      <c r="C9" s="8" t="s">
        <v>10</v>
      </c>
      <c r="D9" s="21" t="s">
        <v>104</v>
      </c>
      <c r="E9" s="21" t="s">
        <v>15</v>
      </c>
      <c r="F9" s="21">
        <v>70</v>
      </c>
    </row>
    <row r="10" spans="1:6" ht="51">
      <c r="A10" s="6">
        <f t="shared" si="0"/>
        <v>7</v>
      </c>
      <c r="B10" s="8" t="s">
        <v>107</v>
      </c>
      <c r="C10" s="8" t="s">
        <v>10</v>
      </c>
      <c r="D10" s="21" t="s">
        <v>27</v>
      </c>
      <c r="E10" s="6" t="s">
        <v>17</v>
      </c>
      <c r="F10" s="21">
        <v>70</v>
      </c>
    </row>
    <row r="11" spans="1:6" ht="25.5">
      <c r="A11" s="6">
        <f t="shared" si="0"/>
        <v>8</v>
      </c>
      <c r="B11" s="8" t="s">
        <v>133</v>
      </c>
      <c r="C11" s="8" t="s">
        <v>10</v>
      </c>
      <c r="D11" s="21" t="s">
        <v>134</v>
      </c>
      <c r="E11" s="21" t="s">
        <v>19</v>
      </c>
      <c r="F11" s="21">
        <v>90</v>
      </c>
    </row>
    <row r="12" spans="1:6" ht="38.25">
      <c r="A12" s="6">
        <f t="shared" si="0"/>
        <v>9</v>
      </c>
      <c r="B12" s="8" t="s">
        <v>135</v>
      </c>
      <c r="C12" s="8" t="s">
        <v>10</v>
      </c>
      <c r="D12" s="21" t="s">
        <v>111</v>
      </c>
      <c r="E12" s="21" t="s">
        <v>15</v>
      </c>
      <c r="F12" s="21">
        <v>70</v>
      </c>
    </row>
    <row r="13" spans="1:6" ht="81.75" customHeight="1">
      <c r="A13" s="6">
        <f t="shared" si="0"/>
        <v>10</v>
      </c>
      <c r="B13" s="8" t="s">
        <v>137</v>
      </c>
      <c r="C13" s="29" t="s">
        <v>10</v>
      </c>
      <c r="D13" s="21" t="s">
        <v>72</v>
      </c>
      <c r="E13" s="21" t="str">
        <f>E7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13" s="21">
        <v>60</v>
      </c>
    </row>
    <row r="14" spans="1:6" ht="76.5">
      <c r="A14" s="6">
        <f t="shared" si="0"/>
        <v>11</v>
      </c>
      <c r="B14" s="9" t="s">
        <v>141</v>
      </c>
      <c r="C14" s="8" t="s">
        <v>10</v>
      </c>
      <c r="D14" s="21" t="s">
        <v>72</v>
      </c>
      <c r="E14" s="21" t="s">
        <v>16</v>
      </c>
      <c r="F14" s="21">
        <v>50</v>
      </c>
    </row>
    <row r="15" spans="1:6" ht="33" customHeight="1">
      <c r="A15" s="6">
        <f t="shared" si="0"/>
        <v>12</v>
      </c>
      <c r="B15" s="8" t="s">
        <v>143</v>
      </c>
      <c r="C15" s="8" t="s">
        <v>10</v>
      </c>
      <c r="D15" s="21" t="s">
        <v>134</v>
      </c>
      <c r="E15" s="21" t="str">
        <f>E12</f>
        <v>Организация общественного питания и бытового обслуживания</v>
      </c>
      <c r="F15" s="21">
        <v>90</v>
      </c>
    </row>
    <row r="16" spans="1:6" ht="78" customHeight="1">
      <c r="A16" s="6">
        <f t="shared" si="0"/>
        <v>13</v>
      </c>
      <c r="B16" s="8" t="s">
        <v>144</v>
      </c>
      <c r="C16" s="8" t="s">
        <v>10</v>
      </c>
      <c r="D16" s="21" t="s">
        <v>72</v>
      </c>
      <c r="E16" s="21" t="str">
        <f>E14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16" s="21">
        <v>50</v>
      </c>
    </row>
    <row r="17" spans="1:6" ht="15">
      <c r="A17" s="6">
        <f t="shared" si="0"/>
        <v>14</v>
      </c>
      <c r="B17" s="13" t="s">
        <v>145</v>
      </c>
      <c r="C17" s="13" t="s">
        <v>10</v>
      </c>
      <c r="D17" s="21" t="s">
        <v>75</v>
      </c>
      <c r="E17" s="21" t="s">
        <v>49</v>
      </c>
      <c r="F17" s="21">
        <v>70</v>
      </c>
    </row>
    <row r="18" spans="1:6" ht="76.5">
      <c r="A18" s="6">
        <f t="shared" si="0"/>
        <v>15</v>
      </c>
      <c r="B18" s="8" t="s">
        <v>147</v>
      </c>
      <c r="C18" s="29" t="s">
        <v>10</v>
      </c>
      <c r="D18" s="21" t="s">
        <v>72</v>
      </c>
      <c r="E18" s="21" t="s">
        <v>16</v>
      </c>
      <c r="F18" s="21">
        <v>70</v>
      </c>
    </row>
    <row r="19" spans="1:6" ht="55.5" customHeight="1">
      <c r="A19" s="6">
        <f t="shared" si="0"/>
        <v>16</v>
      </c>
      <c r="B19" s="8" t="s">
        <v>148</v>
      </c>
      <c r="C19" s="8" t="s">
        <v>10</v>
      </c>
      <c r="D19" s="21" t="s">
        <v>72</v>
      </c>
      <c r="E19" s="21" t="str">
        <f>E18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19" s="21">
        <v>50</v>
      </c>
    </row>
    <row r="20" spans="1:6" ht="25.5">
      <c r="A20" s="6">
        <f t="shared" si="0"/>
        <v>17</v>
      </c>
      <c r="B20" s="8" t="s">
        <v>172</v>
      </c>
      <c r="C20" s="8" t="s">
        <v>10</v>
      </c>
      <c r="D20" s="21" t="s">
        <v>173</v>
      </c>
      <c r="E20" s="21" t="s">
        <v>19</v>
      </c>
      <c r="F20" s="21">
        <v>200</v>
      </c>
    </row>
    <row r="21" spans="1:6" ht="36.75" customHeight="1">
      <c r="A21" s="6">
        <f t="shared" si="0"/>
        <v>18</v>
      </c>
      <c r="B21" s="8" t="s">
        <v>174</v>
      </c>
      <c r="C21" s="8" t="s">
        <v>10</v>
      </c>
      <c r="D21" s="21" t="s">
        <v>173</v>
      </c>
      <c r="E21" s="21" t="str">
        <f>E20</f>
        <v>Переработка сельскохозяйственной продукции</v>
      </c>
      <c r="F21" s="21">
        <v>200</v>
      </c>
    </row>
    <row r="22" spans="1:6" ht="76.5" customHeight="1">
      <c r="A22" s="6">
        <f t="shared" si="0"/>
        <v>19</v>
      </c>
      <c r="B22" s="8" t="s">
        <v>177</v>
      </c>
      <c r="C22" s="8" t="s">
        <v>10</v>
      </c>
      <c r="D22" s="21" t="s">
        <v>72</v>
      </c>
      <c r="E22" s="21" t="str">
        <f>E19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22" s="21">
        <v>50</v>
      </c>
    </row>
    <row r="23" spans="1:6" ht="15">
      <c r="A23" s="6">
        <f t="shared" si="0"/>
        <v>20</v>
      </c>
      <c r="B23" s="8" t="s">
        <v>182</v>
      </c>
      <c r="C23" s="8" t="s">
        <v>10</v>
      </c>
      <c r="D23" s="21" t="s">
        <v>183</v>
      </c>
      <c r="E23" s="21" t="s">
        <v>49</v>
      </c>
      <c r="F23" s="21">
        <v>70</v>
      </c>
    </row>
    <row r="24" spans="1:6" ht="76.5">
      <c r="A24" s="6">
        <f t="shared" si="0"/>
        <v>21</v>
      </c>
      <c r="B24" s="8" t="s">
        <v>186</v>
      </c>
      <c r="C24" s="8" t="s">
        <v>10</v>
      </c>
      <c r="D24" s="23" t="s">
        <v>72</v>
      </c>
      <c r="E24" s="21" t="s">
        <v>16</v>
      </c>
      <c r="F24" s="21">
        <v>50</v>
      </c>
    </row>
    <row r="25" spans="1:6" ht="38.25">
      <c r="A25" s="6">
        <f t="shared" si="0"/>
        <v>22</v>
      </c>
      <c r="B25" s="8" t="s">
        <v>213</v>
      </c>
      <c r="C25" s="8" t="s">
        <v>10</v>
      </c>
      <c r="D25" s="23" t="s">
        <v>207</v>
      </c>
      <c r="E25" s="21" t="str">
        <f>E9</f>
        <v>Организация общественного питания и бытового обслуживания</v>
      </c>
      <c r="F25" s="21">
        <v>90</v>
      </c>
    </row>
    <row r="26" spans="1:6" ht="26.25" customHeight="1">
      <c r="A26" s="6">
        <f t="shared" si="0"/>
        <v>23</v>
      </c>
      <c r="B26" s="8" t="s">
        <v>64</v>
      </c>
      <c r="C26" s="8" t="s">
        <v>21</v>
      </c>
      <c r="D26" s="21" t="s">
        <v>65</v>
      </c>
      <c r="E26" s="21" t="str">
        <f>E23</f>
        <v>Обрабатывающее производство</v>
      </c>
      <c r="F26" s="21">
        <v>150</v>
      </c>
    </row>
    <row r="27" spans="1:6" ht="76.5">
      <c r="A27" s="6">
        <f t="shared" si="0"/>
        <v>24</v>
      </c>
      <c r="B27" s="8" t="s">
        <v>83</v>
      </c>
      <c r="C27" s="8" t="s">
        <v>21</v>
      </c>
      <c r="D27" s="21" t="s">
        <v>72</v>
      </c>
      <c r="E27" s="21" t="str">
        <f>E24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27" s="21">
        <v>50</v>
      </c>
    </row>
    <row r="28" spans="1:6" ht="76.5">
      <c r="A28" s="6">
        <f t="shared" si="0"/>
        <v>25</v>
      </c>
      <c r="B28" s="8" t="s">
        <v>112</v>
      </c>
      <c r="C28" s="29" t="s">
        <v>21</v>
      </c>
      <c r="D28" s="21" t="s">
        <v>72</v>
      </c>
      <c r="E28" s="21" t="str">
        <f>E27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28" s="21">
        <v>50</v>
      </c>
    </row>
    <row r="29" spans="1:6" ht="38.25">
      <c r="A29" s="6">
        <f t="shared" si="0"/>
        <v>26</v>
      </c>
      <c r="B29" s="8" t="s">
        <v>118</v>
      </c>
      <c r="C29" s="8" t="s">
        <v>21</v>
      </c>
      <c r="D29" s="21" t="s">
        <v>119</v>
      </c>
      <c r="E29" s="21" t="s">
        <v>15</v>
      </c>
      <c r="F29" s="21">
        <v>50</v>
      </c>
    </row>
    <row r="30" spans="1:6" ht="51">
      <c r="A30" s="6">
        <f t="shared" si="0"/>
        <v>27</v>
      </c>
      <c r="B30" s="8" t="s">
        <v>126</v>
      </c>
      <c r="C30" s="8" t="s">
        <v>21</v>
      </c>
      <c r="D30" s="21" t="s">
        <v>75</v>
      </c>
      <c r="E30" s="21" t="str">
        <f>E8</f>
        <v>Развитие народных художественных промыслов, ремесел и производство сувенироной продукции</v>
      </c>
      <c r="F30" s="21">
        <v>80</v>
      </c>
    </row>
    <row r="31" spans="1:6" ht="51">
      <c r="A31" s="6">
        <f t="shared" si="0"/>
        <v>28</v>
      </c>
      <c r="B31" s="8" t="s">
        <v>165</v>
      </c>
      <c r="C31" s="8" t="s">
        <v>21</v>
      </c>
      <c r="D31" s="21" t="s">
        <v>166</v>
      </c>
      <c r="E31" s="21" t="str">
        <f>E30</f>
        <v>Развитие народных художественных промыслов, ремесел и производство сувенироной продукции</v>
      </c>
      <c r="F31" s="21">
        <v>80</v>
      </c>
    </row>
    <row r="32" spans="1:6" ht="34.5" customHeight="1">
      <c r="A32" s="6">
        <f t="shared" si="0"/>
        <v>29</v>
      </c>
      <c r="B32" s="8" t="s">
        <v>167</v>
      </c>
      <c r="C32" s="8" t="s">
        <v>21</v>
      </c>
      <c r="D32" s="21" t="s">
        <v>75</v>
      </c>
      <c r="E32" s="21" t="str">
        <f>E26</f>
        <v>Обрабатывающее производство</v>
      </c>
      <c r="F32" s="21">
        <v>80</v>
      </c>
    </row>
    <row r="33" spans="1:6" ht="30.75" customHeight="1">
      <c r="A33" s="6">
        <f t="shared" si="0"/>
        <v>30</v>
      </c>
      <c r="B33" s="8" t="s">
        <v>34</v>
      </c>
      <c r="C33" s="8" t="s">
        <v>12</v>
      </c>
      <c r="D33" s="21" t="s">
        <v>214</v>
      </c>
      <c r="E33" s="21" t="str">
        <f>E29</f>
        <v>Организация общественного питания и бытового обслуживания</v>
      </c>
      <c r="F33" s="21">
        <v>80</v>
      </c>
    </row>
    <row r="34" spans="1:6" ht="35.25" customHeight="1">
      <c r="A34" s="6">
        <f t="shared" si="0"/>
        <v>31</v>
      </c>
      <c r="B34" s="8" t="s">
        <v>33</v>
      </c>
      <c r="C34" s="8" t="s">
        <v>12</v>
      </c>
      <c r="D34" s="21" t="s">
        <v>89</v>
      </c>
      <c r="E34" s="21" t="str">
        <f>E33</f>
        <v>Организация общественного питания и бытового обслуживания</v>
      </c>
      <c r="F34" s="21">
        <v>100</v>
      </c>
    </row>
    <row r="35" spans="1:6" ht="15">
      <c r="A35" s="6">
        <f t="shared" si="0"/>
        <v>32</v>
      </c>
      <c r="B35" s="8" t="s">
        <v>98</v>
      </c>
      <c r="C35" s="8" t="s">
        <v>12</v>
      </c>
      <c r="D35" s="21" t="s">
        <v>31</v>
      </c>
      <c r="E35" s="21" t="str">
        <f>E32</f>
        <v>Обрабатывающее производство</v>
      </c>
      <c r="F35" s="21">
        <v>50</v>
      </c>
    </row>
    <row r="36" spans="1:6" ht="47.25" customHeight="1">
      <c r="A36" s="6">
        <f t="shared" si="0"/>
        <v>33</v>
      </c>
      <c r="B36" s="8" t="s">
        <v>138</v>
      </c>
      <c r="C36" s="8" t="s">
        <v>12</v>
      </c>
      <c r="D36" s="21" t="s">
        <v>72</v>
      </c>
      <c r="E36" s="21" t="str">
        <f>E28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36" s="21">
        <v>100</v>
      </c>
    </row>
    <row r="37" spans="1:6" ht="51">
      <c r="A37" s="6">
        <f t="shared" si="0"/>
        <v>34</v>
      </c>
      <c r="B37" s="8" t="s">
        <v>140</v>
      </c>
      <c r="C37" s="8" t="s">
        <v>12</v>
      </c>
      <c r="D37" s="21" t="s">
        <v>77</v>
      </c>
      <c r="E37" s="21" t="s">
        <v>17</v>
      </c>
      <c r="F37" s="21">
        <v>120</v>
      </c>
    </row>
    <row r="38" spans="1:6" ht="76.5">
      <c r="A38" s="6">
        <f t="shared" si="0"/>
        <v>35</v>
      </c>
      <c r="B38" s="8" t="s">
        <v>153</v>
      </c>
      <c r="C38" s="8" t="s">
        <v>12</v>
      </c>
      <c r="D38" s="21" t="s">
        <v>25</v>
      </c>
      <c r="E38" s="21" t="s">
        <v>16</v>
      </c>
      <c r="F38" s="21">
        <v>50</v>
      </c>
    </row>
    <row r="39" spans="1:6" ht="76.5">
      <c r="A39" s="6">
        <f t="shared" si="0"/>
        <v>36</v>
      </c>
      <c r="B39" s="8" t="s">
        <v>202</v>
      </c>
      <c r="C39" s="8" t="s">
        <v>12</v>
      </c>
      <c r="D39" s="21" t="s">
        <v>72</v>
      </c>
      <c r="E39" s="21" t="str">
        <f>E38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39" s="21">
        <v>50</v>
      </c>
    </row>
    <row r="40" spans="1:6" ht="51">
      <c r="A40" s="6">
        <f t="shared" si="0"/>
        <v>37</v>
      </c>
      <c r="B40" s="8" t="s">
        <v>50</v>
      </c>
      <c r="C40" s="8" t="s">
        <v>36</v>
      </c>
      <c r="D40" s="21" t="s">
        <v>27</v>
      </c>
      <c r="E40" s="21" t="str">
        <f>E37</f>
        <v>Развитие народных художественных промыслов, ремесел и производство сувенироной продукции</v>
      </c>
      <c r="F40" s="21">
        <v>150</v>
      </c>
    </row>
    <row r="41" spans="1:6" ht="76.5">
      <c r="A41" s="6">
        <f t="shared" si="0"/>
        <v>38</v>
      </c>
      <c r="B41" s="8" t="s">
        <v>115</v>
      </c>
      <c r="C41" s="8" t="s">
        <v>36</v>
      </c>
      <c r="D41" s="24" t="s">
        <v>72</v>
      </c>
      <c r="E41" s="21" t="str">
        <f>E39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41" s="21">
        <v>50</v>
      </c>
    </row>
    <row r="42" spans="1:6" ht="76.5">
      <c r="A42" s="6">
        <f t="shared" si="0"/>
        <v>39</v>
      </c>
      <c r="B42" s="8" t="s">
        <v>116</v>
      </c>
      <c r="C42" s="8" t="s">
        <v>36</v>
      </c>
      <c r="D42" s="21" t="s">
        <v>72</v>
      </c>
      <c r="E42" s="21" t="s">
        <v>16</v>
      </c>
      <c r="F42" s="21">
        <v>100</v>
      </c>
    </row>
    <row r="43" spans="1:6" ht="76.5">
      <c r="A43" s="6">
        <f t="shared" si="0"/>
        <v>40</v>
      </c>
      <c r="B43" s="8" t="s">
        <v>122</v>
      </c>
      <c r="C43" s="29" t="s">
        <v>36</v>
      </c>
      <c r="D43" s="21" t="s">
        <v>72</v>
      </c>
      <c r="E43" s="21" t="str">
        <f>E42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43" s="21">
        <v>70</v>
      </c>
    </row>
    <row r="44" spans="1:6" ht="38.25">
      <c r="A44" s="6">
        <f t="shared" si="0"/>
        <v>41</v>
      </c>
      <c r="B44" s="8" t="s">
        <v>124</v>
      </c>
      <c r="C44" s="29" t="s">
        <v>36</v>
      </c>
      <c r="D44" s="21" t="s">
        <v>125</v>
      </c>
      <c r="E44" s="21" t="str">
        <f>E33</f>
        <v>Организация общественного питания и бытового обслуживания</v>
      </c>
      <c r="F44" s="21">
        <v>80</v>
      </c>
    </row>
    <row r="45" spans="1:6" ht="76.5">
      <c r="A45" s="6">
        <f t="shared" si="0"/>
        <v>42</v>
      </c>
      <c r="B45" s="8" t="s">
        <v>146</v>
      </c>
      <c r="C45" s="8" t="s">
        <v>36</v>
      </c>
      <c r="D45" s="21" t="s">
        <v>72</v>
      </c>
      <c r="E45" s="21" t="str">
        <f>E43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45" s="21">
        <v>60</v>
      </c>
    </row>
    <row r="46" spans="1:6" ht="66.75" customHeight="1">
      <c r="A46" s="6">
        <f t="shared" si="0"/>
        <v>43</v>
      </c>
      <c r="B46" s="8" t="s">
        <v>158</v>
      </c>
      <c r="C46" s="8" t="s">
        <v>36</v>
      </c>
      <c r="D46" s="21" t="s">
        <v>72</v>
      </c>
      <c r="E46" s="21" t="str">
        <f>E45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46" s="21">
        <v>60</v>
      </c>
    </row>
    <row r="47" spans="1:6" ht="76.5">
      <c r="A47" s="6">
        <f t="shared" si="0"/>
        <v>44</v>
      </c>
      <c r="B47" s="8" t="s">
        <v>168</v>
      </c>
      <c r="C47" s="8" t="s">
        <v>36</v>
      </c>
      <c r="D47" s="21" t="s">
        <v>72</v>
      </c>
      <c r="E47" s="21" t="s">
        <v>16</v>
      </c>
      <c r="F47" s="21">
        <v>70</v>
      </c>
    </row>
    <row r="48" spans="1:6" ht="76.5">
      <c r="A48" s="6">
        <f t="shared" si="0"/>
        <v>45</v>
      </c>
      <c r="B48" s="8" t="s">
        <v>169</v>
      </c>
      <c r="C48" s="8" t="s">
        <v>36</v>
      </c>
      <c r="D48" s="21" t="s">
        <v>72</v>
      </c>
      <c r="E48" s="21" t="str">
        <f>E47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48" s="21">
        <v>50</v>
      </c>
    </row>
    <row r="49" spans="1:6" ht="38.25">
      <c r="A49" s="6">
        <f t="shared" si="0"/>
        <v>46</v>
      </c>
      <c r="B49" s="8" t="s">
        <v>188</v>
      </c>
      <c r="C49" s="8" t="s">
        <v>36</v>
      </c>
      <c r="D49" s="21" t="s">
        <v>134</v>
      </c>
      <c r="E49" s="21" t="str">
        <f>E44</f>
        <v>Организация общественного питания и бытового обслуживания</v>
      </c>
      <c r="F49" s="21">
        <v>90</v>
      </c>
    </row>
    <row r="50" spans="1:6" ht="76.5">
      <c r="A50" s="6">
        <f t="shared" si="0"/>
        <v>47</v>
      </c>
      <c r="B50" s="8" t="s">
        <v>94</v>
      </c>
      <c r="C50" s="14" t="s">
        <v>36</v>
      </c>
      <c r="D50" s="21" t="s">
        <v>72</v>
      </c>
      <c r="E50" s="21" t="s">
        <v>16</v>
      </c>
      <c r="F50" s="21">
        <v>50</v>
      </c>
    </row>
    <row r="51" spans="1:6" ht="38.25">
      <c r="A51" s="6">
        <f t="shared" si="0"/>
        <v>48</v>
      </c>
      <c r="B51" s="8" t="s">
        <v>129</v>
      </c>
      <c r="C51" s="8" t="s">
        <v>11</v>
      </c>
      <c r="D51" s="21" t="s">
        <v>31</v>
      </c>
      <c r="E51" s="21" t="s">
        <v>15</v>
      </c>
      <c r="F51" s="21">
        <v>150</v>
      </c>
    </row>
    <row r="52" spans="1:6" ht="38.25">
      <c r="A52" s="6">
        <f t="shared" si="0"/>
        <v>49</v>
      </c>
      <c r="B52" s="8" t="s">
        <v>62</v>
      </c>
      <c r="C52" s="8" t="s">
        <v>13</v>
      </c>
      <c r="D52" s="21" t="s">
        <v>63</v>
      </c>
      <c r="E52" s="21" t="s">
        <v>15</v>
      </c>
      <c r="F52" s="21">
        <v>140</v>
      </c>
    </row>
    <row r="53" spans="1:6" ht="39" customHeight="1">
      <c r="A53" s="6">
        <f t="shared" si="0"/>
        <v>50</v>
      </c>
      <c r="B53" s="8" t="s">
        <v>67</v>
      </c>
      <c r="C53" s="8" t="s">
        <v>13</v>
      </c>
      <c r="D53" s="21" t="s">
        <v>132</v>
      </c>
      <c r="E53" s="21" t="str">
        <f>E52</f>
        <v>Организация общественного питания и бытового обслуживания</v>
      </c>
      <c r="F53" s="21">
        <v>80</v>
      </c>
    </row>
    <row r="54" spans="1:6" ht="76.5">
      <c r="A54" s="6">
        <f t="shared" si="0"/>
        <v>51</v>
      </c>
      <c r="B54" s="8" t="s">
        <v>71</v>
      </c>
      <c r="C54" s="8" t="s">
        <v>13</v>
      </c>
      <c r="D54" s="21" t="s">
        <v>65</v>
      </c>
      <c r="E54" s="21" t="s">
        <v>16</v>
      </c>
      <c r="F54" s="21">
        <v>50</v>
      </c>
    </row>
    <row r="55" spans="1:6" ht="51">
      <c r="A55" s="6">
        <f t="shared" si="0"/>
        <v>52</v>
      </c>
      <c r="B55" s="8" t="s">
        <v>76</v>
      </c>
      <c r="C55" s="8" t="s">
        <v>13</v>
      </c>
      <c r="D55" s="21" t="s">
        <v>77</v>
      </c>
      <c r="E55" s="21" t="str">
        <f>E40</f>
        <v>Развитие народных художественных промыслов, ремесел и производство сувенироной продукции</v>
      </c>
      <c r="F55" s="21">
        <v>80</v>
      </c>
    </row>
    <row r="56" spans="1:6" ht="38.25">
      <c r="A56" s="6">
        <f t="shared" si="0"/>
        <v>53</v>
      </c>
      <c r="B56" s="8" t="s">
        <v>79</v>
      </c>
      <c r="C56" s="8" t="s">
        <v>13</v>
      </c>
      <c r="D56" s="21" t="s">
        <v>80</v>
      </c>
      <c r="E56" s="21" t="s">
        <v>15</v>
      </c>
      <c r="F56" s="21">
        <v>180</v>
      </c>
    </row>
    <row r="57" spans="1:6" ht="38.25">
      <c r="A57" s="6">
        <f t="shared" si="0"/>
        <v>54</v>
      </c>
      <c r="B57" s="8" t="s">
        <v>81</v>
      </c>
      <c r="C57" s="8" t="s">
        <v>13</v>
      </c>
      <c r="D57" s="21" t="s">
        <v>82</v>
      </c>
      <c r="E57" s="21" t="str">
        <f>E56</f>
        <v>Организация общественного питания и бытового обслуживания</v>
      </c>
      <c r="F57" s="21">
        <v>50</v>
      </c>
    </row>
    <row r="58" spans="1:6" ht="38.25">
      <c r="A58" s="6">
        <f t="shared" si="0"/>
        <v>55</v>
      </c>
      <c r="B58" s="8" t="s">
        <v>84</v>
      </c>
      <c r="C58" s="8" t="s">
        <v>13</v>
      </c>
      <c r="D58" s="21" t="s">
        <v>85</v>
      </c>
      <c r="E58" s="21" t="s">
        <v>15</v>
      </c>
      <c r="F58" s="21">
        <v>70</v>
      </c>
    </row>
    <row r="59" spans="1:6" ht="76.5">
      <c r="A59" s="6">
        <f t="shared" si="0"/>
        <v>56</v>
      </c>
      <c r="B59" s="8" t="s">
        <v>90</v>
      </c>
      <c r="C59" s="8" t="s">
        <v>13</v>
      </c>
      <c r="D59" s="21" t="s">
        <v>72</v>
      </c>
      <c r="E59" s="21" t="s">
        <v>16</v>
      </c>
      <c r="F59" s="21">
        <v>50</v>
      </c>
    </row>
    <row r="60" spans="1:6" ht="76.5">
      <c r="A60" s="6">
        <f t="shared" si="0"/>
        <v>57</v>
      </c>
      <c r="B60" s="8" t="s">
        <v>91</v>
      </c>
      <c r="C60" s="8" t="s">
        <v>13</v>
      </c>
      <c r="D60" s="21" t="s">
        <v>72</v>
      </c>
      <c r="E60" s="21" t="str">
        <f>E59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60" s="21">
        <v>70</v>
      </c>
    </row>
    <row r="61" spans="1:6" ht="33" customHeight="1">
      <c r="A61" s="6">
        <f t="shared" si="0"/>
        <v>58</v>
      </c>
      <c r="B61" s="8" t="s">
        <v>96</v>
      </c>
      <c r="C61" s="8" t="s">
        <v>13</v>
      </c>
      <c r="D61" s="21" t="s">
        <v>97</v>
      </c>
      <c r="E61" s="21" t="str">
        <f>E11</f>
        <v>Переработка сельскохозяйственной продукции</v>
      </c>
      <c r="F61" s="21">
        <v>80</v>
      </c>
    </row>
    <row r="62" spans="1:6" ht="32.25" customHeight="1">
      <c r="A62" s="6">
        <f t="shared" si="0"/>
        <v>59</v>
      </c>
      <c r="B62" s="8" t="s">
        <v>102</v>
      </c>
      <c r="C62" s="8" t="s">
        <v>13</v>
      </c>
      <c r="D62" s="21" t="s">
        <v>35</v>
      </c>
      <c r="E62" s="21" t="str">
        <f>E57</f>
        <v>Организация общественного питания и бытового обслуживания</v>
      </c>
      <c r="F62" s="21">
        <v>100</v>
      </c>
    </row>
    <row r="63" spans="1:6" ht="27.75" customHeight="1">
      <c r="A63" s="6">
        <f t="shared" si="0"/>
        <v>60</v>
      </c>
      <c r="B63" s="8" t="s">
        <v>105</v>
      </c>
      <c r="C63" s="8" t="s">
        <v>13</v>
      </c>
      <c r="D63" s="21" t="s">
        <v>106</v>
      </c>
      <c r="E63" s="21" t="str">
        <f>E62</f>
        <v>Организация общественного питания и бытового обслуживания</v>
      </c>
      <c r="F63" s="21">
        <v>50</v>
      </c>
    </row>
    <row r="64" spans="1:6" ht="19.5" customHeight="1">
      <c r="A64" s="6">
        <f t="shared" si="0"/>
        <v>61</v>
      </c>
      <c r="B64" s="8" t="s">
        <v>108</v>
      </c>
      <c r="C64" s="8" t="s">
        <v>13</v>
      </c>
      <c r="D64" s="21" t="s">
        <v>109</v>
      </c>
      <c r="E64" s="21" t="str">
        <f>E32</f>
        <v>Обрабатывающее производство</v>
      </c>
      <c r="F64" s="21">
        <v>250</v>
      </c>
    </row>
    <row r="65" spans="1:6" ht="29.25" customHeight="1">
      <c r="A65" s="6">
        <f t="shared" si="0"/>
        <v>62</v>
      </c>
      <c r="B65" s="8" t="s">
        <v>113</v>
      </c>
      <c r="C65" s="8" t="s">
        <v>13</v>
      </c>
      <c r="D65" s="21" t="s">
        <v>114</v>
      </c>
      <c r="E65" s="21" t="str">
        <f>E63</f>
        <v>Организация общественного питания и бытового обслуживания</v>
      </c>
      <c r="F65" s="21">
        <v>80</v>
      </c>
    </row>
    <row r="66" spans="1:6" ht="30.75" customHeight="1">
      <c r="A66" s="6">
        <f t="shared" si="0"/>
        <v>63</v>
      </c>
      <c r="B66" s="8" t="s">
        <v>120</v>
      </c>
      <c r="C66" s="29" t="s">
        <v>13</v>
      </c>
      <c r="D66" s="21" t="s">
        <v>35</v>
      </c>
      <c r="E66" s="21" t="str">
        <f>E65</f>
        <v>Организация общественного питания и бытового обслуживания</v>
      </c>
      <c r="F66" s="21">
        <v>100</v>
      </c>
    </row>
    <row r="67" spans="1:6" ht="57" customHeight="1">
      <c r="A67" s="6">
        <f t="shared" si="0"/>
        <v>64</v>
      </c>
      <c r="B67" s="9" t="s">
        <v>121</v>
      </c>
      <c r="C67" s="8" t="s">
        <v>13</v>
      </c>
      <c r="D67" s="21" t="s">
        <v>72</v>
      </c>
      <c r="E67" s="21" t="str">
        <f>E59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67" s="21">
        <v>120</v>
      </c>
    </row>
    <row r="68" spans="1:6" ht="57" customHeight="1">
      <c r="A68" s="6">
        <f t="shared" si="0"/>
        <v>65</v>
      </c>
      <c r="B68" s="8" t="s">
        <v>123</v>
      </c>
      <c r="C68" s="29" t="s">
        <v>13</v>
      </c>
      <c r="D68" s="21" t="s">
        <v>72</v>
      </c>
      <c r="E68" s="21" t="str">
        <f>E67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68" s="21">
        <v>50</v>
      </c>
    </row>
    <row r="69" spans="1:6" ht="54.75" customHeight="1">
      <c r="A69" s="6">
        <f t="shared" si="0"/>
        <v>66</v>
      </c>
      <c r="B69" s="8" t="s">
        <v>130</v>
      </c>
      <c r="C69" s="8" t="s">
        <v>13</v>
      </c>
      <c r="D69" s="21" t="s">
        <v>72</v>
      </c>
      <c r="E69" s="21" t="str">
        <f>E68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69" s="21">
        <v>60</v>
      </c>
    </row>
    <row r="70" spans="1:6" ht="30.75" customHeight="1">
      <c r="A70" s="6">
        <f aca="true" t="shared" si="1" ref="A70:A102">1+A69</f>
        <v>67</v>
      </c>
      <c r="B70" s="8" t="s">
        <v>131</v>
      </c>
      <c r="C70" s="8" t="s">
        <v>13</v>
      </c>
      <c r="D70" s="21" t="s">
        <v>132</v>
      </c>
      <c r="E70" s="21" t="str">
        <f>E65</f>
        <v>Организация общественного питания и бытового обслуживания</v>
      </c>
      <c r="F70" s="21">
        <v>50</v>
      </c>
    </row>
    <row r="71" spans="1:6" ht="15">
      <c r="A71" s="6">
        <f t="shared" si="1"/>
        <v>68</v>
      </c>
      <c r="B71" s="9" t="s">
        <v>139</v>
      </c>
      <c r="C71" s="9" t="s">
        <v>13</v>
      </c>
      <c r="D71" s="21" t="s">
        <v>38</v>
      </c>
      <c r="E71" s="21" t="str">
        <f>E64</f>
        <v>Обрабатывающее производство</v>
      </c>
      <c r="F71" s="21">
        <v>80</v>
      </c>
    </row>
    <row r="72" spans="1:6" ht="27.75" customHeight="1">
      <c r="A72" s="6">
        <f t="shared" si="1"/>
        <v>69</v>
      </c>
      <c r="B72" s="8" t="s">
        <v>142</v>
      </c>
      <c r="C72" s="8" t="s">
        <v>13</v>
      </c>
      <c r="D72" s="21" t="s">
        <v>125</v>
      </c>
      <c r="E72" s="21" t="str">
        <f>E70</f>
        <v>Организация общественного питания и бытового обслуживания</v>
      </c>
      <c r="F72" s="21">
        <v>80</v>
      </c>
    </row>
    <row r="73" spans="1:6" ht="31.5" customHeight="1">
      <c r="A73" s="6">
        <f t="shared" si="1"/>
        <v>70</v>
      </c>
      <c r="B73" s="8" t="s">
        <v>151</v>
      </c>
      <c r="C73" s="8" t="s">
        <v>13</v>
      </c>
      <c r="D73" s="21" t="s">
        <v>85</v>
      </c>
      <c r="E73" s="21" t="str">
        <f>E72</f>
        <v>Организация общественного питания и бытового обслуживания</v>
      </c>
      <c r="F73" s="21">
        <v>100</v>
      </c>
    </row>
    <row r="74" spans="1:6" ht="30" customHeight="1">
      <c r="A74" s="6">
        <f t="shared" si="1"/>
        <v>71</v>
      </c>
      <c r="B74" s="8" t="s">
        <v>152</v>
      </c>
      <c r="C74" s="8" t="s">
        <v>13</v>
      </c>
      <c r="D74" s="21" t="s">
        <v>35</v>
      </c>
      <c r="E74" s="21" t="str">
        <f>E73</f>
        <v>Организация общественного питания и бытового обслуживания</v>
      </c>
      <c r="F74" s="21">
        <v>80</v>
      </c>
    </row>
    <row r="75" spans="1:6" ht="54" customHeight="1">
      <c r="A75" s="6">
        <f t="shared" si="1"/>
        <v>72</v>
      </c>
      <c r="B75" s="8" t="s">
        <v>154</v>
      </c>
      <c r="C75" s="8" t="s">
        <v>13</v>
      </c>
      <c r="D75" s="21" t="s">
        <v>72</v>
      </c>
      <c r="E75" s="21" t="str">
        <f>E69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75" s="21">
        <v>80</v>
      </c>
    </row>
    <row r="76" spans="1:6" ht="30" customHeight="1">
      <c r="A76" s="6">
        <f t="shared" si="1"/>
        <v>73</v>
      </c>
      <c r="B76" s="8" t="s">
        <v>155</v>
      </c>
      <c r="C76" s="8" t="s">
        <v>13</v>
      </c>
      <c r="D76" s="21" t="s">
        <v>31</v>
      </c>
      <c r="E76" s="21" t="str">
        <f>E71</f>
        <v>Обрабатывающее производство</v>
      </c>
      <c r="F76" s="21">
        <v>130</v>
      </c>
    </row>
    <row r="77" spans="1:6" ht="56.25" customHeight="1">
      <c r="A77" s="6">
        <f t="shared" si="1"/>
        <v>74</v>
      </c>
      <c r="B77" s="8" t="s">
        <v>156</v>
      </c>
      <c r="C77" s="8" t="s">
        <v>13</v>
      </c>
      <c r="D77" s="21" t="s">
        <v>72</v>
      </c>
      <c r="E77" s="21" t="str">
        <f>E75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77" s="21">
        <v>100</v>
      </c>
    </row>
    <row r="78" spans="1:6" ht="30" customHeight="1">
      <c r="A78" s="6">
        <f t="shared" si="1"/>
        <v>75</v>
      </c>
      <c r="B78" s="8" t="s">
        <v>157</v>
      </c>
      <c r="C78" s="8" t="s">
        <v>13</v>
      </c>
      <c r="D78" s="21" t="s">
        <v>89</v>
      </c>
      <c r="E78" s="21" t="str">
        <f>E74</f>
        <v>Организация общественного питания и бытового обслуживания</v>
      </c>
      <c r="F78" s="21">
        <v>150</v>
      </c>
    </row>
    <row r="79" spans="1:6" ht="30" customHeight="1">
      <c r="A79" s="6">
        <f t="shared" si="1"/>
        <v>76</v>
      </c>
      <c r="B79" s="8" t="s">
        <v>163</v>
      </c>
      <c r="C79" s="8" t="s">
        <v>13</v>
      </c>
      <c r="D79" s="21" t="s">
        <v>164</v>
      </c>
      <c r="E79" s="21" t="str">
        <f>E78</f>
        <v>Организация общественного питания и бытового обслуживания</v>
      </c>
      <c r="F79" s="21">
        <v>70</v>
      </c>
    </row>
    <row r="80" spans="1:6" ht="57" customHeight="1">
      <c r="A80" s="6">
        <f t="shared" si="1"/>
        <v>77</v>
      </c>
      <c r="B80" s="8" t="s">
        <v>171</v>
      </c>
      <c r="C80" s="8" t="s">
        <v>13</v>
      </c>
      <c r="D80" s="21" t="s">
        <v>72</v>
      </c>
      <c r="E80" s="21" t="str">
        <f>E77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80" s="21">
        <v>50</v>
      </c>
    </row>
    <row r="81" spans="1:6" ht="54" customHeight="1">
      <c r="A81" s="6">
        <f t="shared" si="1"/>
        <v>78</v>
      </c>
      <c r="B81" s="8" t="s">
        <v>175</v>
      </c>
      <c r="C81" s="8" t="s">
        <v>13</v>
      </c>
      <c r="D81" s="21" t="s">
        <v>176</v>
      </c>
      <c r="E81" s="21" t="str">
        <f>E80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81" s="21">
        <v>150</v>
      </c>
    </row>
    <row r="82" spans="1:6" ht="30" customHeight="1">
      <c r="A82" s="6">
        <f t="shared" si="1"/>
        <v>79</v>
      </c>
      <c r="B82" s="8" t="s">
        <v>178</v>
      </c>
      <c r="C82" s="8" t="s">
        <v>13</v>
      </c>
      <c r="D82" s="21" t="s">
        <v>75</v>
      </c>
      <c r="E82" s="21" t="str">
        <f>E76</f>
        <v>Обрабатывающее производство</v>
      </c>
      <c r="F82" s="21">
        <v>120</v>
      </c>
    </row>
    <row r="83" spans="1:6" ht="57" customHeight="1">
      <c r="A83" s="6">
        <f t="shared" si="1"/>
        <v>80</v>
      </c>
      <c r="B83" s="8" t="s">
        <v>179</v>
      </c>
      <c r="C83" s="8" t="s">
        <v>13</v>
      </c>
      <c r="D83" s="21" t="s">
        <v>180</v>
      </c>
      <c r="E83" s="21" t="str">
        <f>E81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83" s="21">
        <v>80</v>
      </c>
    </row>
    <row r="84" spans="1:6" ht="57.75" customHeight="1">
      <c r="A84" s="6">
        <f t="shared" si="1"/>
        <v>81</v>
      </c>
      <c r="B84" s="8" t="s">
        <v>187</v>
      </c>
      <c r="C84" s="8" t="s">
        <v>13</v>
      </c>
      <c r="D84" s="21" t="s">
        <v>72</v>
      </c>
      <c r="E84" s="21" t="str">
        <f>E83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84" s="21">
        <v>50</v>
      </c>
    </row>
    <row r="85" spans="1:6" ht="63" customHeight="1">
      <c r="A85" s="6">
        <f t="shared" si="1"/>
        <v>82</v>
      </c>
      <c r="B85" s="8" t="s">
        <v>189</v>
      </c>
      <c r="C85" s="8" t="s">
        <v>13</v>
      </c>
      <c r="D85" s="21" t="s">
        <v>72</v>
      </c>
      <c r="E85" s="21" t="str">
        <f>E84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85" s="21">
        <v>50</v>
      </c>
    </row>
    <row r="86" spans="1:6" ht="30" customHeight="1">
      <c r="A86" s="6">
        <f t="shared" si="1"/>
        <v>83</v>
      </c>
      <c r="B86" s="8" t="s">
        <v>191</v>
      </c>
      <c r="C86" s="8" t="s">
        <v>13</v>
      </c>
      <c r="D86" s="21" t="s">
        <v>192</v>
      </c>
      <c r="E86" s="21" t="str">
        <f>E74</f>
        <v>Организация общественного питания и бытового обслуживания</v>
      </c>
      <c r="F86" s="21">
        <v>50</v>
      </c>
    </row>
    <row r="87" spans="1:6" ht="30" customHeight="1">
      <c r="A87" s="6">
        <f t="shared" si="1"/>
        <v>84</v>
      </c>
      <c r="B87" s="8" t="s">
        <v>193</v>
      </c>
      <c r="C87" s="8" t="s">
        <v>13</v>
      </c>
      <c r="D87" s="21" t="s">
        <v>192</v>
      </c>
      <c r="E87" s="21" t="str">
        <f>E86</f>
        <v>Организация общественного питания и бытового обслуживания</v>
      </c>
      <c r="F87" s="21">
        <v>50</v>
      </c>
    </row>
    <row r="88" spans="1:6" ht="30" customHeight="1">
      <c r="A88" s="6">
        <f t="shared" si="1"/>
        <v>85</v>
      </c>
      <c r="B88" s="9" t="s">
        <v>195</v>
      </c>
      <c r="C88" s="8" t="s">
        <v>13</v>
      </c>
      <c r="D88" s="21" t="s">
        <v>35</v>
      </c>
      <c r="E88" s="21" t="str">
        <f>E87</f>
        <v>Организация общественного питания и бытового обслуживания</v>
      </c>
      <c r="F88" s="21">
        <v>50</v>
      </c>
    </row>
    <row r="89" spans="1:6" ht="30" customHeight="1">
      <c r="A89" s="6">
        <f t="shared" si="1"/>
        <v>86</v>
      </c>
      <c r="B89" s="8" t="s">
        <v>196</v>
      </c>
      <c r="C89" s="8" t="s">
        <v>13</v>
      </c>
      <c r="D89" s="21" t="s">
        <v>197</v>
      </c>
      <c r="E89" s="21" t="str">
        <f>E82</f>
        <v>Обрабатывающее производство</v>
      </c>
      <c r="F89" s="21">
        <v>100</v>
      </c>
    </row>
    <row r="90" spans="1:6" ht="81" customHeight="1">
      <c r="A90" s="6">
        <f t="shared" si="1"/>
        <v>87</v>
      </c>
      <c r="B90" s="8" t="s">
        <v>198</v>
      </c>
      <c r="C90" s="8" t="s">
        <v>13</v>
      </c>
      <c r="D90" s="21" t="s">
        <v>72</v>
      </c>
      <c r="E90" s="21" t="str">
        <f>E85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90" s="21">
        <v>100</v>
      </c>
    </row>
    <row r="91" spans="1:6" ht="32.25" customHeight="1">
      <c r="A91" s="6">
        <f t="shared" si="1"/>
        <v>88</v>
      </c>
      <c r="B91" s="8" t="s">
        <v>201</v>
      </c>
      <c r="C91" s="8" t="s">
        <v>13</v>
      </c>
      <c r="D91" s="21" t="s">
        <v>35</v>
      </c>
      <c r="E91" s="21" t="str">
        <f>E87</f>
        <v>Организация общественного питания и бытового обслуживания</v>
      </c>
      <c r="F91" s="21">
        <v>80</v>
      </c>
    </row>
    <row r="92" spans="1:6" ht="38.25">
      <c r="A92" s="6">
        <f t="shared" si="1"/>
        <v>89</v>
      </c>
      <c r="B92" s="8" t="s">
        <v>203</v>
      </c>
      <c r="C92" s="8" t="s">
        <v>13</v>
      </c>
      <c r="D92" s="21" t="s">
        <v>134</v>
      </c>
      <c r="E92" s="21" t="str">
        <f>E91</f>
        <v>Организация общественного питания и бытового обслуживания</v>
      </c>
      <c r="F92" s="21">
        <v>100</v>
      </c>
    </row>
    <row r="93" spans="1:6" ht="33.75" customHeight="1">
      <c r="A93" s="6">
        <f t="shared" si="1"/>
        <v>90</v>
      </c>
      <c r="B93" s="8" t="s">
        <v>206</v>
      </c>
      <c r="C93" s="8" t="s">
        <v>13</v>
      </c>
      <c r="D93" s="21" t="s">
        <v>32</v>
      </c>
      <c r="E93" s="21" t="str">
        <f>E92</f>
        <v>Организация общественного питания и бытового обслуживания</v>
      </c>
      <c r="F93" s="21">
        <v>70</v>
      </c>
    </row>
    <row r="94" spans="1:6" ht="45">
      <c r="A94" s="6">
        <f t="shared" si="1"/>
        <v>91</v>
      </c>
      <c r="B94" s="8" t="s">
        <v>39</v>
      </c>
      <c r="C94" s="8" t="s">
        <v>13</v>
      </c>
      <c r="D94" s="21" t="s">
        <v>40</v>
      </c>
      <c r="E94" s="21" t="str">
        <f>E93</f>
        <v>Организация общественного питания и бытового обслуживания</v>
      </c>
      <c r="F94" s="21">
        <v>100</v>
      </c>
    </row>
    <row r="95" spans="1:6" ht="27" customHeight="1">
      <c r="A95" s="6">
        <f t="shared" si="1"/>
        <v>92</v>
      </c>
      <c r="B95" s="9" t="s">
        <v>78</v>
      </c>
      <c r="C95" s="8" t="s">
        <v>8</v>
      </c>
      <c r="D95" s="21" t="s">
        <v>75</v>
      </c>
      <c r="E95" s="21" t="str">
        <f>E89</f>
        <v>Обрабатывающее производство</v>
      </c>
      <c r="F95" s="21">
        <v>120</v>
      </c>
    </row>
    <row r="96" spans="1:6" ht="58.5" customHeight="1">
      <c r="A96" s="6">
        <f t="shared" si="1"/>
        <v>93</v>
      </c>
      <c r="B96" s="8" t="s">
        <v>93</v>
      </c>
      <c r="C96" s="8" t="s">
        <v>8</v>
      </c>
      <c r="D96" s="21" t="s">
        <v>72</v>
      </c>
      <c r="E96" s="21" t="str">
        <f>E90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96" s="21">
        <v>200</v>
      </c>
    </row>
    <row r="97" spans="1:6" ht="25.5" customHeight="1">
      <c r="A97" s="6">
        <f t="shared" si="1"/>
        <v>94</v>
      </c>
      <c r="B97" s="8" t="s">
        <v>161</v>
      </c>
      <c r="C97" s="8" t="s">
        <v>8</v>
      </c>
      <c r="D97" s="21" t="s">
        <v>162</v>
      </c>
      <c r="E97" s="21" t="str">
        <f>E93</f>
        <v>Организация общественного питания и бытового обслуживания</v>
      </c>
      <c r="F97" s="21">
        <v>70</v>
      </c>
    </row>
    <row r="98" spans="1:6" ht="60.75" customHeight="1">
      <c r="A98" s="6">
        <f t="shared" si="1"/>
        <v>95</v>
      </c>
      <c r="B98" s="8" t="s">
        <v>45</v>
      </c>
      <c r="C98" s="8" t="s">
        <v>8</v>
      </c>
      <c r="D98" s="21" t="s">
        <v>72</v>
      </c>
      <c r="E98" s="21" t="str">
        <f>E96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98" s="21">
        <v>100</v>
      </c>
    </row>
    <row r="99" spans="1:6" ht="56.25" customHeight="1">
      <c r="A99" s="6">
        <f t="shared" si="1"/>
        <v>96</v>
      </c>
      <c r="B99" s="8" t="s">
        <v>149</v>
      </c>
      <c r="C99" s="8" t="s">
        <v>150</v>
      </c>
      <c r="D99" s="21" t="s">
        <v>72</v>
      </c>
      <c r="E99" s="21" t="str">
        <f>E98</f>
        <v>Оказание туристских услуг, в том числе организация социального туризма, специализированных площадок отдыха (Караван-парк) для неорганизованных туристов в Онгудайском районе</v>
      </c>
      <c r="F99" s="21">
        <v>50</v>
      </c>
    </row>
    <row r="100" spans="1:6" ht="33.75" customHeight="1">
      <c r="A100" s="6">
        <f t="shared" si="1"/>
        <v>97</v>
      </c>
      <c r="B100" s="8" t="s">
        <v>204</v>
      </c>
      <c r="C100" s="8" t="s">
        <v>41</v>
      </c>
      <c r="D100" s="21" t="s">
        <v>205</v>
      </c>
      <c r="E100" s="21" t="str">
        <f>E97</f>
        <v>Организация общественного питания и бытового обслуживания</v>
      </c>
      <c r="F100" s="21">
        <f>200</f>
        <v>200</v>
      </c>
    </row>
    <row r="101" spans="1:6" ht="49.5" customHeight="1">
      <c r="A101" s="6">
        <f t="shared" si="1"/>
        <v>98</v>
      </c>
      <c r="B101" s="8" t="s">
        <v>103</v>
      </c>
      <c r="C101" s="8" t="s">
        <v>42</v>
      </c>
      <c r="D101" s="21" t="s">
        <v>104</v>
      </c>
      <c r="E101" s="21" t="str">
        <f>E55</f>
        <v>Развитие народных художественных промыслов, ремесел и производство сувенироной продукции</v>
      </c>
      <c r="F101" s="21">
        <v>100</v>
      </c>
    </row>
    <row r="102" spans="1:6" ht="33.75" customHeight="1">
      <c r="A102" s="6">
        <f t="shared" si="1"/>
        <v>99</v>
      </c>
      <c r="B102" s="8" t="s">
        <v>212</v>
      </c>
      <c r="C102" s="8" t="s">
        <v>13</v>
      </c>
      <c r="D102" s="21" t="s">
        <v>134</v>
      </c>
      <c r="E102" s="21" t="str">
        <f>E100</f>
        <v>Организация общественного питания и бытового обслуживания</v>
      </c>
      <c r="F102" s="21">
        <v>100</v>
      </c>
    </row>
    <row r="103" ht="15">
      <c r="F103">
        <f>SUM(F4:F102)</f>
        <v>8500</v>
      </c>
    </row>
  </sheetData>
  <sheetProtection/>
  <mergeCells count="1">
    <mergeCell ref="A2:F2"/>
  </mergeCells>
  <printOptions/>
  <pageMargins left="1.1811023622047243" right="0.3937007874015748" top="0.5905511811023622" bottom="0" header="0.31496062992125984" footer="0.31496062992125984"/>
  <pageSetup horizontalDpi="600" verticalDpi="600" orientation="landscape" paperSize="9" scale="86" r:id="rId1"/>
  <rowBreaks count="2" manualBreakCount="2">
    <brk id="90" max="5" man="1"/>
    <brk id="1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2012-12-13T12:11:26Z</cp:lastPrinted>
  <dcterms:created xsi:type="dcterms:W3CDTF">2011-12-24T06:20:48Z</dcterms:created>
  <dcterms:modified xsi:type="dcterms:W3CDTF">2012-12-18T03:23:52Z</dcterms:modified>
  <cp:category/>
  <cp:version/>
  <cp:contentType/>
  <cp:contentStatus/>
</cp:coreProperties>
</file>